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MOH\Module-1\"/>
    </mc:Choice>
  </mc:AlternateContent>
  <xr:revisionPtr revIDLastSave="0" documentId="13_ncr:1_{BD414B19-15BB-46E4-9062-AA0991D80995}" xr6:coauthVersionLast="36" xr6:coauthVersionMax="36" xr10:uidLastSave="{00000000-0000-0000-0000-000000000000}"/>
  <bookViews>
    <workbookView xWindow="0" yWindow="0" windowWidth="20490" windowHeight="7545" activeTab="3" xr2:uid="{00000000-000D-0000-FFFF-FFFF00000000}"/>
  </bookViews>
  <sheets>
    <sheet name="Sheet2" sheetId="4" r:id="rId1"/>
    <sheet name="Sheet3" sheetId="8" r:id="rId2"/>
    <sheet name="Sheet4" sheetId="7" r:id="rId3"/>
    <sheet name="Sheet1" sheetId="1" r:id="rId4"/>
  </sheets>
  <calcPr calcId="191029"/>
  <pivotCaches>
    <pivotCache cacheId="0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122" i="1" l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9" i="1" l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4" i="1"/>
  <c r="R5" i="1"/>
  <c r="R6" i="1"/>
  <c r="R7" i="1"/>
  <c r="R8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R3" i="1"/>
  <c r="R2" i="1"/>
  <c r="Q3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<sst xmlns="http://schemas.openxmlformats.org/spreadsheetml/2006/main" count="24800" uniqueCount="8382">
  <si>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</si>
  <si>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</si>
  <si>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</si>
  <si>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</si>
  <si>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</si>
  <si>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</si>
  <si>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</si>
  <si>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</si>
  <si>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</si>
  <si>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</si>
  <si>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</si>
  <si>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</si>
  <si>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</si>
  <si>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</si>
  <si>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</si>
  <si>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</si>
  <si>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</si>
  <si>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</si>
  <si>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</si>
  <si>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</si>
  <si>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</si>
  <si>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</si>
  <si>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</si>
  <si>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</si>
  <si>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</si>
  <si>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</si>
  <si>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</si>
  <si>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</si>
  <si>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</si>
  <si>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</si>
  <si>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</si>
  <si>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</si>
  <si>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</si>
  <si>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</si>
  <si>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</si>
  <si>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</si>
  <si>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</si>
  <si>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</si>
  <si>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</si>
  <si>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</si>
  <si>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</si>
  <si>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</si>
  <si>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</si>
  <si>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</si>
  <si>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</si>
  <si>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</si>
  <si>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</si>
  <si>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</si>
  <si>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</si>
  <si>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</si>
  <si>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</si>
  <si>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</si>
  <si>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</si>
  <si>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</si>
  <si>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</si>
  <si>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</si>
  <si>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</si>
  <si>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</si>
  <si>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</si>
  <si>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</si>
  <si>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</si>
  <si>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</si>
  <si>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</si>
  <si>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</si>
  <si>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</si>
  <si>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</si>
  <si>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</si>
  <si>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</si>
  <si>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</si>
  <si>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</si>
  <si>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</si>
  <si>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</si>
  <si>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</si>
  <si>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</si>
  <si>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</si>
  <si>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</si>
  <si>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</si>
  <si>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</si>
  <si>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</si>
  <si>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</si>
  <si>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</si>
  <si>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</si>
  <si>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</si>
  <si>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</si>
  <si>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</si>
  <si>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</si>
  <si>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</si>
  <si>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</si>
  <si>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</si>
  <si>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</si>
  <si>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</si>
  <si>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</si>
  <si>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</si>
  <si>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</si>
  <si>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</si>
  <si>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</si>
  <si>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</si>
  <si>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</si>
  <si>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</si>
  <si>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</si>
  <si>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</si>
  <si>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</si>
  <si>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</si>
  <si>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</si>
  <si>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</si>
  <si>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</si>
  <si>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</si>
  <si>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</si>
  <si>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</si>
  <si>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</si>
  <si>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</si>
  <si>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</si>
  <si>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</si>
  <si>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</si>
  <si>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</si>
  <si>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</si>
  <si>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</si>
  <si>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</si>
  <si>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</si>
  <si>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</si>
  <si>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</si>
  <si>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</si>
  <si>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</si>
  <si>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</si>
  <si>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</si>
  <si>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</si>
  <si>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</si>
  <si>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</si>
  <si>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</si>
  <si>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</si>
  <si>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</si>
  <si>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</si>
  <si>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</si>
  <si>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</si>
  <si>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</si>
  <si>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</si>
  <si>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</si>
  <si>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</si>
  <si>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</si>
  <si>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</si>
  <si>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</si>
  <si>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</si>
  <si>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</si>
  <si>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</si>
  <si>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</si>
  <si>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</si>
  <si>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</si>
  <si>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</si>
  <si>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</si>
  <si>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</si>
  <si>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</si>
  <si>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</si>
  <si>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</si>
  <si>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</si>
  <si>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</si>
  <si>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</si>
  <si>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</si>
  <si>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</si>
  <si>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</si>
  <si>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</si>
  <si>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</si>
  <si>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</si>
  <si>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</si>
  <si>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</si>
  <si>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</si>
  <si>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</si>
  <si>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</si>
  <si>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</si>
  <si>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</si>
  <si>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</si>
  <si>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</si>
  <si>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</si>
  <si>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</si>
  <si>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</si>
  <si>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</si>
  <si>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</si>
  <si>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</si>
  <si>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</si>
  <si>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</si>
  <si>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</si>
  <si>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</si>
  <si>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</si>
  <si>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</si>
  <si>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</si>
  <si>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</si>
  <si>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</si>
  <si>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</si>
  <si>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</si>
  <si>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</si>
  <si>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</si>
  <si>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</si>
  <si>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</si>
  <si>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</si>
  <si>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</si>
  <si>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</si>
  <si>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</si>
  <si>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</si>
  <si>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</si>
  <si>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</si>
  <si>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</si>
  <si>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</si>
  <si>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</si>
  <si>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</si>
  <si>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</si>
  <si>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</si>
  <si>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</si>
  <si>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</si>
  <si>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</si>
  <si>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</si>
  <si>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</si>
  <si>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</si>
  <si>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</si>
  <si>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</si>
  <si>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</si>
  <si>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</si>
  <si>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</si>
  <si>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</si>
  <si>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</si>
  <si>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</si>
  <si>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</si>
  <si>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</si>
  <si>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</si>
  <si>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</si>
  <si>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</si>
  <si>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</si>
  <si>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</si>
  <si>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</si>
  <si>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</si>
  <si>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</si>
  <si>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</si>
  <si>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</si>
  <si>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</si>
  <si>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</si>
  <si>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</si>
  <si>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</si>
  <si>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</si>
  <si>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</si>
  <si>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</si>
  <si>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</si>
  <si>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</si>
  <si>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</si>
  <si>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</si>
  <si>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</si>
  <si>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</si>
  <si>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</si>
  <si>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</si>
  <si>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</si>
  <si>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</si>
  <si>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</si>
  <si>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</si>
  <si>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</si>
  <si>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</si>
  <si>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</si>
  <si>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</si>
  <si>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</si>
  <si>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</si>
  <si>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</si>
  <si>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</si>
  <si>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</si>
  <si>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</si>
  <si>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</si>
  <si>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</si>
  <si>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</si>
  <si>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</si>
  <si>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</si>
  <si>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</si>
  <si>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</si>
  <si>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</si>
  <si>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</si>
  <si>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</si>
  <si>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</si>
  <si>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</si>
  <si>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</si>
  <si>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</si>
  <si>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</si>
  <si>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</si>
  <si>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</si>
  <si>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</si>
  <si>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</si>
  <si>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</si>
  <si>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</si>
  <si>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</si>
  <si>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</si>
  <si>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</si>
  <si>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</si>
  <si>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</si>
  <si>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</si>
  <si>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</si>
  <si>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</si>
  <si>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</si>
  <si>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</si>
  <si>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</si>
  <si>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</si>
  <si>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</si>
  <si>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</si>
  <si>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</si>
  <si>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</si>
  <si>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</si>
  <si>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</si>
  <si>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</si>
  <si>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</si>
  <si>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</si>
  <si>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</si>
  <si>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</si>
  <si>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</si>
  <si>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</si>
  <si>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</si>
  <si>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</si>
  <si>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</si>
  <si>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</si>
  <si>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</si>
  <si>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</si>
  <si>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</si>
  <si>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</si>
  <si>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</si>
  <si>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</si>
  <si>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</si>
  <si>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</si>
  <si>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</si>
  <si>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</si>
  <si>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</si>
  <si>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</si>
  <si>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</si>
  <si>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</si>
  <si>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</si>
  <si>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</si>
  <si>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</si>
  <si>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</si>
  <si>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</si>
  <si>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</si>
  <si>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</si>
  <si>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</si>
  <si>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</si>
  <si>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</si>
  <si>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</si>
  <si>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</si>
  <si>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</si>
  <si>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</si>
  <si>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</si>
  <si>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</si>
  <si>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</si>
  <si>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</si>
  <si>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</si>
  <si>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</si>
  <si>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</si>
  <si>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</si>
  <si>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</si>
  <si>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</si>
  <si>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</si>
  <si>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</si>
  <si>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</si>
  <si>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</si>
  <si>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</si>
  <si>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</si>
  <si>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</si>
  <si>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</si>
  <si>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</si>
  <si>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</si>
  <si>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</si>
  <si>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</si>
  <si>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</si>
  <si>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</si>
  <si>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</si>
  <si>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</si>
  <si>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</si>
  <si>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</si>
  <si>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</si>
  <si>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</si>
  <si>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</si>
  <si>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</si>
  <si>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</si>
  <si>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</si>
  <si>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</si>
  <si>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</si>
  <si>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</si>
  <si>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</si>
  <si>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</si>
  <si>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</si>
  <si>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</si>
  <si>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</si>
  <si>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</si>
  <si>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</si>
  <si>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</si>
  <si>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</si>
  <si>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</si>
  <si>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</si>
  <si>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</si>
  <si>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</si>
  <si>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</si>
  <si>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</si>
  <si>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</si>
  <si>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</si>
  <si>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</si>
  <si>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</si>
  <si>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</si>
  <si>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</si>
  <si>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</si>
  <si>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</si>
  <si>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</si>
  <si>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</si>
  <si>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</si>
  <si>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</si>
  <si>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</si>
  <si>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</si>
  <si>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</si>
  <si>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</si>
  <si>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</si>
  <si>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</si>
  <si>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</si>
  <si>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</si>
  <si>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</si>
  <si>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</si>
  <si>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</si>
  <si>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</si>
  <si>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</si>
  <si>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</si>
  <si>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</si>
  <si>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</si>
  <si>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</si>
  <si>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</si>
  <si>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</si>
  <si>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</si>
  <si>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</si>
  <si>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</si>
  <si>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</si>
  <si>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</si>
  <si>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</si>
  <si>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</si>
  <si>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</si>
  <si>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</si>
  <si>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</si>
  <si>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</si>
  <si>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</si>
  <si>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</si>
  <si>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</si>
  <si>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</si>
  <si>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</si>
  <si>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</si>
  <si>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</si>
  <si>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</si>
  <si>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</si>
  <si>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</si>
  <si>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</si>
  <si>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</si>
  <si>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</si>
  <si>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</si>
  <si>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</si>
  <si>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</si>
  <si>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</si>
  <si>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</si>
  <si>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</si>
  <si>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</si>
  <si>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</si>
  <si>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</si>
  <si>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</si>
  <si>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</si>
  <si>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</si>
  <si>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</si>
  <si>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</si>
  <si>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</si>
  <si>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</si>
  <si>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</si>
  <si>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</si>
  <si>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</si>
  <si>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</si>
  <si>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</si>
  <si>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</si>
  <si>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</si>
  <si>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</si>
  <si>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</si>
  <si>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</si>
  <si>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</si>
  <si>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</si>
  <si>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</si>
  <si>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</si>
  <si>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</si>
  <si>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</si>
  <si>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</si>
  <si>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</si>
  <si>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</si>
  <si>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</si>
  <si>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</si>
  <si>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</si>
  <si>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</si>
  <si>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</si>
  <si>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</si>
  <si>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</si>
  <si>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</si>
  <si>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</si>
  <si>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</si>
  <si>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</si>
  <si>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</si>
  <si>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</si>
  <si>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</si>
  <si>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</si>
  <si>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</si>
  <si>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</si>
  <si>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</si>
  <si>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</si>
  <si>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</si>
  <si>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</si>
  <si>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</si>
  <si>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</si>
  <si>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</si>
  <si>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</si>
  <si>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</si>
  <si>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</si>
  <si>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</si>
  <si>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</si>
  <si>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</si>
  <si>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</si>
  <si>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</si>
  <si>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</si>
  <si>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</si>
  <si>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</si>
  <si>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</si>
  <si>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</si>
  <si>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</si>
  <si>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</si>
  <si>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</si>
  <si>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</si>
  <si>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</si>
  <si>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</si>
  <si>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</si>
  <si>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</si>
  <si>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</si>
  <si>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</si>
  <si>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</si>
  <si>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</si>
  <si>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</si>
  <si>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</si>
  <si>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</si>
  <si>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</si>
  <si>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</si>
  <si>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</si>
  <si>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</si>
  <si>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</si>
  <si>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</si>
  <si>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</si>
  <si>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</si>
  <si>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</si>
  <si>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</si>
  <si>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</si>
  <si>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</si>
  <si>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</si>
  <si>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</si>
  <si>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</si>
  <si>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</si>
  <si>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</si>
  <si>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</si>
  <si>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</si>
  <si>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</si>
  <si>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</si>
  <si>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</si>
  <si>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</si>
  <si>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</si>
  <si>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</si>
  <si>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</si>
  <si>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</si>
  <si>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</si>
  <si>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</si>
  <si>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</si>
  <si>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</si>
  <si>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</si>
  <si>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</si>
  <si>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</si>
  <si>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</si>
  <si>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</si>
  <si>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</si>
  <si>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</si>
  <si>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</si>
  <si>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</si>
  <si>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</si>
  <si>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</si>
  <si>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</si>
  <si>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</si>
  <si>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</si>
  <si>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</si>
  <si>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</si>
  <si>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</si>
  <si>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</si>
  <si>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</si>
  <si>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</si>
  <si>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</si>
  <si>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</si>
  <si>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</si>
  <si>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</si>
  <si>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</si>
  <si>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</si>
  <si>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</si>
  <si>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</si>
  <si>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</si>
  <si>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</si>
  <si>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</si>
  <si>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</si>
  <si>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</si>
  <si>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</si>
  <si>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</si>
  <si>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</si>
  <si>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</si>
  <si>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</si>
  <si>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</si>
  <si>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</si>
  <si>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</si>
  <si>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</si>
  <si>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</si>
  <si>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</si>
  <si>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</si>
  <si>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</si>
  <si>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</si>
  <si>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</si>
  <si>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</si>
  <si>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</si>
  <si>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</si>
  <si>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</si>
  <si>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</si>
  <si>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</si>
  <si>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</si>
  <si>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</si>
  <si>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</si>
  <si>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</si>
  <si>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</si>
  <si>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</si>
  <si>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</si>
  <si>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</si>
  <si>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</si>
  <si>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</si>
  <si>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</si>
  <si>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</si>
  <si>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</si>
  <si>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</si>
  <si>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</si>
  <si>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</si>
  <si>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</si>
  <si>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</si>
  <si>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</si>
  <si>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</si>
  <si>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</si>
  <si>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</si>
  <si>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</si>
  <si>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</si>
  <si>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</si>
  <si>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</si>
  <si>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</si>
  <si>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</si>
  <si>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</si>
  <si>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</si>
  <si>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</si>
  <si>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</si>
  <si>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</si>
  <si>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</si>
  <si>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</si>
  <si>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</si>
  <si>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</si>
  <si>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</si>
  <si>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</si>
  <si>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</si>
  <si>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</si>
  <si>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</si>
  <si>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</si>
  <si>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</si>
  <si>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</si>
  <si>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</si>
  <si>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</si>
  <si>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</si>
  <si>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</si>
  <si>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</si>
  <si>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</si>
  <si>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</si>
  <si>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</si>
  <si>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</si>
  <si>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</si>
  <si>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</si>
  <si>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</si>
  <si>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</si>
  <si>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</si>
  <si>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</si>
  <si>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</si>
  <si>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</si>
  <si>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</si>
  <si>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</si>
  <si>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</si>
  <si>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</si>
  <si>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</si>
  <si>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</si>
  <si>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</si>
  <si>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</si>
  <si>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</si>
  <si>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</si>
  <si>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</si>
  <si>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</si>
  <si>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</si>
  <si>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</si>
  <si>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</si>
  <si>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</si>
  <si>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</si>
  <si>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</si>
  <si>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</si>
  <si>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</si>
  <si>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</si>
  <si>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</si>
  <si>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</si>
  <si>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</si>
  <si>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</si>
  <si>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</si>
  <si>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</si>
  <si>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</si>
  <si>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</si>
  <si>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</si>
  <si>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</si>
  <si>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</si>
  <si>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</si>
  <si>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</si>
  <si>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</si>
  <si>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</si>
  <si>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</si>
  <si>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</si>
  <si>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</si>
  <si>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</si>
  <si>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</si>
  <si>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</si>
  <si>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</si>
  <si>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</si>
  <si>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</si>
  <si>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</si>
  <si>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</si>
  <si>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</si>
  <si>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</si>
  <si>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</si>
  <si>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</si>
  <si>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</si>
  <si>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</si>
  <si>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</si>
  <si>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</si>
  <si>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</si>
  <si>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</si>
  <si>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</si>
  <si>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</si>
  <si>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</si>
  <si>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</si>
  <si>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</si>
  <si>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</si>
  <si>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</si>
  <si>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</si>
  <si>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</si>
  <si>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</si>
  <si>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</si>
  <si>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</si>
  <si>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</si>
  <si>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</si>
  <si>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</si>
  <si>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</si>
  <si>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</si>
  <si>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</si>
  <si>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</si>
  <si>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</si>
  <si>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</si>
  <si>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</si>
  <si>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</si>
  <si>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</si>
  <si>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</si>
  <si>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</si>
  <si>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</si>
  <si>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</si>
  <si>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</si>
  <si>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</si>
  <si>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</si>
  <si>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</si>
  <si>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</si>
  <si>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</si>
  <si>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</si>
  <si>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</si>
  <si>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</si>
  <si>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</si>
  <si>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</si>
  <si>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</si>
  <si>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</si>
  <si>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</si>
  <si>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</si>
  <si>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</si>
  <si>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</si>
  <si>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</si>
  <si>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</si>
  <si>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</si>
  <si>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</si>
  <si>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</si>
  <si>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</si>
  <si>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</si>
  <si>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</si>
  <si>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</si>
  <si>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</si>
  <si>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</si>
  <si>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</si>
  <si>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</si>
  <si>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</si>
  <si>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</si>
  <si>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</si>
  <si>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</si>
  <si>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</si>
  <si>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</si>
  <si>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</si>
  <si>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</si>
  <si>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</si>
  <si>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</si>
  <si>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</si>
  <si>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</si>
  <si>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</si>
  <si>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</si>
  <si>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</si>
  <si>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</si>
  <si>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</si>
  <si>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</si>
  <si>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</si>
  <si>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</si>
  <si>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</si>
  <si>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</si>
  <si>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</si>
  <si>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</si>
  <si>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</si>
  <si>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</si>
  <si>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</si>
  <si>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</si>
  <si>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</si>
  <si>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</si>
  <si>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</si>
  <si>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</si>
  <si>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</si>
  <si>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</si>
  <si>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</si>
  <si>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</si>
  <si>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</si>
  <si>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</si>
  <si>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</si>
  <si>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</si>
  <si>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</si>
  <si>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</si>
  <si>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</si>
  <si>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</si>
  <si>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</si>
  <si>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</si>
  <si>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</si>
  <si>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</si>
  <si>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</si>
  <si>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</si>
  <si>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</si>
  <si>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</si>
  <si>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</si>
  <si>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</si>
  <si>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</si>
  <si>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</si>
  <si>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</si>
  <si>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</si>
  <si>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</si>
  <si>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</si>
  <si>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</si>
  <si>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</si>
  <si>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</si>
  <si>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</si>
  <si>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</si>
  <si>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</si>
  <si>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</si>
  <si>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</si>
  <si>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</si>
  <si>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</si>
  <si>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</si>
  <si>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</si>
  <si>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</si>
  <si>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</si>
  <si>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</si>
  <si>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</si>
  <si>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</si>
  <si>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</si>
  <si>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</si>
  <si>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</si>
  <si>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</si>
  <si>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</si>
  <si>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</si>
  <si>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</si>
  <si>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</si>
  <si>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</si>
  <si>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</si>
  <si>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</si>
  <si>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</si>
  <si>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</si>
  <si>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</si>
  <si>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</si>
  <si>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</si>
  <si>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</si>
  <si>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</si>
  <si>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</si>
  <si>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</si>
  <si>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</si>
  <si>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</si>
  <si>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</si>
  <si>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</si>
  <si>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</si>
  <si>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</si>
  <si>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</si>
  <si>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</si>
  <si>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</si>
  <si>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</si>
  <si>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</si>
  <si>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</si>
  <si>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</si>
  <si>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</si>
  <si>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</si>
  <si>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</si>
  <si>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</si>
  <si>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</si>
  <si>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</si>
  <si>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</si>
  <si>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</si>
  <si>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</si>
  <si>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</si>
  <si>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</si>
  <si>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</si>
  <si>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</si>
  <si>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</si>
  <si>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</si>
  <si>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</si>
  <si>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</si>
  <si>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</si>
  <si>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</si>
  <si>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</si>
  <si>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</si>
  <si>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</si>
  <si>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</si>
  <si>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</si>
  <si>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</si>
  <si>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</si>
  <si>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</si>
  <si>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</si>
  <si>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</si>
  <si>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</si>
  <si>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</si>
  <si>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</si>
  <si>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</si>
  <si>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</si>
  <si>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</si>
  <si>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</si>
  <si>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</si>
  <si>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</si>
  <si>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</si>
  <si>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</si>
  <si>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</si>
  <si>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</si>
  <si>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</si>
  <si>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</si>
  <si>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</si>
  <si>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</si>
  <si>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</si>
  <si>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</si>
  <si>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</si>
  <si>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</si>
  <si>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</si>
  <si>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</si>
  <si>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</si>
  <si>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</si>
  <si>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</si>
  <si>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</si>
  <si>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</si>
  <si>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</si>
  <si>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</si>
  <si>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</si>
  <si>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</si>
  <si>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</si>
  <si>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</si>
  <si>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</si>
  <si>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</si>
  <si>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</si>
  <si>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</si>
  <si>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</si>
  <si>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</si>
  <si>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</si>
  <si>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</si>
  <si>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</si>
  <si>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</si>
  <si>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</si>
  <si>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</si>
  <si>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</si>
  <si>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</si>
  <si>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</si>
  <si>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</si>
  <si>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</si>
  <si>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</si>
  <si>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</si>
  <si>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</si>
  <si>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</si>
  <si>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</si>
  <si>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</si>
  <si>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</si>
  <si>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</si>
  <si>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</si>
  <si>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</si>
  <si>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</si>
  <si>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</si>
  <si>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</si>
  <si>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</si>
  <si>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</si>
  <si>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</si>
  <si>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</si>
  <si>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</si>
  <si>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</si>
  <si>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</si>
  <si>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</si>
  <si>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</si>
  <si>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</si>
  <si>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</si>
  <si>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</si>
  <si>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</si>
  <si>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</si>
  <si>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</si>
  <si>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</si>
  <si>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</si>
  <si>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</si>
  <si>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</si>
  <si>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</si>
  <si>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</si>
  <si>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</si>
  <si>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</si>
  <si>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</si>
  <si>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</si>
  <si>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</si>
  <si>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</si>
  <si>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</si>
  <si>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</si>
  <si>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</si>
  <si>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</si>
  <si>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</si>
  <si>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</si>
  <si>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</si>
  <si>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</si>
  <si>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</si>
  <si>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</si>
  <si>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</si>
  <si>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</si>
  <si>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</si>
  <si>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</si>
  <si>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</si>
  <si>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</si>
  <si>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</si>
  <si>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</si>
  <si>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</si>
  <si>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</si>
  <si>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</si>
  <si>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</si>
  <si>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</si>
  <si>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</si>
  <si>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</si>
  <si>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</si>
  <si>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</si>
  <si>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</si>
  <si>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</si>
  <si>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</si>
  <si>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</si>
  <si>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</si>
  <si>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</si>
  <si>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</si>
  <si>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</si>
  <si>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</si>
  <si>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</si>
  <si>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</si>
  <si>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</si>
  <si>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</si>
  <si>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</si>
  <si>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</si>
  <si>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</si>
  <si>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</si>
  <si>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</si>
  <si>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</si>
  <si>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</si>
  <si>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</si>
  <si>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</si>
  <si>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</si>
  <si>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</si>
  <si>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</si>
  <si>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</si>
  <si>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</si>
  <si>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</si>
  <si>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</si>
  <si>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</si>
  <si>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</si>
  <si>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</si>
  <si>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</si>
  <si>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</si>
  <si>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</si>
  <si>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</si>
  <si>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</si>
  <si>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</si>
  <si>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</si>
  <si>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</si>
  <si>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</si>
  <si>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</si>
  <si>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</si>
  <si>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</si>
  <si>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</si>
  <si>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</si>
  <si>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</si>
  <si>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</si>
  <si>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</si>
  <si>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</si>
  <si>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</si>
  <si>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</si>
  <si>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</si>
  <si>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</si>
  <si>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</si>
  <si>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</si>
  <si>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</si>
  <si>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</si>
  <si>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</si>
  <si>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</si>
  <si>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</si>
  <si>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</si>
  <si>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</si>
  <si>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</si>
  <si>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</si>
  <si>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</si>
  <si>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</si>
  <si>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</si>
  <si>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</si>
  <si>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</si>
  <si>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</si>
  <si>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</si>
  <si>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</si>
  <si>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</si>
  <si>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</si>
  <si>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</si>
  <si>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</si>
  <si>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</si>
  <si>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</si>
  <si>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</si>
  <si>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</si>
  <si>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</si>
  <si>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</si>
  <si>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</si>
  <si>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</si>
  <si>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</si>
  <si>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</si>
  <si>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</si>
  <si>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</si>
  <si>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</si>
  <si>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</si>
  <si>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</si>
  <si>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</si>
  <si>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</si>
  <si>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</si>
  <si>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</si>
  <si>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</si>
  <si>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</si>
  <si>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</si>
  <si>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</si>
  <si>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</si>
  <si>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</si>
  <si>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</si>
  <si>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</si>
  <si>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</si>
  <si>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</si>
  <si>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</si>
  <si>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</si>
  <si>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</si>
  <si>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</si>
  <si>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</si>
  <si>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</si>
  <si>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</si>
  <si>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</si>
  <si>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</si>
  <si>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</si>
  <si>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</si>
  <si>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</si>
  <si>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</si>
  <si>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</si>
  <si>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</si>
  <si>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</si>
  <si>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</si>
  <si>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</si>
  <si>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</si>
  <si>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</si>
  <si>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</si>
  <si>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</si>
  <si>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</si>
  <si>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</si>
  <si>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</si>
  <si>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</si>
  <si>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</si>
  <si>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</si>
  <si>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</si>
  <si>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</si>
  <si>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</si>
  <si>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</si>
  <si>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</si>
  <si>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</si>
  <si>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</si>
  <si>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</si>
  <si>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</si>
  <si>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</si>
  <si>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</si>
  <si>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</si>
  <si>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</si>
  <si>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</si>
  <si>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</si>
  <si>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</si>
  <si>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</si>
  <si>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</si>
  <si>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</si>
  <si>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</si>
  <si>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</si>
  <si>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</si>
  <si>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</si>
  <si>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</si>
  <si>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</si>
  <si>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</si>
  <si>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</si>
  <si>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</si>
  <si>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</si>
  <si>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</si>
  <si>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</si>
  <si>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</si>
  <si>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</si>
  <si>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</si>
  <si>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</si>
  <si>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</si>
  <si>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</si>
  <si>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</si>
  <si>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</si>
  <si>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</si>
  <si>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</si>
  <si>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</si>
  <si>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</si>
  <si>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</si>
  <si>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</si>
  <si>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</si>
  <si>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</si>
  <si>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</si>
  <si>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</si>
  <si>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</si>
  <si>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</si>
  <si>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</si>
  <si>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</si>
  <si>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</si>
  <si>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</si>
  <si>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</si>
  <si>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</si>
  <si>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</si>
  <si>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</si>
  <si>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</si>
  <si>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</si>
  <si>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</si>
  <si>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</si>
  <si>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</si>
  <si>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</si>
  <si>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</si>
  <si>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</si>
  <si>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</si>
  <si>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</si>
  <si>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</si>
  <si>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</si>
  <si>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</si>
  <si>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</si>
  <si>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</si>
  <si>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</si>
  <si>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</si>
  <si>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</si>
  <si>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</si>
  <si>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</si>
  <si>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</si>
  <si>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</si>
  <si>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</si>
  <si>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</si>
  <si>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</si>
  <si>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</si>
  <si>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</si>
  <si>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</si>
  <si>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</si>
  <si>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</si>
  <si>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</si>
  <si>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</si>
  <si>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</si>
  <si>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</si>
  <si>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</si>
  <si>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</si>
  <si>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</si>
  <si>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</si>
  <si>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</si>
  <si>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</si>
  <si>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</si>
  <si>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</si>
  <si>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</si>
  <si>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</si>
  <si>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</si>
  <si>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</si>
  <si>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</si>
  <si>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</si>
  <si>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</si>
  <si>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</si>
  <si>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</si>
  <si>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</si>
  <si>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</si>
  <si>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</si>
  <si>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</si>
  <si>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</si>
  <si>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</si>
  <si>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</si>
  <si>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</si>
  <si>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</si>
  <si>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</si>
  <si>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</si>
  <si>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</si>
  <si>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</si>
  <si>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</si>
  <si>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</si>
  <si>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</si>
  <si>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</si>
  <si>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</si>
  <si>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</si>
  <si>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</si>
  <si>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</si>
  <si>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</si>
  <si>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</si>
  <si>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</si>
  <si>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</si>
  <si>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</si>
  <si>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</si>
  <si>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</si>
  <si>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</si>
  <si>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</si>
  <si>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</si>
  <si>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</si>
  <si>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</si>
  <si>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</si>
  <si>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</si>
  <si>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</si>
  <si>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</si>
  <si>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</si>
  <si>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</si>
  <si>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</si>
  <si>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</si>
  <si>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</si>
  <si>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</si>
  <si>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</si>
  <si>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</si>
  <si>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</si>
  <si>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</si>
  <si>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</si>
  <si>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</si>
  <si>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</si>
  <si>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</si>
  <si>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</si>
  <si>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</si>
  <si>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</si>
  <si>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</si>
  <si>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</si>
  <si>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</si>
  <si>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</si>
  <si>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</si>
  <si>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</si>
  <si>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</si>
  <si>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</si>
  <si>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</si>
  <si>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</si>
  <si>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</si>
  <si>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</si>
  <si>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</si>
  <si>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</si>
  <si>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</si>
  <si>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</si>
  <si>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</si>
  <si>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</si>
  <si>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</si>
  <si>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</si>
  <si>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</si>
  <si>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</si>
  <si>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</si>
  <si>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</si>
  <si>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</si>
  <si>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</si>
  <si>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</si>
  <si>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</si>
  <si>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</si>
  <si>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</si>
  <si>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</si>
  <si>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</si>
  <si>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</si>
  <si>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</si>
  <si>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</si>
  <si>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</si>
  <si>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</si>
  <si>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</si>
  <si>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</si>
  <si>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</si>
  <si>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</si>
  <si>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</si>
  <si>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</si>
  <si>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</si>
  <si>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</si>
  <si>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</si>
  <si>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</si>
  <si>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</si>
  <si>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</si>
  <si>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</si>
  <si>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</si>
  <si>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</si>
  <si>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</si>
  <si>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</si>
  <si>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</si>
  <si>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</si>
  <si>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</si>
  <si>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</si>
  <si>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</si>
  <si>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</si>
  <si>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</si>
  <si>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</si>
  <si>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</si>
  <si>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</si>
  <si>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</si>
  <si>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</si>
  <si>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</si>
  <si>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</si>
  <si>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</si>
  <si>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</si>
  <si>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</si>
  <si>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</si>
  <si>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</si>
  <si>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</si>
  <si>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</si>
  <si>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</si>
  <si>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</si>
  <si>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</si>
  <si>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</si>
  <si>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</si>
  <si>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</si>
  <si>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</si>
  <si>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</si>
  <si>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</si>
  <si>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</si>
  <si>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</si>
  <si>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</si>
  <si>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</si>
  <si>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</si>
  <si>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</si>
  <si>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</si>
  <si>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</si>
  <si>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</si>
  <si>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</si>
  <si>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</si>
  <si>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</si>
  <si>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</si>
  <si>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</si>
  <si>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</si>
  <si>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</si>
  <si>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</si>
  <si>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</si>
  <si>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</si>
  <si>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</si>
  <si>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</si>
  <si>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</si>
  <si>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</si>
  <si>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</si>
  <si>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</si>
  <si>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</si>
  <si>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</si>
  <si>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</si>
  <si>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</si>
  <si>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</si>
  <si>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</si>
  <si>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</si>
  <si>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</si>
  <si>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</si>
  <si>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</si>
  <si>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</si>
  <si>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</si>
  <si>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</si>
  <si>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</si>
  <si>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</si>
  <si>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</si>
  <si>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</si>
  <si>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</si>
  <si>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</si>
  <si>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</si>
  <si>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</si>
  <si>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</si>
  <si>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</si>
  <si>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</si>
  <si>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</si>
  <si>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</si>
  <si>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</si>
  <si>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</si>
  <si>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</si>
  <si>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</si>
  <si>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</si>
  <si>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</si>
  <si>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</si>
  <si>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</si>
  <si>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</si>
  <si>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</si>
  <si>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</si>
  <si>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</si>
  <si>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</si>
  <si>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</si>
  <si>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</si>
  <si>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</si>
  <si>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</si>
  <si>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</si>
  <si>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</si>
  <si>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</si>
  <si>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</si>
  <si>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</si>
  <si>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</si>
  <si>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</si>
  <si>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</si>
  <si>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</si>
  <si>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</si>
  <si>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</si>
  <si>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</si>
  <si>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</si>
  <si>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</si>
  <si>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</si>
  <si>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</si>
  <si>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</si>
  <si>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</si>
  <si>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</si>
  <si>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</si>
  <si>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</si>
  <si>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</si>
  <si>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</si>
  <si>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</si>
  <si>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</si>
  <si>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</si>
  <si>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</si>
  <si>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</si>
  <si>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</si>
  <si>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</si>
  <si>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</si>
  <si>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</si>
  <si>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</si>
  <si>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</si>
  <si>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</si>
  <si>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</si>
  <si>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</si>
  <si>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</si>
  <si>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</si>
  <si>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</si>
  <si>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</si>
  <si>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</si>
  <si>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</si>
  <si>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</si>
  <si>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</si>
  <si>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</si>
  <si>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</si>
  <si>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</si>
  <si>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</si>
  <si>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</si>
  <si>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</si>
  <si>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</si>
  <si>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</si>
  <si>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</si>
  <si>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</si>
  <si>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</si>
  <si>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</si>
  <si>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</si>
  <si>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</si>
  <si>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</si>
  <si>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</si>
  <si>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</si>
  <si>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</si>
  <si>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</si>
  <si>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</si>
  <si>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</si>
  <si>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</si>
  <si>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</si>
  <si>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</si>
  <si>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</si>
  <si>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</si>
  <si>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</si>
  <si>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</si>
  <si>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</si>
  <si>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</si>
  <si>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</si>
  <si>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</si>
  <si>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</si>
  <si>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</si>
  <si>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</si>
  <si>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</si>
  <si>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</si>
  <si>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</si>
  <si>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</si>
  <si>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</si>
  <si>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</si>
  <si>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</si>
  <si>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</si>
  <si>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</si>
  <si>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</si>
  <si>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</si>
  <si>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</si>
  <si>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</si>
  <si>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</si>
  <si>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</si>
  <si>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</si>
  <si>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</si>
  <si>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</si>
  <si>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</si>
  <si>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</si>
  <si>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</si>
  <si>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</si>
  <si>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</si>
  <si>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</si>
  <si>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</si>
  <si>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</si>
  <si>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</si>
  <si>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</si>
  <si>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</si>
  <si>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</si>
  <si>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</si>
  <si>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</si>
  <si>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</si>
  <si>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</si>
  <si>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</si>
  <si>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</si>
  <si>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</si>
  <si>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</si>
  <si>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</si>
  <si>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</si>
  <si>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</si>
  <si>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</si>
  <si>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</si>
  <si>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</si>
  <si>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</si>
  <si>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</si>
  <si>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</si>
  <si>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</si>
  <si>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</si>
  <si>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</si>
  <si>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</si>
  <si>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</si>
  <si>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</si>
  <si>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</si>
  <si>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</si>
  <si>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</si>
  <si>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</si>
  <si>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</si>
  <si>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</si>
  <si>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</si>
  <si>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</si>
  <si>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</si>
  <si>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</si>
  <si>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</si>
  <si>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</si>
  <si>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</si>
  <si>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</si>
  <si>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</si>
  <si>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</si>
  <si>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</si>
  <si>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</si>
  <si>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</si>
  <si>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</si>
  <si>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</si>
  <si>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</si>
  <si>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</si>
  <si>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</si>
  <si>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</si>
  <si>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</si>
  <si>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</si>
  <si>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</si>
  <si>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</si>
  <si>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</si>
  <si>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</si>
  <si>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</si>
  <si>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</si>
  <si>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</si>
  <si>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</si>
  <si>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</si>
  <si>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</si>
  <si>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</si>
  <si>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</si>
  <si>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</si>
  <si>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</si>
  <si>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</si>
  <si>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</si>
  <si>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</si>
  <si>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</si>
  <si>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</si>
  <si>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</si>
  <si>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</si>
  <si>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</si>
  <si>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</si>
  <si>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</si>
  <si>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</si>
  <si>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</si>
  <si>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</si>
  <si>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</si>
  <si>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</si>
  <si>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</si>
  <si>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</si>
  <si>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</si>
  <si>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</si>
  <si>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</si>
  <si>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</si>
  <si>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</si>
  <si>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</si>
  <si>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</si>
  <si>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</si>
  <si>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</si>
  <si>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</si>
  <si>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</si>
  <si>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</si>
  <si>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</si>
  <si>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</si>
  <si>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</si>
  <si>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</si>
  <si>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</si>
  <si>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</si>
  <si>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</si>
  <si>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</si>
  <si>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</si>
  <si>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</si>
  <si>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</si>
  <si>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</si>
  <si>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</si>
  <si>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</si>
  <si>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</si>
  <si>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</si>
  <si>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</si>
  <si>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</si>
  <si>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</si>
  <si>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</si>
  <si>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</si>
  <si>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</si>
  <si>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</si>
  <si>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</si>
  <si>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</si>
  <si>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</si>
  <si>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</si>
  <si>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</si>
  <si>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</si>
  <si>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</si>
  <si>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</si>
  <si>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</si>
  <si>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</si>
  <si>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</si>
  <si>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</si>
  <si>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</si>
  <si>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</si>
  <si>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</si>
  <si>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</si>
  <si>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</si>
  <si>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</si>
  <si>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</si>
  <si>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</si>
  <si>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</si>
  <si>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</si>
  <si>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</si>
  <si>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</si>
  <si>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</si>
  <si>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</si>
  <si>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</si>
  <si>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</si>
  <si>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</si>
  <si>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</si>
  <si>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</si>
  <si>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</si>
  <si>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</si>
  <si>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</si>
  <si>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</si>
  <si>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</si>
  <si>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</si>
  <si>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</si>
  <si>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</si>
  <si>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</si>
  <si>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</si>
  <si>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</si>
  <si>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</si>
  <si>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</si>
  <si>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</si>
  <si>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</si>
  <si>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</si>
  <si>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</si>
  <si>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</si>
  <si>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</si>
  <si>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</si>
  <si>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</si>
  <si>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</si>
  <si>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</si>
  <si>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</si>
  <si>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</si>
  <si>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</si>
  <si>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</si>
  <si>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</si>
  <si>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</si>
  <si>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</si>
  <si>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</si>
  <si>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</si>
  <si>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</si>
  <si>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</si>
  <si>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</si>
  <si>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</si>
  <si>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</si>
  <si>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</si>
  <si>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</si>
  <si>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</si>
  <si>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</si>
  <si>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</si>
  <si>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</si>
  <si>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</si>
  <si>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</si>
  <si>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</si>
  <si>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</si>
  <si>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</si>
  <si>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</si>
  <si>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</si>
  <si>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</si>
  <si>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</si>
  <si>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</si>
  <si>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</si>
  <si>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</si>
  <si>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</si>
  <si>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</si>
  <si>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</si>
  <si>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</si>
  <si>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</si>
  <si>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</si>
  <si>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</si>
  <si>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</si>
  <si>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</si>
  <si>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</si>
  <si>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</si>
  <si>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</si>
  <si>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</si>
  <si>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</si>
  <si>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</si>
  <si>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</si>
  <si>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</si>
  <si>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</si>
  <si>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</si>
  <si>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</si>
  <si>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</si>
  <si>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</si>
  <si>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</si>
  <si>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</si>
  <si>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</si>
  <si>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</si>
  <si>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</si>
  <si>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</si>
  <si>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</si>
  <si>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</si>
  <si>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</si>
  <si>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</si>
  <si>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</si>
  <si>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</si>
  <si>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</si>
  <si>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</si>
  <si>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</si>
  <si>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</si>
  <si>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</si>
  <si>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</si>
  <si>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</si>
  <si>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</si>
  <si>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</si>
  <si>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</si>
  <si>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</si>
  <si>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</si>
  <si>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</si>
  <si>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</si>
  <si>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</si>
  <si>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</si>
  <si>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</si>
  <si>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</si>
  <si>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</si>
  <si>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</si>
  <si>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</si>
  <si>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</si>
  <si>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</si>
  <si>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</si>
  <si>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</si>
  <si>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</si>
  <si>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</si>
  <si>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</si>
  <si>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</si>
  <si>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</si>
  <si>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</si>
  <si>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</si>
  <si>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</si>
  <si>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</si>
  <si>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</si>
  <si>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</si>
  <si>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</si>
  <si>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</si>
  <si>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</si>
  <si>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</si>
  <si>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</si>
  <si>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</si>
  <si>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</si>
  <si>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</si>
  <si>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</si>
  <si>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</si>
  <si>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</si>
  <si>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</si>
  <si>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</si>
  <si>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</si>
  <si>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</si>
  <si>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</si>
  <si>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</si>
  <si>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</si>
  <si>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</si>
  <si>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</si>
  <si>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</si>
  <si>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</si>
  <si>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</si>
  <si>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</si>
  <si>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</si>
  <si>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</si>
  <si>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</si>
  <si>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</si>
  <si>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</si>
  <si>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</si>
  <si>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</si>
  <si>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</si>
  <si>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</si>
  <si>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</si>
  <si>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</si>
  <si>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</si>
  <si>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</si>
  <si>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</si>
  <si>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</si>
  <si>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</si>
  <si>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</si>
  <si>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</si>
  <si>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</si>
  <si>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</si>
  <si>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</si>
  <si>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</si>
  <si>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</si>
  <si>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</si>
  <si>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</si>
  <si>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</si>
  <si>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</si>
  <si>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</si>
  <si>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</si>
  <si>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</si>
  <si>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</si>
  <si>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</si>
  <si>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</si>
  <si>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</si>
  <si>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</si>
  <si>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</si>
  <si>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</si>
  <si>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</si>
  <si>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</si>
  <si>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</si>
  <si>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</si>
  <si>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</si>
  <si>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</si>
  <si>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</si>
  <si>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</si>
  <si>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</si>
  <si>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</si>
  <si>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</si>
  <si>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</si>
  <si>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</si>
  <si>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</si>
  <si>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</si>
  <si>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</si>
  <si>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</si>
  <si>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</si>
  <si>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</si>
  <si>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</si>
  <si>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</si>
  <si>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</si>
  <si>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</si>
  <si>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</si>
  <si>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</si>
  <si>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</si>
  <si>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</si>
  <si>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</si>
  <si>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</si>
  <si>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</si>
  <si>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</si>
  <si>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</si>
  <si>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</si>
  <si>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</si>
  <si>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</si>
  <si>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</si>
  <si>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</si>
  <si>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</si>
  <si>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</si>
  <si>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</si>
  <si>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</si>
  <si>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</si>
  <si>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</si>
  <si>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</si>
  <si>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</si>
  <si>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</si>
  <si>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</si>
  <si>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</si>
  <si>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</si>
  <si>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</si>
  <si>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</si>
  <si>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</si>
  <si>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</si>
  <si>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</si>
  <si>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</si>
  <si>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</si>
  <si>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</si>
  <si>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</si>
  <si>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</si>
  <si>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</si>
  <si>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</si>
  <si>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</si>
  <si>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</si>
  <si>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</si>
  <si>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</si>
  <si>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</si>
  <si>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</si>
  <si>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</si>
  <si>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</si>
  <si>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</si>
  <si>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</si>
  <si>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</si>
  <si>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</si>
  <si>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</si>
  <si>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</si>
  <si>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</si>
  <si>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</si>
  <si>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</si>
  <si>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</si>
  <si>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</si>
  <si>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</si>
  <si>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</si>
  <si>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</si>
  <si>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</si>
  <si>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</si>
  <si>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</si>
  <si>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</si>
  <si>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</si>
  <si>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</si>
  <si>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</si>
  <si>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</si>
  <si>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</si>
  <si>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</si>
  <si>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</si>
  <si>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</si>
  <si>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</si>
  <si>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</si>
  <si>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</si>
  <si>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</si>
  <si>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</si>
  <si>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</si>
  <si>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</si>
  <si>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</si>
  <si>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</si>
  <si>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</si>
  <si>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</si>
  <si>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</si>
  <si>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</si>
  <si>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</si>
  <si>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</si>
  <si>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</si>
  <si>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</si>
  <si>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</si>
  <si>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</si>
  <si>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</si>
  <si>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</si>
  <si>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</si>
  <si>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</si>
  <si>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</si>
  <si>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</si>
  <si>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</si>
  <si>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</si>
  <si>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</si>
  <si>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</si>
  <si>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</si>
  <si>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</si>
  <si>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</si>
  <si>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</si>
  <si>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</si>
  <si>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</si>
  <si>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</si>
  <si>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</si>
  <si>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</si>
  <si>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</si>
  <si>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</si>
  <si>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</si>
  <si>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</si>
  <si>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</si>
  <si>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</si>
  <si>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</si>
  <si>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</si>
  <si>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</si>
  <si>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</si>
  <si>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</si>
  <si>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</si>
  <si>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</si>
  <si>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</si>
  <si>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</si>
  <si>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</si>
  <si>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</si>
  <si>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</si>
  <si>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</si>
  <si>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</si>
  <si>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</si>
  <si>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</si>
  <si>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</si>
  <si>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</si>
  <si>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</si>
  <si>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</si>
  <si>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</si>
  <si>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</si>
  <si>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</si>
  <si>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</si>
  <si>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</si>
  <si>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</si>
  <si>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</si>
  <si>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</si>
  <si>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</si>
  <si>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</si>
  <si>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</si>
  <si>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</si>
  <si>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</si>
  <si>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</si>
  <si>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</si>
  <si>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</si>
  <si>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</si>
  <si>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</si>
  <si>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</si>
  <si>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</si>
  <si>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</si>
  <si>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</si>
  <si>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</si>
  <si>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</si>
  <si>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</si>
  <si>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</si>
  <si>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</si>
  <si>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</si>
  <si>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</si>
  <si>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</si>
  <si>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</si>
  <si>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</si>
  <si>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</si>
  <si>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</si>
  <si>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</si>
  <si>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</si>
  <si>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</si>
  <si>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</si>
  <si>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</si>
  <si>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</si>
  <si>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</si>
  <si>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</si>
  <si>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</si>
  <si>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</si>
  <si>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</si>
  <si>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</si>
  <si>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</si>
  <si>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</si>
  <si>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</si>
  <si>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</si>
  <si>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</si>
  <si>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</si>
  <si>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</si>
  <si>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</si>
  <si>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</si>
  <si>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</si>
  <si>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</si>
  <si>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</si>
  <si>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</si>
  <si>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</si>
  <si>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</si>
  <si>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</si>
  <si>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</si>
  <si>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</si>
  <si>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</si>
  <si>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</si>
  <si>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</si>
  <si>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</si>
  <si>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</si>
  <si>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</si>
  <si>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</si>
  <si>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</si>
  <si>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</si>
  <si>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</si>
  <si>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</si>
  <si>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</si>
  <si>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</si>
  <si>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</si>
  <si>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</si>
  <si>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</si>
  <si>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</si>
  <si>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</si>
  <si>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</si>
  <si>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</si>
  <si>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</si>
  <si>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</si>
  <si>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</si>
  <si>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</si>
  <si>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</si>
  <si>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</si>
  <si>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</si>
  <si>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</si>
  <si>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</si>
  <si>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</si>
  <si>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</si>
  <si>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</si>
  <si>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</si>
  <si>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</si>
  <si>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</si>
  <si>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</si>
  <si>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</si>
  <si>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</si>
  <si>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</si>
  <si>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</si>
  <si>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</si>
  <si>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</si>
  <si>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</si>
  <si>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</si>
  <si>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</si>
  <si>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</si>
  <si>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</si>
  <si>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</si>
  <si>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</si>
  <si>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</si>
  <si>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</si>
  <si>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</si>
  <si>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</si>
  <si>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</si>
  <si>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</si>
  <si>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</si>
  <si>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</si>
  <si>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</si>
  <si>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</si>
  <si>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</si>
  <si>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</si>
  <si>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</si>
  <si>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</si>
  <si>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</si>
  <si>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</si>
  <si>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</si>
  <si>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</si>
  <si>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</si>
  <si>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</si>
  <si>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</si>
  <si>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</si>
  <si>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</si>
  <si>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</si>
  <si>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</si>
  <si>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</si>
  <si>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</si>
  <si>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</si>
  <si>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</si>
  <si>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</si>
  <si>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</si>
  <si>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</si>
  <si>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</si>
  <si>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</si>
  <si>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</si>
  <si>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</si>
  <si>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</si>
  <si>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</si>
  <si>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</si>
  <si>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</si>
  <si>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</si>
  <si>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</si>
  <si>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</si>
  <si>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</si>
  <si>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</si>
  <si>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</si>
  <si>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</si>
  <si>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</si>
  <si>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</si>
  <si>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</si>
  <si>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</si>
  <si>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</si>
  <si>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</si>
  <si>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</si>
  <si>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</si>
  <si>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</si>
  <si>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</si>
  <si>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</si>
  <si>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</si>
  <si>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</si>
  <si>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</si>
  <si>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</si>
  <si>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</si>
  <si>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</si>
  <si>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</si>
  <si>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</si>
  <si>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</si>
  <si>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</si>
  <si>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</si>
  <si>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</si>
  <si>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</si>
  <si>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</si>
  <si>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</si>
  <si>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</si>
  <si>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</si>
  <si>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</si>
  <si>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</si>
  <si>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</si>
  <si>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</si>
  <si>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</si>
  <si>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</si>
  <si>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</si>
  <si>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</si>
  <si>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</si>
  <si>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</si>
  <si>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</si>
  <si>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</si>
  <si>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</si>
  <si>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</si>
  <si>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</si>
  <si>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</si>
  <si>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</si>
  <si>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</si>
  <si>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</si>
  <si>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</si>
  <si>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</si>
  <si>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</si>
  <si>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</si>
  <si>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</si>
  <si>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</si>
  <si>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</si>
  <si>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</si>
  <si>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</si>
  <si>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</si>
  <si>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</si>
  <si>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</si>
  <si>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</si>
  <si>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</si>
  <si>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</si>
  <si>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</si>
  <si>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</si>
  <si>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</si>
  <si>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</si>
  <si>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</si>
  <si>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</si>
  <si>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</si>
  <si>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</si>
  <si>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</si>
  <si>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</si>
  <si>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</si>
  <si>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</si>
  <si>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</si>
  <si>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</si>
  <si>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</si>
  <si>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</si>
  <si>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</si>
  <si>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</si>
  <si>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</si>
  <si>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</si>
  <si>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</si>
  <si>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</si>
  <si>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</si>
  <si>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</si>
  <si>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</si>
  <si>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</si>
  <si>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</si>
  <si>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</si>
  <si>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</si>
  <si>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</si>
  <si>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</si>
  <si>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</si>
  <si>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</si>
  <si>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</si>
  <si>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</si>
  <si>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</si>
  <si>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</si>
  <si>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</si>
  <si>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</si>
  <si>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</si>
  <si>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</si>
  <si>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</si>
  <si>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</si>
  <si>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</si>
  <si>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</si>
  <si>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</si>
  <si>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</si>
  <si>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</si>
  <si>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</si>
  <si>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</si>
  <si>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</si>
  <si>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</si>
  <si>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</si>
  <si>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</si>
  <si>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</si>
  <si>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</si>
  <si>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</si>
  <si>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</si>
  <si>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</si>
  <si>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</si>
  <si>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</si>
  <si>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</si>
  <si>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</si>
  <si>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</si>
  <si>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</si>
  <si>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</si>
  <si>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</si>
  <si>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</si>
  <si>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</si>
  <si>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</si>
  <si>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</si>
  <si>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</si>
  <si>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</si>
  <si>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</si>
  <si>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</si>
  <si>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</si>
  <si>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</si>
  <si>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</si>
  <si>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</si>
  <si>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</si>
  <si>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</si>
  <si>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</si>
  <si>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</si>
  <si>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</si>
  <si>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</si>
  <si>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</si>
  <si>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</si>
  <si>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</si>
  <si>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</si>
  <si>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</si>
  <si>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</si>
  <si>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</si>
  <si>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</si>
  <si>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</si>
  <si>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</si>
  <si>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</si>
  <si>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</si>
  <si>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</si>
  <si>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</si>
  <si>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</si>
  <si>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</si>
  <si>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</si>
  <si>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</si>
  <si>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</si>
  <si>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</si>
  <si>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</si>
  <si>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</si>
  <si>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</si>
  <si>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</si>
  <si>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</si>
  <si>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</si>
  <si>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</si>
  <si>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</si>
  <si>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</si>
  <si>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</si>
  <si>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</si>
  <si>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</si>
  <si>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</si>
  <si>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</si>
  <si>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</si>
  <si>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</si>
  <si>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</si>
  <si>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</si>
  <si>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</si>
  <si>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</si>
  <si>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</si>
  <si>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</si>
  <si>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</si>
  <si>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</si>
  <si>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</si>
  <si>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</si>
  <si>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</si>
  <si>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</si>
  <si>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</si>
  <si>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</si>
  <si>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</si>
  <si>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</si>
  <si>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</si>
  <si>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</si>
  <si>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</si>
  <si>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</si>
  <si>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</si>
  <si>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</si>
  <si>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</si>
  <si>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</si>
  <si>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</si>
  <si>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</si>
  <si>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</si>
  <si>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</si>
  <si>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</si>
  <si>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</si>
  <si>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</si>
  <si>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</si>
  <si>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</si>
  <si>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</si>
  <si>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</si>
  <si>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</si>
  <si>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</si>
  <si>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</si>
  <si>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</si>
  <si>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</si>
  <si>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</si>
  <si>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</si>
  <si>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</si>
  <si>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</si>
  <si>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</si>
  <si>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</si>
  <si>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</si>
  <si>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</si>
  <si>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</si>
  <si>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</si>
  <si>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</si>
  <si>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</si>
  <si>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</si>
  <si>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</si>
  <si>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</si>
  <si>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</si>
  <si>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</si>
  <si>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</si>
  <si>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</si>
  <si>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</si>
  <si>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</si>
  <si>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</si>
  <si>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</si>
  <si>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</si>
  <si>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</si>
  <si>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</si>
  <si>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</si>
  <si>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</si>
  <si>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</si>
  <si>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</si>
  <si>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</si>
  <si>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</si>
  <si>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</si>
  <si>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</si>
  <si>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</si>
  <si>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</si>
  <si>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</si>
  <si>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</si>
  <si>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</si>
  <si>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</si>
  <si>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</si>
  <si>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</si>
  <si>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</si>
  <si>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</si>
  <si>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</si>
  <si>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</si>
  <si>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</si>
  <si>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</si>
  <si>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</si>
  <si>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</si>
  <si>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</si>
  <si>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</si>
  <si>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</si>
  <si>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</si>
  <si>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</si>
  <si>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</si>
  <si>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</si>
  <si>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</si>
  <si>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</si>
  <si>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</si>
  <si>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</si>
  <si>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</si>
  <si>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</si>
  <si>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</si>
  <si>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</si>
  <si>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</si>
  <si>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</si>
  <si>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</si>
  <si>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</si>
  <si>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</si>
  <si>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</si>
  <si>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</si>
  <si>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</si>
  <si>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</si>
  <si>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</si>
  <si>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</si>
  <si>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</si>
  <si>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</si>
  <si>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</si>
  <si>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</si>
  <si>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</si>
  <si>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</si>
  <si>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</si>
  <si>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</si>
  <si>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</si>
  <si>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</si>
  <si>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</si>
  <si>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</si>
  <si>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</si>
  <si>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</si>
  <si>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</si>
  <si>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</si>
  <si>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</si>
  <si>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</si>
  <si>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</si>
  <si>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</si>
  <si>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</si>
  <si>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</si>
  <si>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</si>
  <si>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</si>
  <si>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</si>
  <si>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</si>
  <si>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</si>
  <si>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</si>
  <si>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</si>
  <si>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</si>
  <si>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</si>
  <si>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</si>
  <si>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</si>
  <si>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</si>
  <si>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</si>
  <si>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</si>
  <si>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</si>
  <si>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</si>
  <si>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</si>
  <si>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</si>
  <si>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</si>
  <si>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</si>
  <si>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</si>
  <si>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</si>
  <si>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</si>
  <si>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</si>
  <si>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</si>
  <si>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</si>
  <si>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</si>
  <si>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</si>
  <si>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</si>
  <si>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</si>
  <si>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</si>
  <si>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</si>
  <si>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</si>
  <si>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</si>
  <si>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</si>
  <si>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</si>
  <si>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</si>
  <si>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</si>
  <si>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</si>
  <si>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</si>
  <si>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</si>
  <si>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</si>
  <si>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</si>
  <si>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</si>
  <si>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</si>
  <si>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</si>
  <si>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</si>
  <si>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</si>
  <si>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</si>
  <si>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</si>
  <si>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</si>
  <si>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</si>
  <si>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</si>
  <si>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</si>
  <si>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</si>
  <si>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</si>
  <si>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</si>
  <si>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</si>
  <si>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</si>
  <si>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</si>
  <si>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</si>
  <si>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</si>
  <si>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</si>
  <si>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</si>
  <si>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</si>
  <si>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</si>
  <si>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</si>
  <si>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</si>
  <si>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</si>
  <si>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</si>
  <si>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</si>
  <si>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</si>
  <si>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</si>
  <si>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</si>
  <si>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</si>
  <si>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</si>
  <si>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</si>
  <si>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</si>
  <si>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</si>
  <si>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</si>
  <si>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</si>
  <si>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</si>
  <si>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</si>
  <si>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</si>
  <si>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</si>
  <si>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</si>
  <si>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</si>
  <si>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</si>
  <si>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</si>
  <si>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</si>
  <si>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</si>
  <si>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</si>
  <si>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</si>
  <si>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</si>
  <si>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</si>
  <si>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</si>
  <si>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</si>
  <si>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</si>
  <si>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</si>
  <si>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</si>
  <si>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</si>
  <si>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</si>
  <si>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</si>
  <si>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</si>
  <si>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</si>
  <si>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</si>
  <si>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</si>
  <si>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</si>
  <si>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</si>
  <si>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</si>
  <si>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</si>
  <si>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</si>
  <si>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</si>
  <si>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</si>
  <si>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</si>
  <si>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</si>
  <si>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</si>
  <si>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</si>
  <si>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</si>
  <si>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</si>
  <si>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</si>
  <si>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</si>
  <si>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</si>
  <si>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</si>
  <si>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</si>
  <si>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</si>
  <si>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</si>
  <si>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</si>
  <si>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</si>
  <si>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</si>
  <si>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</si>
  <si>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</si>
  <si>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</si>
  <si>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</si>
  <si>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</si>
  <si>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</si>
  <si>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</si>
  <si>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</si>
  <si>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</si>
  <si>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</si>
  <si>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</si>
  <si>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</si>
  <si>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</si>
  <si>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</si>
  <si>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</si>
  <si>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</si>
  <si>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</si>
  <si>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</si>
  <si>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</si>
  <si>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</si>
  <si>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</si>
  <si>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</si>
  <si>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</si>
  <si>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</si>
  <si>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</si>
  <si>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</si>
  <si>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</si>
  <si>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</si>
  <si>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</si>
  <si>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</si>
  <si>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</si>
  <si>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</si>
  <si>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</si>
  <si>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</si>
  <si>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</si>
  <si>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</si>
  <si>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</si>
  <si>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</si>
  <si>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</si>
  <si>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</si>
  <si>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</si>
  <si>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</si>
  <si>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</si>
  <si>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</si>
  <si>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</si>
  <si>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</si>
  <si>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</si>
  <si>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</si>
  <si>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</si>
  <si>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</si>
  <si>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</si>
  <si>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</si>
  <si>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</si>
  <si>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</si>
  <si>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</si>
  <si>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</si>
  <si>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</si>
  <si>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</si>
  <si>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</si>
  <si>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</si>
  <si>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</si>
  <si>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</si>
  <si>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</si>
  <si>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</si>
  <si>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</si>
  <si>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</si>
  <si>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</si>
  <si>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</si>
  <si>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</si>
  <si>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</si>
  <si>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</si>
  <si>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</si>
  <si>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</si>
  <si>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</si>
  <si>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</si>
  <si>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</si>
  <si>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</si>
  <si>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</si>
  <si>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</si>
  <si>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</si>
  <si>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</si>
  <si>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</si>
  <si>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</si>
  <si>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</si>
  <si>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</si>
  <si>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</si>
  <si>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</si>
  <si>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</si>
  <si>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</si>
  <si>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</si>
  <si>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</si>
  <si>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</si>
  <si>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</si>
  <si>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</si>
  <si>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</si>
  <si>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</si>
  <si>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</si>
  <si>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</si>
  <si>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</si>
  <si>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</si>
  <si>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</si>
  <si>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</si>
  <si>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</si>
  <si>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</si>
  <si>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</si>
  <si>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</si>
  <si>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</si>
  <si>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</si>
  <si>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</si>
  <si>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</si>
  <si>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</si>
  <si>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</si>
  <si>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</si>
  <si>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</si>
  <si>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</si>
  <si>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</si>
  <si>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</si>
  <si>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</si>
  <si>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</si>
  <si>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</si>
  <si>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</si>
  <si>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</si>
  <si>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</si>
  <si>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</si>
  <si>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</si>
  <si>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</si>
  <si>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</si>
  <si>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</si>
  <si>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</si>
  <si>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</si>
  <si>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</si>
  <si>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</si>
  <si>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</si>
  <si>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</si>
  <si>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</si>
  <si>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</si>
  <si>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</si>
  <si>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</si>
  <si>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</si>
  <si>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</si>
  <si>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</si>
  <si>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</si>
  <si>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</si>
  <si>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</si>
  <si>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</si>
  <si>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</si>
  <si>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</si>
  <si>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</si>
  <si>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</si>
  <si>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</si>
  <si>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</si>
  <si>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</si>
  <si>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</si>
  <si>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</si>
  <si>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</si>
  <si>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</si>
  <si>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</si>
  <si>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</si>
  <si>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</si>
  <si>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</si>
  <si>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</si>
  <si>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</si>
  <si>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</si>
  <si>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</si>
  <si>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</si>
  <si>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</si>
  <si>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</si>
  <si>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</si>
  <si>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</si>
  <si>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</si>
  <si>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</si>
  <si>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</si>
  <si>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</si>
  <si>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</si>
  <si>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</si>
  <si>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</si>
  <si>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</si>
  <si>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</si>
  <si>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</si>
  <si>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</si>
  <si>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</si>
  <si>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</si>
  <si>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</si>
  <si>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</si>
  <si>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</si>
  <si>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</si>
  <si>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</si>
  <si>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</si>
  <si>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</si>
  <si>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</si>
  <si>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</si>
  <si>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</si>
  <si>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</si>
  <si>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</si>
  <si>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</si>
  <si>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</si>
  <si>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</si>
  <si>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</si>
  <si>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</si>
  <si>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</si>
  <si>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</si>
  <si>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</si>
  <si>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</si>
  <si>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</si>
  <si>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</si>
  <si>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</si>
  <si>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</si>
  <si>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</si>
  <si>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</si>
  <si>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</si>
  <si>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</si>
  <si>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</si>
  <si>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</si>
  <si>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</si>
  <si>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</si>
  <si>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</si>
  <si>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</si>
  <si>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</si>
  <si>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</si>
  <si>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</si>
  <si>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</si>
  <si>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</si>
  <si>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</si>
  <si>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</si>
  <si>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</si>
  <si>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</si>
  <si>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</si>
  <si>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</si>
  <si>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</si>
  <si>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</si>
  <si>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</si>
  <si>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</si>
  <si>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</si>
  <si>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</si>
  <si>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</si>
  <si>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</si>
  <si>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</si>
  <si>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</si>
  <si>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</si>
  <si>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</si>
  <si>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</si>
  <si>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</si>
  <si>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</si>
  <si>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</si>
  <si>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</si>
  <si>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</si>
  <si>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</si>
  <si>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</si>
  <si>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</si>
  <si>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</si>
  <si>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</si>
  <si>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</si>
  <si>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</si>
  <si>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</si>
  <si>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</si>
  <si>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</si>
  <si>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</si>
  <si>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</si>
  <si>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</si>
  <si>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</si>
  <si>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</si>
  <si>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</si>
  <si>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</si>
  <si>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</si>
  <si>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</si>
  <si>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</si>
  <si>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</si>
  <si>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</si>
  <si>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</si>
  <si>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</si>
  <si>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</si>
  <si>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</si>
  <si>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</si>
  <si>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</si>
  <si>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</si>
  <si>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</si>
  <si>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</si>
  <si>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</si>
  <si>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</si>
  <si>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</si>
  <si>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</si>
  <si>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</si>
  <si>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</si>
  <si>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</si>
  <si>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</si>
  <si>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</si>
  <si>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</si>
  <si>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</si>
  <si>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</si>
  <si>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</si>
  <si>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</si>
  <si>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</si>
  <si>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</si>
  <si>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</si>
  <si>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</si>
  <si>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</si>
  <si>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</si>
  <si>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</si>
  <si>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</si>
  <si>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</si>
  <si>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</si>
  <si>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</si>
  <si>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</si>
  <si>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</si>
  <si>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</si>
  <si>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</si>
  <si>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</si>
  <si>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</si>
  <si>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</si>
  <si>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</si>
  <si>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</si>
  <si>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</si>
  <si>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</si>
  <si>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</si>
  <si>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</si>
  <si>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</si>
  <si>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</si>
  <si>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</si>
  <si>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</si>
  <si>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</si>
  <si>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</si>
  <si>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</si>
  <si>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</si>
  <si>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</si>
  <si>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</si>
  <si>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</si>
  <si>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</si>
  <si>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</si>
  <si>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</si>
  <si>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</si>
  <si>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</si>
  <si>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</si>
  <si>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</si>
  <si>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</si>
  <si>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</si>
  <si>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</si>
  <si>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</si>
  <si>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</si>
  <si>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</si>
  <si>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</si>
  <si>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</si>
  <si>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</si>
  <si>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</si>
  <si>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</si>
  <si>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</si>
  <si>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</si>
  <si>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</si>
  <si>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</si>
  <si>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</si>
  <si>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</si>
  <si>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</si>
  <si>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</si>
  <si>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</si>
  <si>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</si>
  <si>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</si>
  <si>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</si>
  <si>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</si>
  <si>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</si>
  <si>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</si>
  <si>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</si>
  <si>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</si>
  <si>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</si>
  <si>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</si>
  <si>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</si>
  <si>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</si>
  <si>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</si>
  <si>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</si>
  <si>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</si>
  <si>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</si>
  <si>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</si>
  <si>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</si>
  <si>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</si>
  <si>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</si>
  <si>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</si>
  <si>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</si>
  <si>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</si>
  <si>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</si>
  <si>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</si>
  <si>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</si>
  <si>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</si>
  <si>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</si>
  <si>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</si>
  <si>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</si>
  <si>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</si>
  <si>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</si>
  <si>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</si>
  <si>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</si>
  <si>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</si>
  <si>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</si>
  <si>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</si>
  <si>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</si>
  <si>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</si>
  <si>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</si>
  <si>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</si>
  <si>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</si>
  <si>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</si>
  <si>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</si>
  <si>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</si>
  <si>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</si>
  <si>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</si>
  <si>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</si>
  <si>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</si>
  <si>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</si>
  <si>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</si>
  <si>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</si>
  <si>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</si>
  <si>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</si>
  <si>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</si>
  <si>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</si>
  <si>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</si>
  <si>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</si>
  <si>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</si>
  <si>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</si>
  <si>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</si>
  <si>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</si>
  <si>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</si>
  <si>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</si>
  <si>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</si>
  <si>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</si>
  <si>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</si>
  <si>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</si>
  <si>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</si>
  <si>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</si>
  <si>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</si>
  <si>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</si>
  <si>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</si>
  <si>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</si>
  <si>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</si>
  <si>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</si>
  <si>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</si>
  <si>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</si>
  <si>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</si>
  <si>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</si>
  <si>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</si>
  <si>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</si>
  <si>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</si>
  <si>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</si>
  <si>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</si>
  <si>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</si>
  <si>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</si>
  <si>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</si>
  <si>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</si>
  <si>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</si>
  <si>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</si>
  <si>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</si>
  <si>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</si>
  <si>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</si>
  <si>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</si>
  <si>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</si>
  <si>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</si>
  <si>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</si>
  <si>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</si>
  <si>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</si>
  <si>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</si>
  <si>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</si>
  <si>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</si>
  <si>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</si>
  <si>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</si>
  <si>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</si>
  <si>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</si>
  <si>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</si>
  <si>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</si>
  <si>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</si>
  <si>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</si>
  <si>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</si>
  <si>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</si>
  <si>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</si>
  <si>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</si>
  <si>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</si>
  <si>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</si>
  <si>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</si>
  <si>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</si>
  <si>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</si>
  <si>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</si>
  <si>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</si>
  <si>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</si>
  <si>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</si>
  <si>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</si>
  <si>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</si>
  <si>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</si>
  <si>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</si>
  <si>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</si>
  <si>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</si>
  <si>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</si>
  <si>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</si>
  <si>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</si>
  <si>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</si>
  <si>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</si>
  <si>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</si>
  <si>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</si>
  <si>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</si>
  <si>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</si>
  <si>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</si>
  <si>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</si>
  <si>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</si>
  <si>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</si>
  <si>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</si>
  <si>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</si>
  <si>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</si>
  <si>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</si>
  <si>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</si>
  <si>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</si>
  <si>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</si>
  <si>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</si>
  <si>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</si>
  <si>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</si>
  <si>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</si>
  <si>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</si>
  <si>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</si>
  <si>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</si>
  <si>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</si>
  <si>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</si>
  <si>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</si>
  <si>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</si>
  <si>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</si>
  <si>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</si>
  <si>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</si>
  <si>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</si>
  <si>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</si>
  <si>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</si>
  <si>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</si>
  <si>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</si>
  <si>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</si>
  <si>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</si>
  <si>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</si>
  <si>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</si>
  <si>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</si>
  <si>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</si>
  <si>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</si>
  <si>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</si>
  <si>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</si>
  <si>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</si>
  <si>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</si>
  <si>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</si>
  <si>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</si>
  <si>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</si>
  <si>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</si>
  <si>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</si>
  <si>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</si>
  <si>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</si>
  <si>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</si>
  <si>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</si>
  <si>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</si>
  <si>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</si>
  <si>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</si>
  <si>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</si>
  <si>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</si>
  <si>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</si>
  <si>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</si>
  <si>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</si>
  <si>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</si>
  <si>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</si>
  <si>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</si>
  <si>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</si>
  <si>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</si>
  <si>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</si>
  <si>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</si>
  <si>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</si>
  <si>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</si>
  <si>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</si>
  <si>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</si>
  <si>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</si>
  <si>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</si>
  <si>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</si>
  <si>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</si>
  <si>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</si>
  <si>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</si>
  <si>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</si>
  <si>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</si>
  <si>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</si>
  <si>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</si>
  <si>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</si>
  <si>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</si>
  <si>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</si>
  <si>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</si>
  <si>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</si>
  <si>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</si>
  <si>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</si>
  <si>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</si>
  <si>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</si>
  <si>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</si>
  <si>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</si>
  <si>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</si>
  <si>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</si>
  <si>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</si>
  <si>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</si>
  <si>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</si>
  <si>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</si>
  <si>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</si>
  <si>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</si>
  <si>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</si>
  <si>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</si>
  <si>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</si>
  <si>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</si>
  <si>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</si>
  <si>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</si>
  <si>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</si>
  <si>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</si>
  <si>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</si>
  <si>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</si>
  <si>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</si>
  <si>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</si>
  <si>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</si>
  <si>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</si>
  <si>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</si>
  <si>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</si>
  <si>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</si>
  <si>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</si>
  <si>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</si>
  <si>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</si>
  <si>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</si>
  <si>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</si>
  <si>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</si>
  <si>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</si>
  <si>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</si>
  <si>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</si>
  <si>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</si>
  <si>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</si>
  <si>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</si>
  <si>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</si>
  <si>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</si>
  <si>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</si>
  <si>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</si>
  <si>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</si>
  <si>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</si>
  <si>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</si>
  <si>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</si>
  <si>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</si>
  <si>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</si>
  <si>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</si>
  <si>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</si>
  <si>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</si>
  <si>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</si>
  <si>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</si>
  <si>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</si>
  <si>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</si>
  <si>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</si>
  <si>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</si>
  <si>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</si>
  <si>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</si>
  <si>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</si>
  <si>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</si>
  <si>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</si>
  <si>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</si>
  <si>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</si>
  <si>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</si>
  <si>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</si>
  <si>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</si>
  <si>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</si>
  <si>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</si>
  <si>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</si>
  <si>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</si>
  <si>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</si>
  <si>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</si>
  <si>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</si>
  <si>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</si>
  <si>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</si>
  <si>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</si>
  <si>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</si>
  <si>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</si>
  <si>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</si>
  <si>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</si>
  <si>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</si>
  <si>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</si>
  <si>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</si>
  <si>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</si>
  <si>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</si>
  <si>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</si>
  <si>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</si>
  <si>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</si>
  <si>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</si>
  <si>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</si>
  <si>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</si>
  <si>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</si>
  <si>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</si>
  <si>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</si>
  <si>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</si>
  <si>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</si>
  <si>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</si>
  <si>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</si>
  <si>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</si>
  <si>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</si>
  <si>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</si>
  <si>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</si>
  <si>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</si>
  <si>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</si>
  <si>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</si>
  <si>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</si>
  <si>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</si>
  <si>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</si>
  <si>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</si>
  <si>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</si>
  <si>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</si>
  <si>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</si>
  <si>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</si>
  <si>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</si>
  <si>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</si>
  <si>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</si>
  <si>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</si>
  <si>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</si>
  <si>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</si>
  <si>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</si>
  <si>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</si>
  <si>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</si>
  <si>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</si>
  <si>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</si>
  <si>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</si>
  <si>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</si>
  <si>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</si>
  <si>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</si>
  <si>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</si>
  <si>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</si>
  <si>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</si>
  <si>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</si>
  <si>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</si>
  <si>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</si>
  <si>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</si>
  <si>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</si>
  <si>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</si>
  <si>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</si>
  <si>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</si>
  <si>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</si>
  <si>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</si>
  <si>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</si>
  <si>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</si>
  <si>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</si>
  <si>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</si>
  <si>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</si>
  <si>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</si>
  <si>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</si>
  <si>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</si>
  <si>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</si>
  <si>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</si>
  <si>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</si>
  <si>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</si>
  <si>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</si>
  <si>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</si>
  <si>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</si>
  <si>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</si>
  <si>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</si>
  <si>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</si>
  <si>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</si>
  <si>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</si>
  <si>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</si>
  <si>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</si>
  <si>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</si>
  <si>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</si>
  <si>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</si>
  <si>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</si>
  <si>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</si>
  <si>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</si>
  <si>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</si>
  <si>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</si>
  <si>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</si>
  <si>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</si>
  <si>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</si>
  <si>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</si>
  <si>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</si>
  <si>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</si>
  <si>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</si>
  <si>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</si>
  <si>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</si>
  <si>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</si>
  <si>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</si>
  <si>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</si>
  <si>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</si>
  <si>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</si>
  <si>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</si>
  <si>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</si>
  <si>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</si>
  <si>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</si>
  <si>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</si>
  <si>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</si>
  <si>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</si>
  <si>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</si>
  <si>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</si>
  <si>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</si>
  <si>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</si>
  <si>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</si>
  <si>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</si>
  <si>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</si>
  <si>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</si>
  <si>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</si>
  <si>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</si>
  <si>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</si>
  <si>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</si>
  <si>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</si>
  <si>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</si>
  <si>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</si>
  <si>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</si>
  <si>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</si>
  <si>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</si>
  <si>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</si>
  <si>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</si>
  <si>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</si>
  <si>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</si>
  <si>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</si>
  <si>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</si>
  <si>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</si>
  <si>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</si>
  <si>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</si>
  <si>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</si>
  <si>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</si>
  <si>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</si>
  <si>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</si>
  <si>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</si>
  <si>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</si>
  <si>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</si>
  <si>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</si>
  <si>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</si>
  <si>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</si>
  <si>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</si>
  <si>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</si>
  <si>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</si>
  <si>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</si>
  <si>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</si>
  <si>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</si>
  <si>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</si>
  <si>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</si>
  <si>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</si>
  <si>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</si>
  <si>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</si>
  <si>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</si>
  <si>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</si>
  <si>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</si>
  <si>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</si>
  <si>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</si>
  <si>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</si>
  <si>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</si>
  <si>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</si>
  <si>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</si>
  <si>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</si>
  <si>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</si>
  <si>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</si>
  <si>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</si>
  <si>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</si>
  <si>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</si>
  <si>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</si>
  <si>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</si>
  <si>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</si>
  <si>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</si>
  <si>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</si>
  <si>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</si>
  <si>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</si>
  <si>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</si>
  <si>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</si>
  <si>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</si>
  <si>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</si>
  <si>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</si>
  <si>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</si>
  <si>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</si>
  <si>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</si>
  <si>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</si>
  <si>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</si>
  <si>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</si>
  <si>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</si>
  <si>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</si>
  <si>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</si>
  <si>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</si>
  <si>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</si>
  <si>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</si>
  <si>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</si>
  <si>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</si>
  <si>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</si>
  <si>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</si>
  <si>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</si>
  <si>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</si>
  <si>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</si>
  <si>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</si>
  <si>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</si>
  <si>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</si>
  <si>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</si>
  <si>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</si>
  <si>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</si>
  <si>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</si>
  <si>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</si>
  <si>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</si>
  <si>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</si>
  <si>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</si>
  <si>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</si>
  <si>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</si>
  <si>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</si>
  <si>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</si>
  <si>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</si>
  <si>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</si>
  <si>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</si>
  <si>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</si>
  <si>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</si>
  <si>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</si>
  <si>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</si>
  <si>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</si>
  <si>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</si>
  <si>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</si>
  <si>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</si>
  <si>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</si>
  <si>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</si>
  <si>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</si>
  <si>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</si>
  <si>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</si>
  <si>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</si>
  <si>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</si>
  <si>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</si>
  <si>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</si>
  <si>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</si>
  <si>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</si>
  <si>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</si>
  <si>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</si>
  <si>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</si>
  <si>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</si>
  <si>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</si>
  <si>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</si>
  <si>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</si>
  <si>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</si>
  <si>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</si>
  <si>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</si>
  <si>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</si>
  <si>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</si>
  <si>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</si>
  <si>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</si>
  <si>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</si>
  <si>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</si>
  <si>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</si>
  <si>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</si>
  <si>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</si>
  <si>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</si>
  <si>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</si>
  <si>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</si>
  <si>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</si>
  <si>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</si>
  <si>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</si>
  <si>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</si>
  <si>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</si>
  <si>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</si>
  <si>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</si>
  <si>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</si>
  <si>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</si>
  <si>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</si>
  <si>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</si>
  <si>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</si>
  <si>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</si>
  <si>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</si>
  <si>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</si>
  <si>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</si>
  <si>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</si>
  <si>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</si>
  <si>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</si>
  <si>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</si>
  <si>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</si>
  <si>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</si>
  <si>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</si>
  <si>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</si>
  <si>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</si>
  <si>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</si>
  <si>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</si>
  <si>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</si>
  <si>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</si>
  <si>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</si>
  <si>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</si>
  <si>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</si>
  <si>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</si>
  <si>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</si>
  <si>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</si>
  <si>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</si>
  <si>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</si>
  <si>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</si>
  <si>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</si>
  <si>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</si>
  <si>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</si>
  <si>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</si>
  <si>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</si>
  <si>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</si>
  <si>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</si>
  <si>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</si>
  <si>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</si>
  <si>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</si>
  <si>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</si>
  <si>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</si>
  <si>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</si>
  <si>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</si>
  <si>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</si>
  <si>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</si>
  <si>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</si>
  <si>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</si>
  <si>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</si>
  <si>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</si>
  <si>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</si>
  <si>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</si>
  <si>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</si>
  <si>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</si>
  <si>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</si>
  <si>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</si>
  <si>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</si>
  <si>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</si>
  <si>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</si>
  <si>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</si>
  <si>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</si>
  <si>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</si>
  <si>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</si>
  <si>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</si>
  <si>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</si>
  <si>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</si>
  <si>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</si>
  <si>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</si>
  <si>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</si>
  <si>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</si>
  <si>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</si>
  <si>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</si>
  <si>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</si>
  <si>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</si>
  <si>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</si>
  <si>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</si>
  <si>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</si>
  <si>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</si>
  <si>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</si>
  <si>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</si>
  <si>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</si>
  <si>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</si>
  <si>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</si>
  <si>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</si>
  <si>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</si>
  <si>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</si>
  <si>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</si>
  <si>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</si>
  <si>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</si>
  <si>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</si>
  <si>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</si>
  <si>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</si>
  <si>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</si>
  <si>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</si>
  <si>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</si>
  <si>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</si>
  <si>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</si>
  <si>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</si>
  <si>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</si>
  <si>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</si>
  <si>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</si>
  <si>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</si>
  <si>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</si>
  <si>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</si>
  <si>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</si>
  <si>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</si>
  <si>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</si>
  <si>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</si>
  <si>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</si>
  <si>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</si>
  <si>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</si>
  <si>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</si>
  <si>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</si>
  <si>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</si>
  <si>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</si>
  <si>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</si>
  <si>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</si>
  <si>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</si>
  <si>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</si>
  <si>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</si>
  <si>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</si>
  <si>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</si>
  <si>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</si>
  <si>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</si>
  <si>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</si>
  <si>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</si>
  <si>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</si>
  <si>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</si>
  <si>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</si>
  <si>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</si>
  <si>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</si>
  <si>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</si>
  <si>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</si>
  <si>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</si>
  <si>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</si>
  <si>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</si>
  <si>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</si>
  <si>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</si>
  <si>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</si>
  <si>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</si>
  <si>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</si>
  <si>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</si>
  <si>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</si>
  <si>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</si>
  <si>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</si>
  <si>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</si>
  <si>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</si>
  <si>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</si>
  <si>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</si>
  <si>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</si>
  <si>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</si>
  <si>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</si>
  <si>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</si>
  <si>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</si>
  <si>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</si>
  <si>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</si>
  <si>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</si>
  <si>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</si>
  <si>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</si>
  <si>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</si>
  <si>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</si>
  <si>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</si>
  <si>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</si>
  <si>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</si>
  <si>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</si>
  <si>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</si>
  <si>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</si>
  <si>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</si>
  <si>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</si>
  <si>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</si>
  <si>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</si>
  <si>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</si>
  <si>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</si>
  <si>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</si>
  <si>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</si>
  <si>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</si>
  <si>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</si>
  <si>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</si>
  <si>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</si>
  <si>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</si>
  <si>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</si>
  <si>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</si>
  <si>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</si>
  <si>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</si>
  <si>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</si>
  <si>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</si>
  <si>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</si>
  <si>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</si>
  <si>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</si>
  <si>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</si>
  <si>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</si>
  <si>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</si>
  <si>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</si>
  <si>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</si>
  <si>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</si>
  <si>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</si>
  <si>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</si>
  <si>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</si>
  <si>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</si>
  <si>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</si>
  <si>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</si>
  <si>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</si>
  <si>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</si>
  <si>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</si>
  <si>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</si>
  <si>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</si>
  <si>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</si>
  <si>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</si>
  <si>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</si>
  <si>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</si>
  <si>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</si>
  <si>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</si>
  <si>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</si>
  <si>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</si>
  <si>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</si>
  <si>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</si>
  <si>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</si>
  <si>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</si>
  <si>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</si>
  <si>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</si>
  <si>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</si>
  <si>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</si>
  <si>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</si>
  <si>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</si>
  <si>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</si>
  <si>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</si>
  <si>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</si>
  <si>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</si>
  <si>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</si>
  <si>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</si>
  <si>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</si>
  <si>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</si>
  <si>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</si>
  <si>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</si>
  <si>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</si>
  <si>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</si>
  <si>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</si>
  <si>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</si>
  <si>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</si>
  <si>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</si>
  <si>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</si>
  <si>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</si>
  <si>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</si>
  <si>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</si>
  <si>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</si>
  <si>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</si>
  <si>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</si>
  <si>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</si>
  <si>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</si>
  <si>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</si>
  <si>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</si>
  <si>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</si>
  <si>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</si>
  <si>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</si>
  <si>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</si>
  <si>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</si>
  <si>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</si>
  <si>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</si>
  <si>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</si>
  <si>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</si>
  <si>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</si>
  <si>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</si>
  <si>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</si>
  <si>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</si>
  <si>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</si>
  <si>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</si>
  <si>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</si>
  <si>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</si>
  <si>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</si>
  <si>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</si>
  <si>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</si>
  <si>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</si>
  <si>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</si>
  <si>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</si>
  <si>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</si>
  <si>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</si>
  <si>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</si>
  <si>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</si>
  <si>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</si>
  <si>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</si>
  <si>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</si>
  <si>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</si>
  <si>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</si>
  <si>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</si>
  <si>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</si>
  <si>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</si>
  <si>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</si>
  <si>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</si>
  <si>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</si>
  <si>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</si>
  <si>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</si>
  <si>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</si>
  <si>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</si>
  <si>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</si>
  <si>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</si>
  <si>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</si>
  <si>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</si>
  <si>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</si>
  <si>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</si>
  <si>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</si>
  <si>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</si>
  <si>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</si>
  <si>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</si>
  <si>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</si>
  <si>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</si>
  <si>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</si>
  <si>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</si>
  <si>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</si>
  <si>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</si>
  <si>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</si>
  <si>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</si>
  <si>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</si>
  <si>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</si>
  <si>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</si>
  <si>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</si>
  <si>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</si>
  <si>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</si>
  <si>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</si>
  <si>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</si>
  <si>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</si>
  <si>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</si>
  <si>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</si>
  <si>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</si>
  <si>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</si>
  <si>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</si>
  <si>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</si>
  <si>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</si>
  <si>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</si>
  <si>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</si>
  <si>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</si>
  <si>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</si>
  <si>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</si>
  <si>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</si>
  <si>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</si>
  <si>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</si>
  <si>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</si>
  <si>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</si>
  <si>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</si>
  <si>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</si>
  <si>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</si>
  <si>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</si>
  <si>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</si>
  <si>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</si>
  <si>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</si>
  <si>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</si>
  <si>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</si>
  <si>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</si>
  <si>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</si>
  <si>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</si>
  <si>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</si>
  <si>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</si>
  <si>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</si>
  <si>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</si>
  <si>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</si>
  <si>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</si>
  <si>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</si>
  <si>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</si>
  <si>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</si>
  <si>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</si>
  <si>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</si>
  <si>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</si>
  <si>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</si>
  <si>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</si>
  <si>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</si>
  <si>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</si>
  <si>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</si>
  <si>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</si>
  <si>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</si>
  <si>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</si>
  <si>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</si>
  <si>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</si>
  <si>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</si>
  <si>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</si>
  <si>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</si>
  <si>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</si>
  <si>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</si>
  <si>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</si>
  <si>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</si>
  <si>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</si>
  <si>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</si>
  <si>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</si>
  <si>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</si>
  <si>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</si>
  <si>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</si>
  <si>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</si>
  <si>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</si>
  <si>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</si>
  <si>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</si>
  <si>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</si>
  <si>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</si>
  <si>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</si>
  <si>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</si>
  <si>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</si>
  <si>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</si>
  <si>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</si>
  <si>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</si>
  <si>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</si>
  <si>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</si>
  <si>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</si>
  <si>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</si>
  <si>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</si>
  <si>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</si>
  <si>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</si>
  <si>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</si>
  <si>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</si>
  <si>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</si>
  <si>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</si>
  <si>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</si>
  <si>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</si>
  <si>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</si>
  <si>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</si>
  <si>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</si>
  <si>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</si>
  <si>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</si>
  <si>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</si>
  <si>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</si>
  <si>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</si>
  <si>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</si>
  <si>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</si>
  <si>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</si>
  <si>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</si>
  <si>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</si>
  <si>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</si>
  <si>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</si>
  <si>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</si>
  <si>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</si>
  <si>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</si>
  <si>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</si>
  <si>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</si>
  <si>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</si>
  <si>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</si>
  <si>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</si>
  <si>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</si>
  <si>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</si>
  <si>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</si>
  <si>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</si>
  <si>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</si>
  <si>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</si>
  <si>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</si>
  <si>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</si>
  <si>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</si>
  <si>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</si>
  <si>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</si>
  <si>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</si>
  <si>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</si>
  <si>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</si>
  <si>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</si>
  <si>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</si>
  <si>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</si>
  <si>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</si>
  <si>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</si>
  <si>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</si>
  <si>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</si>
  <si>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</si>
  <si>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</si>
  <si>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</si>
  <si>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</si>
  <si>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</si>
  <si>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</si>
  <si>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</si>
  <si>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</si>
  <si>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</si>
  <si>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</si>
  <si>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</si>
  <si>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</si>
  <si>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</si>
  <si>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</si>
  <si>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</si>
  <si>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</si>
  <si>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</si>
  <si>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</si>
  <si>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</si>
  <si>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</si>
  <si>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</si>
  <si>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</si>
  <si>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</si>
  <si>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</si>
  <si>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</si>
  <si>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</si>
  <si>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</si>
  <si>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</si>
  <si>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</si>
  <si>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</si>
  <si>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</si>
  <si>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</si>
  <si>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</si>
  <si>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</si>
  <si>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</si>
  <si>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</si>
  <si>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</si>
  <si>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</si>
  <si>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</si>
  <si>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</si>
  <si>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</si>
  <si>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</si>
  <si>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</si>
  <si>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</si>
  <si>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</si>
  <si>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</si>
  <si>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</si>
  <si>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</si>
  <si>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</si>
  <si>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</si>
  <si>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</si>
  <si>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</si>
  <si>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</si>
  <si>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</si>
  <si>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</si>
  <si>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</si>
  <si>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</si>
  <si>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</si>
  <si>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</si>
  <si>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</si>
  <si>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</si>
  <si>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</si>
  <si>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</si>
  <si>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</si>
  <si>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</si>
  <si>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</si>
  <si>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</si>
  <si>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</si>
  <si>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</si>
  <si>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</si>
  <si>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</si>
  <si>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</si>
  <si>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</si>
  <si>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</si>
  <si>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</si>
  <si>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</si>
  <si>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</si>
  <si>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</si>
  <si>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</si>
  <si>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</si>
  <si>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</si>
  <si>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</si>
  <si>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</si>
  <si>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</si>
  <si>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</si>
  <si>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</si>
  <si>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</si>
  <si>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</si>
  <si>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</si>
  <si>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</si>
  <si>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</si>
  <si>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</si>
  <si>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</si>
  <si>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</si>
  <si>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</si>
  <si>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</si>
  <si>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</si>
  <si>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</si>
  <si>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</si>
  <si>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</si>
  <si>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</si>
  <si>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</si>
  <si>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</si>
  <si>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</si>
  <si>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</si>
  <si>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</si>
  <si>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</si>
  <si>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</si>
  <si>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</si>
  <si>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</si>
  <si>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</si>
  <si>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</si>
  <si>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</si>
  <si>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</si>
  <si>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</si>
  <si>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</si>
  <si>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</si>
  <si>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</si>
  <si>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</si>
  <si>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</si>
  <si>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</si>
  <si>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</si>
  <si>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</si>
  <si>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</si>
  <si>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</si>
  <si>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</si>
  <si>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</si>
  <si>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</si>
  <si>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</si>
  <si>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</si>
  <si>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</si>
  <si>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</si>
  <si>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</si>
  <si>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</si>
  <si>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</si>
  <si>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</si>
  <si>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</si>
  <si>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</si>
  <si>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</si>
  <si>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</si>
  <si>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</si>
  <si>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</si>
  <si>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</si>
  <si>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</si>
  <si>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</si>
  <si>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</si>
  <si>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</si>
  <si>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</si>
  <si>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</si>
  <si>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</si>
  <si>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</si>
  <si>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</si>
  <si>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</si>
  <si>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</si>
  <si>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</si>
  <si>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</si>
  <si>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</si>
  <si>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</si>
  <si>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</si>
  <si>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</si>
  <si>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</si>
  <si>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</si>
  <si>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</si>
  <si>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</si>
  <si>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</si>
  <si>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</si>
  <si>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</si>
  <si>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</si>
  <si>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</si>
  <si>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</si>
  <si>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</si>
  <si>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</si>
  <si>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</si>
  <si>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</si>
  <si>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</si>
  <si>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</si>
  <si>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</si>
  <si>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</si>
  <si>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</si>
  <si>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</si>
  <si>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</si>
  <si>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</si>
  <si>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</si>
  <si>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</si>
  <si>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</si>
  <si>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</si>
  <si>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</si>
  <si>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</si>
  <si>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</si>
  <si>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</si>
  <si>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</si>
  <si>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</si>
  <si>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</si>
  <si>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</si>
  <si>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</si>
  <si>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</si>
  <si>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</si>
  <si>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</si>
  <si>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</si>
  <si>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</si>
  <si>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</si>
  <si>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</si>
  <si>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</si>
  <si>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</si>
  <si>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</si>
  <si>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</si>
  <si>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</si>
  <si>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</si>
  <si>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</si>
  <si>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</si>
  <si>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</si>
  <si>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</si>
  <si>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</si>
  <si>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</si>
  <si>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</si>
  <si>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</si>
  <si>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</si>
  <si>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</si>
  <si>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</si>
  <si>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</si>
  <si>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</si>
  <si>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</si>
  <si>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</si>
  <si>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</si>
  <si>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</si>
  <si>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</si>
  <si>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</si>
  <si>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</si>
  <si>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</si>
  <si>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</si>
  <si>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</si>
  <si>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</si>
  <si>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</si>
  <si>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</si>
  <si>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</si>
  <si>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</si>
  <si>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</si>
  <si>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</si>
  <si>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</si>
  <si>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</si>
  <si>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</si>
  <si>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</si>
  <si>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</si>
  <si>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</si>
  <si>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</si>
  <si>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</si>
  <si>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</si>
  <si>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</si>
  <si>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</si>
  <si>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</si>
  <si>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</si>
  <si>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</si>
  <si>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</si>
  <si>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</si>
  <si>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</si>
  <si>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</si>
  <si>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</si>
  <si>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</si>
  <si>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</si>
  <si>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</si>
  <si>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</si>
  <si>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</si>
  <si>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</si>
  <si>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</si>
  <si>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</si>
  <si>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</si>
  <si>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</si>
  <si>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</si>
  <si>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</si>
  <si>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</si>
  <si>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</si>
  <si>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</si>
  <si>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</si>
  <si>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</si>
  <si>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</si>
  <si>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</si>
  <si>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</si>
  <si>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</si>
  <si>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</si>
  <si>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</si>
  <si>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</si>
  <si>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</si>
  <si>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</si>
  <si>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</si>
  <si>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</si>
  <si>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</si>
  <si>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</si>
  <si>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</si>
  <si>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</si>
  <si>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</si>
  <si>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</si>
  <si>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</si>
  <si>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</si>
  <si>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</si>
  <si>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</si>
  <si>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</si>
  <si>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</si>
  <si>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</si>
  <si>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</si>
  <si>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</si>
  <si>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</si>
  <si>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</si>
  <si>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</si>
  <si>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</si>
  <si>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</si>
  <si>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</si>
  <si>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</si>
  <si>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</si>
  <si>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</si>
  <si>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</si>
  <si>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</si>
  <si>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</si>
  <si>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</si>
  <si>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</si>
  <si>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</si>
  <si>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</si>
  <si>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</si>
  <si>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</si>
  <si>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</si>
  <si>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</si>
  <si>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</si>
  <si>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</si>
  <si>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</si>
  <si>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</si>
  <si>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</si>
  <si>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</si>
  <si>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</si>
  <si>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</si>
  <si>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</si>
  <si>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</si>
  <si>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</si>
  <si>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</si>
  <si>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</si>
  <si>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</si>
  <si>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</si>
  <si>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</si>
  <si>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</si>
  <si>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</si>
  <si>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</si>
  <si>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</si>
  <si>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</si>
  <si>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</si>
  <si>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</si>
  <si>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</si>
  <si>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</si>
  <si>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</si>
  <si>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</si>
  <si>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</si>
  <si>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</si>
  <si>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</si>
  <si>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</si>
  <si>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</si>
  <si>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</si>
  <si>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</si>
  <si>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</si>
  <si>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</si>
  <si>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</si>
  <si>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</si>
  <si>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</si>
  <si>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</si>
  <si>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</si>
  <si>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</si>
  <si>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</si>
  <si>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</si>
  <si>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</si>
  <si>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</si>
  <si>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</si>
  <si>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</si>
  <si>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</si>
  <si>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</si>
  <si>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</si>
  <si>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</si>
  <si>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</si>
  <si>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</si>
  <si>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</si>
  <si>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</si>
  <si>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</si>
  <si>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</si>
  <si>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</si>
  <si>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</si>
  <si>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</si>
  <si>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</si>
  <si>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</si>
  <si>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</si>
  <si>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</si>
  <si>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</si>
  <si>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</si>
  <si>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</si>
  <si>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</si>
  <si>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</si>
  <si>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</si>
  <si>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</si>
  <si>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</si>
  <si>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</si>
  <si>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</si>
  <si>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</si>
  <si>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</si>
  <si>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</si>
  <si>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</si>
  <si>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</si>
  <si>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</si>
  <si>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</si>
  <si>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</si>
  <si>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</si>
  <si>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</si>
  <si>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</si>
  <si>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</si>
  <si>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</si>
  <si>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</si>
  <si>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</si>
  <si>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</si>
  <si>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</si>
  <si>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</si>
  <si>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</si>
  <si>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</si>
  <si>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</si>
  <si>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</si>
  <si>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</si>
  <si>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</si>
  <si>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</si>
  <si>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</si>
  <si>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</si>
  <si>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</si>
  <si>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</si>
  <si>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</si>
  <si>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</si>
  <si>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</si>
  <si>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</si>
  <si>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</si>
  <si>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</si>
  <si>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</si>
  <si>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</si>
  <si>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</si>
  <si>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</si>
  <si>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</si>
  <si>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</si>
  <si>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</si>
  <si>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</si>
  <si>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</si>
  <si>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</si>
  <si>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</si>
  <si>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</si>
  <si>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</si>
  <si>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</si>
  <si>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</si>
  <si>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</si>
  <si>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</si>
  <si>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</si>
  <si>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</si>
  <si>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</si>
  <si>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</si>
  <si>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</si>
  <si>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</si>
  <si>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</si>
  <si>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</si>
  <si>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</si>
  <si>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</si>
  <si>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</si>
  <si>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</si>
  <si>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</si>
  <si>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</si>
  <si>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</si>
  <si>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</si>
  <si>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</si>
  <si>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</si>
  <si>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</si>
  <si>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</si>
  <si>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</si>
  <si>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</si>
  <si>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</si>
  <si>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</si>
  <si>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</si>
  <si>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</si>
  <si>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</si>
  <si>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</si>
  <si>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</si>
  <si>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</si>
  <si>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</si>
  <si>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</si>
  <si>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</si>
  <si>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</si>
  <si>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</si>
  <si>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</si>
  <si>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</si>
  <si>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</si>
  <si>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</si>
  <si>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</si>
  <si>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</si>
  <si>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</si>
  <si>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</si>
  <si>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</si>
  <si>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</si>
  <si>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</si>
  <si>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</si>
  <si>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</si>
  <si>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</si>
  <si>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</si>
  <si>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</si>
  <si>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</si>
  <si>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</si>
  <si>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</si>
  <si>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</si>
  <si>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</si>
  <si>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</si>
  <si>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</si>
  <si>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</si>
  <si>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</si>
  <si>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</si>
  <si>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</si>
  <si>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</si>
  <si>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</si>
  <si>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</si>
  <si>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</si>
  <si>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</si>
  <si>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</si>
  <si>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</si>
  <si>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</si>
  <si>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</si>
  <si>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</si>
  <si>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</si>
  <si>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</si>
  <si>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</si>
  <si>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</si>
  <si>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</si>
  <si>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</si>
  <si>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</si>
  <si>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</si>
  <si>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</si>
  <si>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</si>
  <si>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</si>
  <si>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</si>
  <si>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</si>
  <si>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</si>
  <si>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</si>
  <si>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</si>
  <si>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</si>
  <si>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</si>
  <si>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</si>
  <si>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</si>
  <si>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</si>
  <si>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</si>
  <si>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</si>
  <si>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</si>
  <si>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</si>
  <si>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</si>
  <si>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</si>
  <si>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</si>
  <si>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</si>
  <si>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</si>
  <si>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</si>
  <si>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</si>
  <si>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</si>
  <si>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</si>
  <si>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</si>
  <si>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</si>
  <si>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</si>
  <si>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</si>
  <si>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</si>
  <si>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</si>
  <si>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</si>
  <si>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</si>
  <si>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</si>
  <si>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</si>
  <si>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</si>
  <si>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</si>
  <si>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</si>
  <si>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</si>
  <si>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</si>
  <si>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</si>
  <si>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</si>
  <si>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</si>
  <si>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</si>
  <si>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</si>
  <si>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</si>
  <si>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</si>
  <si>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</si>
  <si>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</si>
  <si>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</si>
  <si>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</si>
  <si>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</si>
  <si>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</si>
  <si>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</si>
  <si>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</si>
  <si>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</si>
  <si>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</si>
  <si>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</si>
  <si>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</si>
  <si>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</si>
  <si>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</si>
  <si>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</si>
  <si>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</si>
  <si>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</si>
  <si>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</si>
  <si>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</si>
  <si>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</si>
  <si>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</si>
  <si>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</si>
  <si>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</si>
  <si>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</si>
  <si>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</si>
  <si>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</si>
  <si>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</si>
  <si>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</si>
  <si>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</si>
  <si>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</si>
  <si>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</si>
  <si>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</si>
  <si>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</si>
  <si>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</si>
  <si>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</si>
  <si>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</si>
  <si>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</si>
  <si>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</si>
  <si>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</si>
  <si>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</si>
  <si>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</si>
  <si>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</si>
  <si>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</si>
  <si>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</si>
  <si>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</si>
  <si>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</si>
  <si>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</si>
  <si>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</si>
  <si>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</si>
  <si>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</si>
  <si>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</si>
  <si>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</si>
  <si>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</si>
  <si>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</si>
  <si>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</si>
  <si>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</si>
  <si>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</si>
  <si>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</si>
  <si>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</si>
  <si>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</si>
  <si>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</si>
  <si>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</si>
  <si>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</si>
  <si>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</si>
  <si>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</si>
  <si>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</si>
  <si>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</si>
  <si>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</si>
  <si>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</si>
  <si>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</si>
  <si>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</si>
  <si>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</si>
  <si>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</si>
  <si>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</si>
  <si>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</si>
  <si>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</si>
  <si>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</si>
  <si>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</si>
  <si>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</si>
  <si>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</si>
  <si>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</si>
  <si>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</si>
  <si>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</si>
  <si>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</si>
  <si>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</si>
  <si>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</si>
  <si>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</si>
  <si>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</si>
  <si>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</si>
  <si>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</si>
  <si>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</si>
  <si>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</si>
  <si>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</si>
  <si>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</si>
  <si>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</si>
  <si>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</si>
  <si>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</si>
  <si>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</si>
  <si>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</si>
  <si>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</si>
  <si>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</si>
  <si>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</si>
  <si>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</si>
  <si>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</si>
  <si>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</si>
  <si>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</si>
  <si>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</si>
  <si>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</si>
  <si>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</si>
  <si>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</si>
  <si>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</si>
  <si>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</si>
  <si>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</si>
  <si>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</si>
  <si>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</si>
  <si>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</si>
  <si>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</si>
  <si>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</si>
  <si>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</si>
  <si>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</si>
  <si>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</si>
  <si>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</si>
  <si>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</si>
  <si>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</si>
  <si>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</si>
  <si>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</si>
  <si>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</si>
  <si>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</si>
  <si>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</si>
  <si>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</si>
  <si>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</si>
  <si>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</si>
  <si>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</si>
  <si>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</si>
  <si>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</si>
  <si>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</si>
  <si>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</si>
  <si>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</si>
  <si>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</si>
  <si>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</si>
  <si>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</si>
  <si>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</si>
  <si>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</si>
  <si>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</si>
  <si>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</si>
  <si>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</si>
  <si>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</si>
  <si>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</si>
  <si>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</si>
  <si>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</si>
  <si>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</si>
  <si>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</si>
  <si>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</si>
  <si>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</si>
  <si>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</si>
  <si>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</si>
  <si>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</si>
  <si>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</si>
  <si>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</si>
  <si>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</si>
  <si>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</si>
  <si>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</si>
  <si>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</si>
  <si>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</si>
  <si>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</si>
  <si>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</si>
  <si>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</si>
  <si>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</si>
  <si>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</si>
  <si>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</si>
  <si>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</si>
  <si>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</si>
  <si>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</si>
  <si>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</si>
  <si>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</si>
  <si>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</si>
  <si>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</si>
  <si>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</si>
  <si>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</si>
  <si>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</si>
  <si>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</si>
  <si>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</si>
  <si>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</si>
  <si>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</si>
  <si>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</si>
  <si>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</si>
  <si>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</si>
  <si>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</si>
  <si>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</si>
  <si>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</si>
  <si>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</si>
  <si>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</si>
  <si>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</si>
  <si>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</si>
  <si>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</si>
  <si>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</si>
  <si>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</si>
  <si>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</si>
  <si>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</si>
  <si>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</si>
  <si>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</si>
  <si>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</si>
  <si>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</si>
  <si>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</si>
  <si>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</si>
  <si>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</si>
  <si>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</si>
  <si>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</si>
  <si>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</si>
  <si>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</si>
  <si>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</si>
  <si>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</si>
  <si>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</si>
  <si>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</si>
  <si>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</si>
  <si>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</si>
  <si>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</si>
  <si>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</si>
  <si>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</si>
  <si>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</si>
  <si>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</si>
  <si>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</si>
  <si>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</si>
  <si>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</si>
  <si>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</si>
  <si>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</si>
  <si>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</si>
  <si>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</si>
  <si>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</si>
  <si>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</si>
  <si>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</si>
  <si>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</si>
  <si>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</si>
  <si>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</si>
  <si>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</si>
  <si>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</si>
  <si>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</si>
  <si>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</si>
  <si>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</si>
  <si>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</si>
  <si>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</si>
  <si>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</si>
  <si>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</si>
  <si>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</si>
  <si>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</si>
  <si>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</si>
  <si>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</si>
  <si>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</si>
  <si>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</si>
  <si>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</si>
  <si>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</si>
  <si>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</si>
  <si>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</si>
  <si>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</si>
  <si>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</si>
  <si>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</si>
  <si>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</si>
  <si>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</si>
  <si>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</si>
  <si>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</si>
  <si>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</si>
  <si>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</si>
  <si>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</si>
  <si>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</si>
  <si>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</si>
  <si>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</si>
  <si>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</si>
  <si>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</si>
  <si>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</si>
  <si>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</si>
  <si>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</si>
  <si>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</si>
  <si>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</si>
  <si>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</si>
  <si>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</si>
  <si>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</si>
  <si>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</si>
  <si>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</si>
  <si>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</si>
  <si>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</si>
  <si>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</si>
  <si>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</si>
  <si>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</si>
  <si>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</si>
  <si>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</si>
  <si>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</si>
  <si>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</si>
  <si>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</si>
  <si>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</si>
  <si>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</si>
  <si>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</si>
  <si>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</si>
  <si>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</si>
  <si>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</si>
  <si>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</si>
  <si>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</si>
  <si>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</si>
  <si>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</si>
  <si>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</si>
  <si>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</si>
  <si>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</si>
  <si>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</si>
  <si>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</si>
  <si>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</si>
  <si>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</si>
  <si>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</si>
  <si>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</si>
  <si>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</si>
  <si>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</si>
  <si>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</si>
  <si>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</si>
  <si>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</si>
  <si>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</si>
  <si>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</si>
  <si>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</si>
  <si>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</si>
  <si>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</si>
  <si>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</si>
  <si>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</si>
  <si>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</si>
  <si>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</si>
  <si>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</si>
  <si>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</si>
  <si>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</si>
  <si>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</si>
  <si>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</si>
  <si>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</si>
  <si>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</si>
  <si>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</si>
  <si>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</si>
  <si>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</si>
  <si>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</si>
  <si>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</si>
  <si>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</si>
  <si>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</si>
  <si>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</si>
  <si>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</si>
  <si>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</si>
  <si>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</si>
  <si>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</si>
  <si>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</si>
  <si>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</si>
  <si>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</si>
  <si>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</si>
  <si>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</si>
  <si>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</si>
  <si>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</si>
  <si>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</si>
  <si>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</si>
  <si>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</si>
  <si>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</si>
  <si>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</si>
  <si>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</si>
  <si>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</si>
  <si>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</si>
  <si>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</si>
  <si>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</si>
  <si>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</si>
  <si>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</si>
  <si>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</si>
  <si>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</si>
  <si>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</si>
  <si>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</si>
  <si>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</si>
  <si>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</si>
  <si>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</si>
  <si>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</si>
  <si>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</si>
  <si>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</si>
  <si>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</si>
  <si>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</si>
  <si>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</si>
  <si>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</si>
  <si>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</si>
  <si>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</si>
  <si>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</si>
  <si>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</si>
  <si>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</si>
  <si>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</si>
  <si>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</si>
  <si>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</si>
  <si>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</si>
  <si>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</si>
  <si>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</si>
  <si>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</si>
  <si>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</si>
  <si>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</si>
  <si>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</si>
  <si>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</si>
  <si>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</si>
  <si>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</si>
  <si>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</si>
  <si>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</si>
  <si>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</si>
  <si>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</si>
  <si>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</si>
  <si>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</si>
  <si>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</si>
  <si>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</si>
  <si>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</si>
  <si>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</si>
  <si>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</si>
  <si>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</si>
  <si>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</si>
  <si>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</si>
  <si>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</si>
  <si>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</si>
  <si>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</si>
  <si>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</si>
  <si>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</si>
  <si>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</si>
  <si>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</si>
  <si>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</si>
  <si>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</si>
  <si>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</si>
  <si>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</si>
  <si>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</si>
  <si>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</si>
  <si>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</si>
  <si>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</si>
  <si>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</si>
  <si>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</si>
  <si>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</si>
  <si>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</si>
  <si>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</si>
  <si>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</si>
  <si>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</si>
  <si>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</si>
  <si>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</si>
  <si>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</si>
  <si>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</si>
  <si>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</si>
  <si>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</si>
  <si>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</si>
  <si>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</si>
  <si>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</si>
  <si>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</si>
  <si>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</si>
  <si>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</si>
  <si>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</si>
  <si>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</si>
  <si>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</si>
  <si>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</si>
  <si>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</si>
  <si>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</si>
  <si>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</si>
  <si>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</si>
  <si>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</si>
  <si>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</si>
  <si>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</si>
  <si>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</si>
  <si>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</si>
  <si>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</si>
  <si>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</si>
  <si>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</si>
  <si>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</si>
  <si>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</si>
  <si>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</si>
  <si>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</si>
  <si>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</si>
  <si>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</si>
  <si>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</si>
  <si>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</si>
  <si>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</si>
  <si>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</si>
  <si>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</si>
  <si>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</si>
  <si>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</si>
  <si>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</si>
  <si>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</si>
  <si>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</si>
  <si>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</si>
  <si>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</si>
  <si>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</si>
  <si>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</si>
  <si>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</si>
  <si>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</si>
  <si>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</si>
  <si>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</si>
  <si>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</si>
  <si>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</si>
  <si>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</si>
  <si>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</si>
  <si>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</si>
  <si>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</si>
  <si>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</si>
  <si>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</si>
  <si>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</si>
  <si>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</si>
  <si>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</si>
  <si>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</si>
  <si>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</si>
  <si>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</si>
  <si>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</si>
  <si>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</si>
  <si>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</si>
  <si>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</si>
  <si>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</si>
  <si>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</si>
  <si>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</si>
  <si>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</si>
  <si>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</si>
  <si>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</si>
  <si>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</si>
  <si>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</si>
  <si>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</si>
  <si>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</si>
  <si>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</si>
  <si>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</si>
  <si>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</si>
  <si>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</si>
  <si>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</si>
  <si>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</si>
  <si>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</si>
  <si>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</si>
  <si>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</si>
  <si>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</si>
  <si>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</si>
  <si>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</si>
  <si>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</si>
  <si>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</si>
  <si>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</si>
  <si>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</si>
  <si>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</si>
  <si>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</si>
  <si>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</si>
  <si>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</si>
  <si>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</si>
  <si>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</si>
  <si>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</si>
  <si>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</si>
  <si>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</si>
  <si>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</si>
  <si>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</si>
  <si>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</si>
  <si>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</si>
  <si>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</si>
  <si>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</si>
  <si>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</si>
  <si>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</si>
  <si>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</si>
  <si>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</si>
  <si>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</si>
  <si>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</si>
  <si>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</si>
  <si>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</si>
  <si>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</si>
  <si>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</si>
  <si>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</si>
  <si>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</si>
  <si>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</si>
  <si>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</si>
  <si>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</si>
  <si>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</si>
  <si>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</si>
  <si>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</si>
  <si>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</si>
  <si>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</si>
  <si>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</si>
  <si>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</si>
  <si>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</si>
  <si>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</si>
  <si>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</si>
  <si>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</si>
  <si>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</si>
  <si>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</si>
  <si>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</si>
  <si>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</si>
  <si>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</si>
  <si>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</si>
  <si>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</si>
  <si>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</si>
  <si>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</si>
  <si>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</si>
  <si>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</si>
  <si>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</si>
  <si>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</si>
  <si>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</si>
  <si>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</si>
  <si>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</si>
  <si>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</si>
  <si>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</si>
  <si>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</si>
  <si>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</si>
  <si>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</si>
  <si>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</si>
  <si>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</si>
  <si>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</si>
  <si>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</si>
  <si>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</si>
  <si>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</si>
  <si>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</si>
  <si>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</si>
  <si>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</si>
  <si>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</si>
  <si>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</si>
  <si>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</si>
  <si>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</si>
  <si>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</si>
  <si>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</si>
  <si>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</si>
  <si>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</si>
  <si>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</si>
  <si>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</si>
  <si>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</si>
  <si>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</si>
  <si>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</si>
  <si>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</si>
  <si>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</si>
  <si>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</si>
  <si>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</si>
  <si>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</si>
  <si>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</si>
  <si>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</si>
  <si>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</si>
  <si>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</si>
  <si>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</si>
  <si>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</si>
  <si>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</si>
  <si>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</si>
  <si>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</si>
  <si>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</si>
  <si>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</si>
  <si>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</si>
  <si>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</si>
  <si>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</si>
  <si>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</si>
  <si>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</si>
  <si>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</si>
  <si>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</si>
  <si>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</si>
  <si>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</si>
  <si>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</si>
  <si>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</si>
  <si>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</si>
  <si>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</si>
  <si>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</si>
  <si>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</si>
  <si>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</si>
  <si>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</si>
  <si>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</si>
  <si>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</si>
  <si>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</si>
  <si>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</si>
  <si>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</si>
  <si>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</si>
  <si>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</si>
  <si>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</si>
  <si>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</si>
  <si>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</si>
  <si>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</si>
  <si>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</si>
  <si>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</si>
  <si>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</si>
  <si>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</si>
  <si>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</si>
  <si>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</si>
  <si>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</si>
  <si>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</si>
  <si>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</si>
  <si>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</si>
  <si>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</si>
  <si>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</si>
  <si>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</si>
  <si>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</si>
  <si>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</si>
  <si>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</si>
  <si>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</si>
  <si>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</si>
  <si>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</si>
  <si>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</si>
  <si>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</si>
  <si>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</si>
  <si>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</si>
  <si>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</si>
  <si>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</si>
  <si>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</si>
  <si>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</si>
  <si>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</si>
  <si>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</si>
  <si>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</si>
  <si>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</si>
  <si>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</si>
  <si>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</si>
  <si>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</si>
  <si>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</si>
  <si>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</si>
  <si>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</si>
  <si>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</si>
  <si>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</si>
  <si>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</si>
  <si>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</si>
  <si>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</si>
  <si>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</si>
  <si>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</si>
  <si>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</si>
  <si>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</si>
  <si>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</si>
  <si>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</si>
  <si>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</si>
  <si>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</si>
  <si>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</si>
  <si>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</si>
  <si>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</si>
  <si>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</si>
  <si>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</si>
  <si>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</si>
  <si>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</si>
  <si>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</si>
  <si>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</si>
  <si>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</si>
  <si>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</si>
  <si>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</si>
  <si>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</si>
  <si>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</si>
  <si>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</si>
  <si>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</si>
  <si>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</si>
  <si>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</si>
  <si>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</si>
  <si>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</si>
  <si>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</si>
  <si>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</si>
  <si>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</si>
  <si>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</si>
  <si>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</si>
  <si>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</si>
  <si>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</si>
  <si>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</si>
  <si>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</si>
  <si>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</si>
  <si>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</si>
  <si>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</si>
  <si>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</si>
  <si>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</si>
  <si>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</si>
  <si>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</si>
  <si>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</si>
  <si>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</si>
  <si>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</si>
  <si>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</si>
  <si>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</si>
  <si>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</si>
  <si>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</si>
  <si>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</si>
  <si>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</si>
  <si>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</si>
  <si>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</si>
  <si>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</si>
  <si>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</si>
  <si>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</si>
  <si>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</si>
  <si>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</si>
  <si>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</si>
  <si>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</si>
  <si>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</si>
  <si>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</si>
  <si>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</si>
  <si>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</si>
  <si>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</si>
  <si>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</si>
  <si>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</si>
  <si>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</si>
  <si>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</si>
  <si>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</si>
  <si>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</si>
  <si>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</si>
  <si>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</si>
  <si>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</si>
  <si>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</si>
  <si>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</si>
  <si>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</si>
  <si>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</si>
  <si>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</si>
  <si>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</si>
  <si>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</si>
  <si>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</si>
  <si>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</si>
  <si>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</si>
  <si>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</si>
  <si>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</si>
  <si>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</si>
  <si>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</si>
  <si>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</si>
  <si>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</si>
  <si>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</si>
  <si>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</si>
  <si>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</si>
  <si>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</si>
  <si>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</si>
  <si>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</si>
  <si>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</si>
  <si>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</si>
  <si>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</si>
  <si>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</si>
  <si>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</si>
  <si>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</si>
  <si>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</si>
  <si>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</si>
  <si>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</si>
  <si>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</si>
  <si>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</si>
  <si>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</si>
  <si>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</si>
  <si>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</si>
  <si>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</si>
  <si>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</si>
  <si>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</si>
  <si>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</si>
  <si>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</si>
  <si>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</si>
  <si>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</si>
  <si>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</si>
  <si>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</si>
  <si>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</si>
  <si>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</si>
  <si>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</si>
  <si>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</si>
  <si>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</si>
  <si>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</si>
  <si>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</si>
  <si>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</si>
  <si>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</si>
  <si>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</si>
  <si>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</si>
  <si>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</si>
  <si>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</si>
  <si>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</si>
  <si>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</si>
  <si>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</si>
  <si>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</si>
  <si>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</si>
  <si>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</si>
  <si>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</si>
  <si>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</si>
  <si>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</si>
  <si>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</si>
  <si>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</si>
  <si>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</si>
  <si>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</si>
  <si>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</si>
  <si>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</si>
  <si>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</si>
  <si>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</si>
  <si>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</si>
  <si>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</si>
  <si>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</si>
  <si>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</si>
  <si>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</si>
  <si>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</si>
  <si>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</si>
  <si>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</si>
  <si>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</si>
  <si>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</si>
  <si>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</si>
  <si>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</si>
  <si>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</si>
  <si>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</si>
  <si>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</si>
  <si>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</si>
  <si>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</si>
  <si>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</si>
  <si>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</si>
  <si>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</si>
  <si>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</si>
  <si>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</si>
  <si>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</si>
  <si>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</si>
  <si>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</si>
  <si>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</si>
  <si>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</si>
  <si>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</si>
  <si>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</si>
  <si>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</si>
  <si>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</si>
  <si>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</si>
  <si>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</si>
  <si>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</si>
  <si>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</si>
  <si>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</si>
  <si>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</si>
  <si>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</si>
  <si>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</si>
  <si>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</si>
  <si>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</si>
  <si>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</si>
  <si>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</si>
  <si>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</si>
  <si>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</si>
  <si>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</si>
  <si>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</si>
  <si>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</si>
  <si>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</si>
  <si>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</si>
  <si>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</si>
  <si>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</si>
  <si>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</si>
  <si>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</si>
  <si>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</si>
  <si>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</si>
  <si>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</si>
  <si>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</si>
  <si>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</si>
  <si>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</si>
  <si>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</si>
  <si>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</si>
  <si>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</si>
  <si>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</si>
  <si>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</si>
  <si>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</si>
  <si>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</si>
  <si>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</si>
  <si>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</si>
  <si>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</si>
  <si>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</si>
  <si>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</si>
  <si>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</si>
  <si>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</si>
  <si>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</si>
  <si>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</si>
  <si>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</si>
  <si>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</si>
  <si>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</si>
  <si>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</si>
  <si>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</si>
  <si>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</si>
  <si>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</si>
  <si>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</si>
  <si>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</si>
  <si>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</si>
  <si>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</si>
  <si>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</si>
  <si>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</si>
  <si>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</si>
  <si>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</si>
  <si>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</si>
  <si>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</si>
  <si>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</si>
  <si>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</si>
  <si>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</si>
  <si>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</si>
  <si>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</si>
  <si>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</si>
  <si>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</si>
  <si>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</si>
  <si>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</si>
  <si>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</si>
  <si>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</si>
  <si>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</si>
  <si>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</si>
  <si>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</si>
  <si>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</si>
  <si>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</si>
  <si>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</si>
  <si>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</si>
  <si>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</si>
  <si>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</si>
  <si>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</si>
  <si>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</si>
  <si>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</si>
  <si>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</si>
  <si>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</si>
  <si>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</si>
  <si>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</si>
  <si>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</si>
  <si>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</si>
  <si>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</si>
  <si>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</si>
  <si>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</si>
  <si>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</si>
  <si>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</si>
  <si>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</si>
  <si>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</si>
  <si>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</si>
  <si>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</si>
  <si>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</si>
  <si>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</si>
  <si>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</si>
  <si>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</si>
  <si>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</si>
  <si>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</si>
  <si>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</si>
  <si>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</si>
  <si>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</si>
  <si>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</si>
  <si>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</si>
  <si>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</si>
  <si>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</si>
  <si>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</si>
  <si>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</si>
  <si>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</si>
  <si>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</si>
  <si>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</si>
  <si>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</si>
  <si>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</si>
  <si>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</si>
  <si>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</si>
  <si>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</si>
  <si>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</si>
  <si>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</si>
  <si>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</si>
  <si>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</si>
  <si>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</si>
  <si>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</si>
  <si>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</si>
  <si>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</si>
  <si>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</si>
  <si>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</si>
  <si>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</si>
  <si>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</si>
  <si>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</si>
  <si>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</si>
  <si>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</si>
  <si>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</si>
  <si>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</si>
  <si>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</si>
  <si>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</si>
  <si>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</si>
  <si>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</si>
  <si>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</si>
  <si>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</si>
  <si>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</si>
  <si>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</si>
  <si>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</si>
  <si>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</si>
  <si>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</si>
  <si>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</si>
  <si>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</si>
  <si>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</si>
  <si>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</si>
  <si>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</si>
  <si>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</si>
  <si>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</si>
  <si>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</si>
  <si>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</si>
  <si>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</si>
  <si>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</si>
  <si>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</si>
  <si>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</si>
  <si>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</si>
  <si>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</si>
  <si>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</si>
  <si>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</si>
  <si>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</si>
  <si>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</si>
  <si>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</si>
  <si>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</si>
  <si>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</si>
  <si>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</si>
  <si>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</si>
  <si>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</si>
  <si>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</si>
  <si>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</si>
  <si>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</si>
  <si>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</si>
  <si>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</si>
  <si>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</si>
  <si>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</si>
  <si>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</si>
  <si>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</si>
  <si>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</si>
  <si>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</si>
  <si>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</si>
  <si>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</si>
  <si>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</si>
  <si>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</si>
  <si>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</si>
  <si>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</si>
  <si>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</si>
  <si>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</si>
  <si>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</si>
  <si>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</si>
  <si>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</si>
  <si>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</si>
  <si>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</si>
  <si>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</si>
  <si>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</si>
  <si>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</si>
  <si>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</si>
  <si>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</si>
  <si>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</si>
  <si>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</si>
  <si>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</si>
  <si>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</si>
  <si>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</si>
  <si>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</si>
  <si>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</si>
  <si>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</si>
  <si>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</si>
  <si>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</si>
  <si>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</si>
  <si>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</si>
  <si>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</si>
  <si>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</si>
  <si>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</si>
  <si>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</si>
  <si>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</si>
  <si>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</si>
  <si>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</si>
  <si>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</si>
  <si>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</si>
  <si>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</si>
  <si>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</si>
  <si>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</si>
  <si>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</si>
  <si>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</si>
  <si>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</si>
  <si>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</si>
  <si>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</si>
  <si>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</si>
  <si>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</si>
  <si>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</si>
  <si>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</si>
  <si>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</si>
  <si>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</si>
  <si>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</si>
  <si>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</si>
  <si>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</si>
  <si>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</si>
  <si>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</si>
  <si>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</si>
  <si>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</si>
  <si>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</si>
  <si>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</si>
  <si>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</si>
  <si>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</si>
  <si>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</si>
  <si>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</si>
  <si>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</si>
  <si>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</si>
  <si>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</si>
  <si>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</si>
  <si>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</si>
  <si>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</si>
  <si>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</si>
  <si>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</si>
  <si>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</si>
  <si>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</si>
  <si>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</si>
  <si>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</si>
  <si>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</si>
  <si>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</si>
  <si>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</si>
  <si>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</si>
  <si>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</si>
  <si>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</si>
  <si>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</si>
  <si>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</si>
  <si>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</si>
  <si>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</si>
  <si>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</si>
  <si>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</si>
  <si>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</si>
  <si>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</si>
  <si>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</si>
  <si>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</si>
  <si>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</si>
  <si>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</si>
  <si>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</si>
  <si>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</si>
  <si>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</si>
  <si>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</si>
  <si>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</si>
  <si>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</si>
  <si>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</si>
  <si>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</si>
  <si>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</si>
  <si>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</si>
  <si>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</si>
  <si>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</si>
  <si>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</si>
  <si>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</si>
  <si>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</si>
  <si>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</si>
  <si>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</si>
  <si>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</si>
  <si>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</si>
  <si>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</si>
  <si>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</si>
  <si>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</si>
  <si>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</si>
  <si>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</si>
  <si>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</si>
  <si>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</si>
  <si>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</si>
  <si>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</si>
  <si>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</si>
  <si>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</si>
  <si>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</si>
  <si>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</si>
  <si>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</si>
  <si>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</si>
  <si>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</si>
  <si>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</si>
  <si>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</si>
  <si>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</si>
  <si>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</si>
  <si>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</si>
  <si>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</si>
  <si>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</si>
  <si>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</si>
  <si>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</si>
  <si>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</si>
  <si>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</si>
  <si>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</si>
  <si>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</si>
  <si>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</si>
  <si>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</si>
  <si>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</si>
  <si>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</si>
  <si>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</si>
  <si>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</si>
  <si>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</si>
  <si>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</si>
  <si>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</si>
  <si>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</si>
  <si>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</si>
  <si>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</si>
  <si>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</si>
  <si>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</si>
  <si>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</si>
  <si>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</si>
  <si>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</si>
  <si>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</si>
  <si>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</si>
  <si>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</si>
  <si>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</si>
  <si>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</si>
  <si>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</si>
  <si>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</si>
  <si>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</si>
  <si>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</si>
  <si>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</si>
  <si>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</si>
  <si>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</si>
  <si>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</si>
  <si>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</si>
  <si>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</si>
  <si>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</si>
  <si>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</si>
  <si>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</si>
  <si>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</si>
  <si>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</si>
  <si>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</si>
  <si>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</si>
  <si>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</si>
  <si>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</si>
  <si>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</si>
  <si>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</si>
  <si>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</si>
  <si>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</si>
  <si>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</si>
  <si>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</si>
  <si>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</si>
  <si>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</si>
  <si>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</si>
  <si>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</si>
  <si>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</si>
  <si>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</si>
  <si>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</si>
  <si>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</si>
  <si>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</si>
  <si>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</si>
  <si>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</si>
  <si>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</si>
  <si>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</si>
  <si>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</si>
  <si>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</si>
  <si>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</si>
  <si>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</si>
  <si>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</si>
  <si>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</si>
  <si>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</si>
  <si>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</si>
  <si>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</si>
  <si>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</si>
  <si>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</si>
  <si>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</si>
  <si>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</si>
  <si>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</si>
  <si>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</si>
  <si>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</si>
  <si>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</si>
  <si>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</si>
  <si>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</si>
  <si>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</si>
  <si>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</si>
  <si>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</si>
  <si>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</si>
  <si>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</si>
  <si>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</si>
  <si>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</si>
  <si>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</si>
  <si>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</si>
  <si>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</si>
  <si>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</si>
  <si>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</si>
  <si>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</si>
  <si>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</si>
  <si>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</si>
  <si>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</si>
  <si>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</si>
  <si>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</si>
  <si>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</si>
  <si>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</si>
  <si>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</si>
  <si>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</si>
  <si>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</si>
  <si>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</si>
  <si>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</si>
  <si>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</si>
  <si>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</si>
  <si>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</si>
  <si>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</si>
  <si>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</si>
  <si>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</si>
  <si>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</si>
  <si>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</si>
  <si>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</si>
  <si>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</si>
  <si>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</si>
  <si>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</si>
  <si>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</si>
  <si>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</si>
  <si>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</si>
  <si>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</si>
  <si>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</si>
  <si>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</si>
  <si>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</si>
  <si>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</si>
  <si>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</si>
  <si>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</si>
  <si>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</si>
  <si>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</si>
  <si>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</si>
  <si>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</si>
  <si>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</si>
  <si>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</si>
  <si>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</si>
  <si>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</si>
  <si>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</si>
  <si>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</si>
  <si>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</si>
  <si>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</si>
  <si>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</si>
  <si>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</si>
  <si>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</si>
  <si>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</si>
  <si>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</si>
  <si>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</si>
  <si>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</si>
  <si>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</si>
  <si>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</si>
  <si>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</si>
  <si>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</si>
  <si>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</si>
  <si>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</si>
  <si>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</si>
  <si>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</si>
  <si>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</si>
  <si>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</si>
  <si>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</si>
  <si>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</si>
  <si>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</si>
  <si>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</si>
  <si>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</si>
  <si>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</si>
  <si>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</si>
  <si>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</si>
  <si>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</si>
  <si>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</si>
  <si>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</si>
  <si>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</si>
  <si>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</si>
  <si>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</si>
  <si>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</si>
  <si>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</si>
  <si>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</si>
  <si>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</si>
  <si>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</si>
  <si>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</si>
  <si>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</si>
  <si>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</si>
  <si>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</si>
  <si>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</si>
  <si>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</si>
  <si>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</si>
  <si>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</si>
  <si>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</si>
  <si>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</si>
  <si>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</si>
  <si>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</si>
  <si>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</si>
  <si>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</si>
  <si>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</si>
  <si>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</si>
  <si>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</si>
  <si>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</si>
  <si>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</si>
  <si>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</si>
  <si>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</si>
  <si>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</si>
  <si>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</si>
  <si>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</si>
  <si>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</si>
  <si>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</si>
  <si>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</si>
  <si>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</si>
  <si>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</si>
  <si>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</si>
  <si>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</si>
  <si>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</si>
  <si>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</si>
  <si>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</si>
  <si>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</si>
  <si>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</si>
  <si>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</si>
  <si>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</si>
  <si>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</si>
  <si>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</si>
  <si>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</si>
  <si>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</si>
  <si>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</si>
  <si>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</si>
  <si>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</si>
  <si>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</si>
  <si>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</si>
  <si>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</si>
  <si>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</si>
  <si>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</si>
  <si>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</si>
  <si>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</si>
  <si>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</si>
  <si>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</si>
  <si>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</si>
  <si>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</si>
  <si>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</si>
  <si>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</si>
  <si>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</si>
  <si>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</si>
  <si>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</si>
  <si>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</si>
  <si>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</si>
  <si>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</si>
  <si>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</si>
  <si>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</si>
  <si>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</si>
  <si>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</si>
  <si>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</si>
  <si>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</si>
  <si>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</si>
  <si>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</si>
  <si>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</si>
  <si>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</si>
  <si>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</si>
  <si>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</si>
  <si>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</si>
  <si>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</si>
  <si>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</si>
  <si>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</si>
  <si>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</si>
  <si>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</si>
  <si>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</si>
  <si>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</si>
  <si>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</si>
  <si>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</si>
  <si>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</si>
  <si>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</si>
  <si>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</si>
  <si>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</si>
  <si>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</si>
  <si>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</si>
  <si>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</si>
  <si>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</si>
  <si>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</si>
  <si>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</si>
  <si>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</si>
  <si>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</si>
  <si>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</si>
  <si>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</si>
  <si>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</si>
  <si>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</si>
  <si>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</si>
  <si>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</si>
  <si>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</si>
  <si>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</si>
  <si>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</si>
  <si>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</si>
  <si>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</si>
  <si>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</si>
  <si>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</si>
  <si>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</si>
  <si>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</si>
  <si>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</si>
  <si>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</si>
  <si>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</si>
  <si>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</si>
  <si>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</si>
  <si>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</si>
  <si>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</si>
  <si>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</si>
  <si>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</si>
  <si>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</si>
  <si>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</si>
  <si>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</si>
  <si>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</si>
  <si>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</si>
  <si>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</si>
  <si>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</si>
  <si>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</si>
  <si>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</si>
  <si>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</si>
  <si>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</si>
  <si>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</si>
  <si>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</si>
  <si>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</si>
  <si>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</si>
  <si>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</si>
  <si>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</si>
  <si>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</si>
  <si>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</si>
  <si>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</si>
  <si>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</si>
  <si>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</si>
  <si>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</si>
  <si>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</si>
  <si>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</si>
  <si>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</si>
  <si>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</si>
  <si>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</si>
  <si>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</si>
  <si>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</si>
  <si>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</si>
  <si>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</si>
  <si>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</si>
  <si>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</si>
  <si>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</si>
  <si>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</si>
  <si>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</si>
  <si>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</si>
  <si>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</si>
  <si>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</si>
  <si>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</si>
  <si>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</si>
  <si>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</si>
  <si>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</si>
  <si>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</si>
  <si>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</si>
  <si>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</si>
  <si>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</si>
  <si>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</si>
  <si>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</si>
  <si>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</si>
  <si>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</si>
  <si>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</si>
  <si>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</si>
  <si>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</si>
  <si>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</si>
  <si>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</si>
  <si>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</si>
  <si>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</si>
  <si>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</si>
  <si>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</si>
  <si>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</si>
  <si>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</si>
  <si>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</si>
  <si>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</si>
  <si>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</si>
  <si>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</si>
  <si>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</si>
  <si>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</si>
  <si>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</si>
  <si>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</si>
  <si>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</si>
  <si>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</si>
  <si>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</si>
  <si>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</si>
  <si>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</si>
  <si>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</si>
  <si>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</si>
  <si>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</si>
  <si>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</si>
  <si>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</si>
  <si>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</si>
  <si>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</si>
  <si>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</si>
  <si>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</si>
  <si>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</si>
  <si>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</si>
  <si>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</si>
  <si>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</si>
  <si>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</si>
  <si>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</si>
  <si>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</si>
  <si>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</si>
  <si>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</si>
  <si>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</si>
  <si>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</si>
  <si>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</si>
  <si>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</si>
  <si>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</si>
  <si>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</si>
  <si>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</si>
  <si>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</si>
  <si>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</si>
  <si>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</si>
  <si>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</si>
  <si>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</si>
  <si>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</si>
  <si>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</si>
  <si>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</si>
  <si>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</si>
  <si>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</si>
  <si>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</si>
  <si>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</si>
  <si>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</si>
  <si>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</si>
  <si>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</si>
  <si>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</si>
  <si>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</si>
  <si>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</si>
  <si>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</si>
  <si>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</si>
  <si>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</si>
  <si>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</si>
  <si>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</si>
  <si>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</si>
  <si>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</si>
  <si>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</si>
  <si>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</si>
  <si>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</si>
  <si>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</si>
  <si>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</si>
  <si>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</si>
  <si>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</si>
  <si>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</si>
  <si>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</si>
  <si>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</si>
  <si>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</si>
  <si>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</si>
  <si>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</si>
  <si>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</si>
  <si>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</si>
  <si>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</si>
  <si>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</si>
  <si>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</si>
  <si>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</si>
  <si>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</si>
  <si>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</si>
  <si>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</si>
  <si>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</si>
  <si>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</si>
  <si>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</si>
  <si>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</si>
  <si>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</si>
  <si>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</si>
  <si>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</si>
  <si>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</si>
  <si>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</si>
  <si>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</si>
  <si>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</si>
  <si>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</si>
  <si>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</si>
  <si>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</si>
  <si>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</si>
  <si>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</si>
  <si>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</si>
  <si>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</si>
  <si>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</si>
  <si>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</si>
  <si>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</si>
  <si>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</si>
  <si>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</si>
  <si>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</si>
  <si>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</si>
  <si>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</si>
  <si>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</si>
  <si>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</si>
  <si>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</si>
  <si>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</si>
  <si>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</si>
  <si>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</si>
  <si>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</si>
  <si>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</si>
  <si>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</si>
  <si>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</si>
  <si>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</si>
  <si>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</si>
  <si>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</si>
  <si>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</si>
  <si>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</si>
  <si>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</si>
  <si>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</si>
  <si>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</si>
  <si>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</si>
  <si>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</si>
  <si>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</si>
  <si>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</si>
  <si>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</si>
  <si>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</si>
  <si>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</si>
  <si>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</si>
  <si>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</si>
  <si>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</si>
  <si>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</si>
  <si>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</si>
  <si>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</si>
  <si>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</si>
  <si>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</si>
  <si>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</si>
  <si>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</si>
  <si>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</si>
  <si>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</si>
  <si>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</si>
  <si>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</si>
  <si>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</si>
  <si>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</si>
  <si>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</si>
  <si>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</si>
  <si>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</si>
  <si>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</si>
  <si>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</si>
  <si>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</si>
  <si>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</si>
  <si>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</si>
  <si>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</si>
  <si>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</si>
  <si>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</si>
  <si>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</si>
  <si>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</si>
  <si>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</si>
  <si>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</si>
  <si>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</si>
  <si>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</si>
  <si>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</si>
  <si>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</si>
  <si>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</si>
  <si>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</si>
  <si>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</si>
  <si>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</si>
  <si>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</si>
  <si>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</si>
  <si>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</si>
  <si>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</si>
  <si>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</si>
  <si>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</si>
  <si>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</si>
  <si>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</si>
  <si>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</si>
  <si>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</si>
  <si>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</si>
  <si>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</si>
  <si>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</si>
  <si>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</si>
  <si>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</si>
  <si>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</si>
  <si>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</si>
  <si>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</si>
  <si>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</si>
  <si>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</si>
  <si>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</si>
  <si>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</si>
  <si>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</si>
  <si>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</si>
  <si>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</si>
  <si>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</si>
  <si>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</si>
  <si>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</si>
  <si>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</si>
  <si>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</si>
  <si>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</si>
  <si>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</si>
  <si>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</si>
  <si>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</si>
  <si>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</si>
  <si>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</si>
  <si>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</si>
  <si>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</si>
  <si>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</si>
  <si>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</si>
  <si>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</si>
  <si>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</si>
  <si>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</si>
  <si>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</si>
  <si>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</si>
  <si>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</si>
  <si>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</si>
  <si>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</si>
  <si>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</si>
  <si>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</si>
  <si>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</si>
  <si>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</si>
  <si>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</si>
  <si>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</si>
  <si>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</si>
  <si>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</si>
  <si>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</si>
  <si>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</si>
  <si>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</si>
  <si>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</si>
  <si>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</si>
  <si>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</si>
  <si>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</si>
  <si>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</si>
  <si>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</si>
  <si>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</si>
  <si>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</si>
  <si>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</si>
  <si>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</si>
  <si>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</si>
  <si>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</si>
  <si>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</si>
  <si>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</si>
  <si>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</si>
  <si>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</si>
  <si>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</si>
  <si>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</si>
  <si>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</si>
  <si>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</si>
  <si>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</si>
  <si>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</si>
  <si>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</si>
  <si>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</si>
  <si>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</si>
  <si>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</si>
  <si>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</si>
  <si>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</si>
  <si>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</si>
  <si>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</si>
  <si>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</si>
  <si>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</si>
  <si>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</si>
  <si>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</si>
  <si>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</si>
  <si>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</si>
  <si>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</si>
  <si>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</si>
  <si>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</si>
  <si>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</si>
  <si>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</si>
  <si>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</si>
  <si>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</si>
  <si>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</si>
  <si>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</si>
  <si>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</si>
  <si>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</si>
  <si>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</si>
  <si>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</si>
  <si>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</si>
  <si>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</si>
  <si>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</si>
  <si>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</si>
  <si>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</si>
  <si>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</si>
  <si>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</si>
  <si>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</si>
  <si>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</si>
  <si>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</si>
  <si>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</si>
  <si>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</si>
  <si>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</si>
  <si>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</si>
  <si>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</si>
  <si>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</si>
  <si>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</si>
  <si>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</si>
  <si>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</si>
  <si>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</si>
  <si>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</si>
  <si>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</si>
  <si>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</si>
  <si>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</si>
  <si>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</si>
  <si>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</si>
  <si>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</si>
  <si>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</si>
  <si>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</si>
  <si>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</si>
  <si>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</si>
  <si>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</si>
  <si>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</si>
  <si>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</si>
  <si>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</si>
  <si>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</si>
  <si>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</si>
  <si>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</si>
  <si>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</si>
  <si>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</si>
  <si>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</si>
  <si>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</si>
  <si>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</si>
  <si>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</si>
  <si>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</si>
  <si>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</si>
  <si>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</si>
  <si>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</si>
  <si>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</si>
  <si>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</si>
  <si>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</si>
  <si>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</si>
  <si>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</si>
  <si>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</si>
  <si>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</si>
  <si>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</si>
  <si>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</si>
  <si>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</si>
  <si>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</si>
  <si>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</si>
  <si>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</si>
  <si>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</si>
  <si>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</si>
  <si>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</si>
  <si>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</si>
  <si>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</si>
  <si>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</si>
  <si>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</si>
  <si>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</si>
  <si>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</si>
  <si>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</si>
  <si>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</si>
  <si>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</si>
  <si>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</si>
  <si>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</si>
  <si>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</si>
  <si>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</si>
  <si>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</si>
  <si>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</si>
  <si>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</si>
  <si>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</si>
  <si>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</si>
  <si>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</si>
  <si>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</si>
  <si>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</si>
  <si>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</si>
  <si>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</si>
  <si>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</si>
  <si>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</si>
  <si>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</si>
  <si>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</si>
  <si>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</si>
  <si>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</si>
  <si>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</si>
  <si>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</si>
  <si>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</si>
  <si>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</si>
  <si>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</si>
  <si>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</si>
  <si>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</si>
  <si>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</si>
  <si>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</si>
  <si>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</si>
  <si>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</si>
  <si>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</si>
  <si>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</si>
  <si>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</si>
  <si>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</si>
  <si>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</si>
  <si>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</si>
  <si>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</si>
  <si>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</si>
  <si>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</si>
  <si>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</si>
  <si>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</si>
  <si>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</si>
  <si>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</si>
  <si>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</si>
  <si>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</si>
  <si>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</si>
  <si>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</si>
  <si>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</si>
  <si>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</si>
  <si>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</si>
  <si>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</si>
  <si>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</si>
  <si>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</si>
  <si>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</si>
  <si>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</si>
  <si>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</si>
  <si>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</si>
  <si>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</si>
  <si>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</si>
  <si>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</si>
  <si>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</si>
  <si>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</si>
  <si>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</si>
  <si>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</si>
  <si>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</si>
  <si>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</si>
  <si>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</si>
  <si>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</si>
  <si>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</si>
  <si>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</si>
  <si>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</si>
  <si>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</si>
  <si>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</si>
  <si>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</si>
  <si>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</si>
  <si>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</si>
  <si>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</si>
  <si>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</si>
  <si>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</si>
  <si>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</si>
  <si>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</si>
  <si>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</si>
  <si>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</si>
  <si>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</si>
  <si>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</si>
  <si>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</si>
  <si>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</si>
  <si>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</si>
  <si>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</si>
  <si>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</si>
  <si>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</si>
  <si>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</si>
  <si>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</si>
  <si>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</si>
  <si>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</si>
  <si>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</si>
  <si>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</si>
  <si>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</si>
  <si>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</si>
  <si>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</si>
  <si>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</si>
  <si>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</si>
  <si>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</si>
  <si>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</si>
  <si>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</si>
  <si>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</si>
  <si>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</si>
  <si>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</si>
  <si>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</si>
  <si>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</si>
  <si>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</si>
  <si>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</si>
  <si>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</si>
  <si>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</si>
  <si>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</si>
  <si>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</si>
  <si>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</si>
  <si>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</si>
  <si>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</si>
  <si>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</si>
  <si>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</si>
  <si>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</si>
  <si>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</si>
  <si>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</si>
  <si>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</si>
  <si>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</si>
  <si>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</si>
  <si>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</si>
  <si>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</si>
  <si>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</si>
  <si>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</si>
  <si>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</si>
  <si>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</si>
  <si>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</si>
  <si>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</si>
  <si>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</si>
  <si>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</si>
  <si>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</si>
  <si>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</si>
  <si>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</si>
  <si>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</si>
  <si>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</si>
  <si>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</si>
  <si>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</si>
  <si>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</si>
  <si>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</si>
  <si>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</si>
  <si>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</si>
  <si>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</si>
  <si>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</si>
  <si>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</si>
  <si>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</si>
  <si>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</si>
  <si>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</si>
  <si>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</si>
  <si>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</si>
  <si>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</si>
  <si>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</si>
  <si>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</si>
  <si>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</si>
  <si>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</si>
  <si>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</si>
  <si>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</si>
  <si>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</si>
  <si>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</si>
  <si>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</si>
  <si>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</si>
  <si>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</si>
  <si>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</si>
  <si>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</si>
  <si>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</si>
  <si>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</si>
  <si>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</si>
  <si>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</si>
  <si>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</si>
  <si>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</si>
  <si>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</si>
  <si>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</si>
  <si>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</si>
  <si>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</si>
  <si>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</si>
  <si>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</si>
  <si>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</si>
  <si>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</si>
  <si>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</si>
  <si>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</si>
  <si>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</si>
  <si>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</si>
  <si>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</si>
  <si>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</si>
  <si>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</si>
  <si>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</si>
  <si>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</si>
  <si>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</si>
  <si>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</si>
  <si>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</si>
  <si>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</si>
  <si>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</si>
  <si>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</si>
  <si>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</si>
  <si>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</si>
  <si>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</si>
  <si>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</si>
  <si>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</si>
  <si>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</si>
  <si>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</si>
  <si>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</si>
  <si>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</si>
  <si>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</si>
  <si>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</si>
  <si>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</si>
  <si>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</si>
  <si>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</si>
  <si>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</si>
  <si>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</si>
  <si>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</si>
  <si>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</si>
  <si>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</si>
  <si>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</si>
  <si>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</si>
  <si>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</si>
  <si>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</si>
  <si>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</si>
  <si>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</si>
  <si>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</si>
  <si>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</si>
  <si>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</si>
  <si>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</si>
  <si>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</si>
  <si>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</si>
  <si>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</si>
  <si>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</si>
  <si>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</si>
  <si>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</si>
  <si>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</si>
  <si>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</si>
  <si>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</si>
  <si>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</si>
  <si>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</si>
  <si>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</si>
  <si>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</si>
  <si>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</si>
  <si>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</si>
  <si>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</si>
  <si>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</si>
  <si>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</si>
  <si>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</si>
  <si>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</si>
  <si>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</si>
  <si>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</si>
  <si>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</si>
  <si>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</si>
  <si>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</si>
  <si>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</si>
  <si>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</si>
  <si>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</si>
  <si>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</si>
  <si>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</si>
  <si>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</si>
  <si>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</si>
  <si>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</si>
  <si>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</si>
  <si>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</si>
  <si>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</si>
  <si>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</si>
  <si>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</si>
  <si>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</si>
  <si>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</si>
  <si>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</si>
  <si>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</si>
  <si>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</si>
  <si>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</si>
  <si>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</si>
  <si>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</si>
  <si>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</si>
  <si>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</si>
  <si>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</si>
  <si>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</si>
  <si>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</si>
  <si>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</si>
  <si>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</si>
  <si>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</si>
  <si>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</si>
  <si>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</si>
  <si>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</si>
  <si>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</si>
  <si>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</si>
  <si>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</si>
  <si>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</si>
  <si>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</si>
  <si>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</si>
  <si>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</si>
  <si>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</si>
  <si>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</si>
  <si>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</si>
  <si>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</si>
  <si>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</si>
  <si>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</si>
  <si>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</si>
  <si>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</si>
  <si>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</si>
  <si>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</si>
  <si>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</si>
  <si>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</si>
  <si>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</si>
  <si>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</si>
  <si>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</si>
  <si>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</si>
  <si>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</si>
  <si>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</si>
  <si>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</si>
  <si>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</si>
  <si>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</si>
  <si>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</si>
  <si>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</si>
  <si>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</si>
  <si>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</si>
  <si>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</si>
  <si>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</si>
  <si>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</si>
  <si>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</si>
  <si>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</si>
  <si>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</si>
  <si>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</si>
  <si>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</si>
  <si>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</si>
  <si>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</si>
  <si>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</si>
  <si>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</si>
  <si>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</si>
  <si>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</si>
  <si>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</si>
  <si>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</si>
  <si>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</si>
  <si>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</si>
  <si>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</si>
  <si>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</si>
  <si>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</si>
  <si>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</si>
  <si>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</si>
  <si>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</si>
  <si>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</si>
  <si>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</si>
  <si>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</si>
  <si>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</si>
  <si>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</si>
  <si>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</si>
  <si>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</si>
  <si>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</si>
  <si>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</si>
  <si>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</si>
  <si>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</si>
  <si>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</si>
  <si>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</si>
  <si>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</si>
  <si>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</si>
  <si>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</si>
  <si>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</si>
  <si>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</si>
  <si>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</si>
  <si>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</si>
  <si>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</si>
  <si>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</si>
  <si>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</si>
  <si>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</si>
  <si>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</si>
  <si>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</si>
  <si>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</si>
  <si>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</si>
  <si>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</si>
  <si>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</si>
  <si>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</si>
  <si>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</si>
  <si>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</si>
  <si>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</si>
  <si>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</si>
  <si>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</si>
  <si>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</si>
  <si>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</si>
  <si>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</si>
  <si>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</si>
  <si>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</si>
  <si>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</si>
  <si>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</si>
  <si>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</si>
  <si>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</si>
  <si>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</si>
  <si>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</si>
  <si>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</si>
  <si>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</si>
  <si>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</si>
  <si>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</si>
  <si>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</si>
  <si>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</si>
  <si>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</si>
  <si>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</si>
  <si>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</si>
  <si>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</si>
  <si>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</si>
  <si>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</si>
  <si>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</si>
  <si>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</si>
  <si>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</si>
  <si>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</si>
  <si>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</si>
  <si>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</si>
  <si>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</si>
  <si>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</si>
  <si>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</si>
  <si>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</si>
  <si>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</si>
  <si>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</si>
  <si>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</si>
  <si>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</si>
  <si>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</si>
  <si>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</si>
  <si>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</si>
  <si>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</si>
  <si>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</si>
  <si>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</si>
  <si>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</si>
  <si>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</si>
  <si>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</si>
  <si>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</si>
  <si>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</si>
  <si>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</si>
  <si>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</si>
  <si>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</si>
  <si>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</si>
  <si>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</si>
  <si>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</si>
  <si>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</si>
  <si>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</si>
  <si>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</si>
  <si>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</si>
  <si>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</si>
  <si>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</si>
  <si>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</si>
  <si>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</si>
  <si>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</si>
  <si>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</si>
  <si>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</si>
  <si>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</si>
  <si>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</si>
  <si>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</si>
  <si>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</si>
  <si>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</si>
  <si>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</si>
  <si>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</si>
  <si>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</si>
  <si>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</si>
  <si>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</si>
  <si>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</si>
  <si>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</si>
  <si>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</si>
  <si>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</si>
  <si>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</si>
  <si>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</si>
  <si>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</si>
  <si>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</si>
  <si>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</si>
  <si>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</si>
  <si>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</si>
  <si>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</si>
  <si>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</si>
  <si>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</si>
  <si>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</si>
  <si>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</si>
  <si>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</si>
  <si>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</si>
  <si>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</si>
  <si>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</si>
  <si>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</si>
  <si>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</si>
  <si>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</si>
  <si>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</si>
  <si>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</si>
  <si>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</si>
  <si>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</si>
  <si>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</si>
  <si>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</si>
  <si>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</si>
  <si>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</si>
  <si>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</si>
  <si>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</si>
  <si>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</si>
  <si>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</si>
  <si>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</si>
  <si>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</si>
  <si>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</si>
  <si>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</si>
  <si>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</si>
  <si>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</si>
  <si>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</si>
  <si>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</si>
  <si>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</si>
  <si>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</si>
  <si>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</si>
  <si>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</si>
  <si>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</si>
  <si>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</si>
  <si>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</si>
  <si>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</si>
  <si>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</si>
  <si>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</si>
  <si>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</si>
  <si>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</si>
  <si>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</si>
  <si>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</si>
  <si>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</si>
  <si>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</si>
  <si>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</si>
  <si>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</si>
  <si>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</si>
  <si>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</si>
  <si>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</si>
  <si>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</si>
  <si>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</si>
  <si>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</si>
  <si>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</si>
  <si>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</si>
  <si>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</si>
  <si>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</si>
  <si>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</si>
  <si>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</si>
  <si>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</si>
  <si>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</si>
  <si>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</si>
  <si>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</si>
  <si>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</si>
  <si>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</si>
  <si>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</si>
  <si>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</si>
  <si>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</si>
  <si>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</si>
  <si>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</si>
  <si>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</si>
  <si>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</si>
  <si>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</si>
  <si>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</si>
  <si>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</si>
  <si>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</si>
  <si>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</si>
  <si>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</si>
  <si>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</si>
  <si>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</si>
  <si>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</si>
  <si>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</si>
  <si>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</si>
  <si>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</si>
  <si>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</si>
  <si>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</si>
  <si>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</si>
  <si>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</si>
  <si>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</si>
  <si>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</si>
  <si>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</si>
  <si>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</si>
  <si>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</si>
  <si>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</si>
  <si>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</si>
  <si>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</si>
  <si>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</si>
  <si>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</si>
  <si>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</si>
  <si>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</si>
  <si>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</si>
  <si>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</si>
  <si>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</si>
  <si>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</si>
  <si>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</si>
  <si>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</si>
  <si>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</si>
  <si>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</si>
  <si>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</si>
  <si>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</si>
  <si>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</si>
  <si>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</si>
  <si>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</si>
  <si>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</si>
  <si>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</si>
  <si>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</si>
  <si>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</si>
  <si>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</si>
  <si>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</si>
  <si>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</si>
  <si>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</si>
  <si>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</si>
  <si>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</si>
  <si>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</si>
  <si>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</si>
  <si>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</si>
  <si>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</si>
  <si>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</si>
  <si>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</si>
  <si>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</si>
  <si>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</si>
  <si>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</si>
  <si>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</si>
  <si>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</si>
  <si>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</si>
  <si>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</si>
  <si>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</si>
  <si>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</si>
  <si>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</si>
  <si>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</si>
  <si>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</si>
  <si>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</si>
  <si>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</si>
  <si>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</si>
  <si>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</si>
  <si>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</si>
  <si>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</si>
  <si>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</si>
  <si>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</si>
  <si>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</si>
  <si>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</si>
  <si>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</si>
  <si>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</si>
  <si>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</si>
  <si>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</si>
  <si>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</si>
  <si>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</si>
  <si>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</si>
  <si>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</si>
  <si>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</si>
  <si>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</si>
  <si>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</si>
  <si>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</si>
  <si>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</si>
  <si>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</si>
  <si>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</si>
  <si>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</si>
  <si>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</si>
  <si>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</si>
  <si>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</si>
  <si>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</si>
  <si>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</si>
  <si>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</si>
  <si>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</si>
  <si>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</si>
  <si>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</si>
  <si>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</si>
  <si>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</si>
  <si>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</si>
  <si>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</si>
  <si>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</si>
  <si>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</si>
  <si>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</si>
  <si>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</si>
  <si>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</si>
  <si>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</si>
  <si>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</si>
  <si>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</si>
  <si>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</si>
  <si>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</si>
  <si>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</si>
  <si>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</si>
  <si>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</si>
  <si>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</si>
  <si>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</si>
  <si>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</si>
  <si>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</si>
  <si>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</si>
  <si>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</si>
  <si>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</si>
  <si>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</si>
  <si>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</si>
  <si>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</si>
  <si>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</si>
  <si>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</si>
  <si>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</si>
  <si>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</si>
  <si>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</si>
  <si>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</si>
  <si>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</si>
  <si>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</si>
  <si>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</si>
  <si>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</si>
  <si>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</si>
  <si>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</si>
  <si>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</si>
  <si>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</si>
  <si>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</si>
  <si>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</si>
  <si>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</si>
  <si>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</si>
  <si>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</si>
  <si>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</si>
  <si>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</si>
  <si>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</si>
  <si>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</si>
  <si>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</si>
  <si>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</si>
  <si>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</si>
  <si>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</si>
  <si>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</si>
  <si>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</si>
  <si>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</si>
  <si>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</si>
  <si>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</si>
  <si>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</si>
  <si>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</si>
  <si>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</si>
  <si>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</si>
  <si>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</si>
  <si>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</si>
  <si>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</si>
  <si>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</si>
  <si>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</si>
  <si>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</si>
  <si>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</si>
  <si>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</si>
  <si>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</si>
  <si>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</si>
  <si>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</si>
  <si>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</si>
  <si>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</si>
  <si>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</si>
  <si>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</si>
  <si>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</si>
  <si>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</si>
  <si>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</si>
  <si>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</si>
  <si>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</si>
  <si>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</si>
  <si>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</si>
  <si>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</si>
  <si>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</si>
  <si>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</si>
  <si>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</si>
  <si>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</si>
  <si>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</si>
  <si>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</si>
  <si>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</si>
  <si>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</si>
  <si>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</si>
  <si>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</si>
  <si>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</si>
  <si>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</si>
  <si>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</si>
  <si>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</si>
  <si>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</si>
  <si>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</si>
  <si>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</si>
  <si>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</si>
  <si>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</si>
  <si>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</si>
  <si>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</si>
  <si>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</si>
  <si>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</si>
  <si>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</si>
  <si>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</si>
  <si>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</si>
  <si>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</si>
  <si>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</si>
  <si>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</si>
  <si>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</si>
  <si>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</si>
  <si>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</si>
  <si>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</si>
  <si>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</si>
  <si>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</si>
  <si>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</si>
  <si>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</si>
  <si>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</si>
  <si>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</si>
  <si>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</si>
  <si>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</si>
  <si>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</si>
  <si>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</si>
  <si>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</si>
  <si>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</si>
  <si>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</si>
  <si>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</si>
  <si>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</si>
  <si>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</si>
  <si>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</si>
  <si>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</si>
  <si>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</si>
  <si>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</si>
  <si>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</si>
  <si>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</si>
  <si>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</si>
  <si>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</si>
  <si>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</si>
  <si>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</si>
  <si>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</si>
  <si>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</si>
  <si>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</si>
  <si>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</si>
  <si>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</si>
  <si>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</si>
  <si>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</si>
  <si>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</si>
  <si>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</si>
  <si>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</si>
  <si>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</si>
  <si>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</si>
  <si>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</si>
  <si>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</si>
  <si>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</si>
  <si>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</si>
  <si>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</si>
  <si>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</si>
  <si>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</si>
  <si>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</si>
  <si>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</si>
  <si>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</si>
  <si>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</si>
  <si>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</si>
  <si>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</si>
  <si>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</si>
  <si>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</si>
  <si>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</si>
  <si>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</si>
  <si>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</si>
  <si>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</si>
  <si>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</si>
  <si>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</si>
  <si>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</si>
  <si>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</si>
  <si>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</si>
  <si>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</si>
  <si>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</si>
  <si>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</si>
  <si>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</si>
  <si>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</si>
  <si>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</si>
  <si>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</si>
  <si>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</si>
  <si>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</si>
  <si>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</si>
  <si>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</si>
  <si>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</si>
  <si>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</si>
  <si>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</si>
  <si>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</si>
  <si>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</si>
  <si>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</si>
  <si>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</si>
  <si>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</si>
  <si>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</si>
  <si>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</si>
  <si>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</si>
  <si>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</si>
  <si>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</si>
  <si>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</si>
  <si>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</si>
  <si>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</si>
  <si>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</si>
  <si>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</si>
  <si>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</si>
  <si>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</si>
  <si>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</si>
  <si>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</si>
  <si>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</si>
  <si>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</si>
  <si>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</si>
  <si>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</si>
  <si>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</si>
  <si>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</si>
  <si>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</si>
  <si>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</si>
  <si>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</si>
  <si>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</si>
  <si>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</si>
  <si>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</si>
  <si>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</si>
  <si>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</si>
  <si>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</si>
  <si>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</si>
  <si>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</si>
  <si>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</si>
  <si>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</si>
  <si>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</si>
  <si>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</si>
  <si>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</si>
  <si>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</si>
  <si>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</si>
  <si>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</si>
  <si>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</si>
  <si>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</si>
  <si>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</si>
  <si>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</si>
  <si>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</si>
  <si>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</si>
  <si>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</si>
  <si>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</si>
  <si>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</si>
  <si>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</si>
  <si>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</si>
  <si>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</si>
  <si>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</si>
  <si>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</si>
  <si>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</si>
  <si>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</si>
  <si>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</si>
  <si>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</si>
  <si>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</si>
  <si>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</si>
  <si>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</si>
  <si>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</si>
  <si>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</si>
  <si>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</si>
  <si>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</si>
  <si>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</si>
  <si>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</si>
  <si>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</si>
  <si>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</si>
  <si>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</si>
  <si>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</si>
  <si>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</si>
  <si>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</si>
  <si>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</si>
  <si>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</si>
  <si>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</si>
  <si>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</si>
  <si>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</si>
  <si>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</si>
  <si>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</si>
  <si>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</si>
  <si>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</si>
  <si>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</si>
  <si>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</si>
  <si>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</si>
  <si>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</si>
  <si>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</si>
  <si>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</si>
  <si>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</si>
  <si>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</si>
  <si>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</si>
  <si>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</si>
  <si>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</si>
  <si>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</si>
  <si>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</si>
  <si>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</si>
  <si>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</si>
  <si>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</si>
  <si>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</si>
  <si>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</si>
  <si>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</si>
  <si>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</si>
  <si>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</si>
  <si>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</si>
  <si>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</si>
  <si>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</si>
  <si>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</si>
  <si>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</si>
  <si>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</si>
  <si>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</si>
  <si>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</si>
  <si>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</si>
  <si>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</si>
  <si>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</si>
  <si>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</si>
  <si>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</si>
  <si>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</si>
  <si>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</si>
  <si>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</si>
  <si>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</si>
  <si>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</si>
  <si>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</si>
  <si>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</si>
  <si>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</si>
  <si>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</si>
  <si>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</si>
  <si>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</si>
  <si>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</si>
  <si>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</si>
  <si>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</si>
  <si>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</si>
  <si>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</si>
  <si>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</si>
  <si>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</si>
  <si>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</si>
  <si>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</si>
  <si>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</si>
  <si>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</si>
  <si>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</si>
  <si>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</si>
  <si>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</si>
  <si>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</si>
  <si>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</si>
  <si>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</si>
  <si>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</si>
  <si>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</si>
  <si>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</si>
  <si>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</si>
  <si>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</si>
  <si>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</si>
  <si>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</si>
  <si>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</si>
  <si>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</si>
  <si>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</si>
  <si>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</si>
  <si>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</si>
  <si>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</si>
  <si>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</si>
  <si>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</si>
  <si>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</si>
  <si>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</si>
  <si>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</si>
  <si>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</si>
  <si>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</si>
  <si>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</si>
  <si>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</si>
  <si>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</si>
  <si>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</si>
  <si>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</si>
  <si>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</si>
  <si>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</si>
  <si>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</si>
  <si>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</si>
  <si>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</si>
  <si>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</si>
  <si>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</si>
  <si>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</si>
  <si>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</si>
  <si>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</si>
  <si>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</si>
  <si>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</si>
  <si>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</si>
  <si>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</si>
  <si>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</si>
  <si>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</si>
  <si>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</si>
  <si>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</si>
  <si>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</si>
  <si>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</si>
  <si>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</si>
  <si>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</si>
  <si>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</si>
  <si>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</si>
  <si>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</si>
  <si>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</si>
  <si>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</si>
  <si>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</si>
  <si>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</si>
  <si>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</si>
  <si>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</si>
  <si>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</si>
  <si>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</si>
  <si>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</si>
  <si>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</si>
  <si>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</si>
  <si>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</si>
  <si>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</si>
  <si>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</si>
  <si>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</si>
  <si>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</si>
  <si>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</si>
  <si>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</si>
  <si>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</si>
  <si>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</si>
  <si>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</si>
  <si>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</si>
  <si>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</si>
  <si>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</si>
  <si>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</si>
  <si>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</si>
  <si>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</si>
  <si>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</si>
  <si>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</si>
  <si>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</si>
  <si>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</si>
  <si>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</si>
  <si>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</si>
  <si>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</si>
  <si>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</si>
  <si>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</si>
  <si>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</si>
  <si>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</si>
  <si>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</si>
  <si>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</si>
  <si>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</si>
  <si>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</si>
  <si>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</si>
  <si>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</si>
  <si>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</si>
  <si>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</si>
  <si>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</si>
  <si>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</si>
  <si>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</si>
  <si>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</si>
  <si>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</si>
  <si>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</si>
  <si>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</si>
  <si>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</si>
  <si>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</si>
  <si>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</si>
  <si>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</si>
  <si>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</si>
  <si>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</si>
  <si>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</si>
  <si>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</si>
  <si>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</si>
  <si>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</si>
  <si>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</si>
  <si>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</si>
  <si>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</si>
  <si>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</si>
  <si>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</si>
  <si>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</si>
  <si>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</si>
  <si>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</si>
  <si>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</si>
  <si>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</si>
  <si>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</si>
  <si>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</si>
  <si>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</si>
  <si>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</si>
  <si>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</si>
  <si>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</si>
  <si>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</si>
  <si>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</si>
  <si>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</si>
  <si>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</si>
  <si>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</si>
  <si>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</si>
  <si>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</si>
  <si>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</si>
  <si>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</si>
  <si>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</si>
  <si>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</si>
  <si>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</si>
  <si>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</si>
  <si>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</si>
  <si>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</si>
  <si>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</si>
  <si>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</si>
  <si>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</si>
  <si>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</si>
  <si>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</si>
  <si>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</si>
  <si>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</si>
  <si>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</si>
  <si>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</si>
  <si>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</si>
  <si>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</si>
  <si>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</si>
  <si>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</si>
  <si>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</si>
  <si>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</si>
  <si>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</si>
  <si>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</si>
  <si>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</si>
  <si>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</si>
  <si>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</si>
  <si>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</si>
  <si>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</si>
  <si>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</si>
  <si>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</si>
  <si>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</si>
  <si>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</si>
  <si>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</si>
  <si>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</si>
  <si>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</si>
  <si>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</si>
  <si>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</si>
  <si>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</si>
  <si>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</si>
  <si>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</si>
  <si>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</si>
  <si>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</si>
  <si>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</si>
  <si>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</si>
  <si>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</si>
  <si>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</si>
  <si>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</si>
  <si>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</si>
  <si>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</si>
  <si>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</si>
  <si>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</si>
  <si>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</si>
  <si>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</si>
  <si>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</si>
  <si>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</si>
  <si>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</si>
  <si>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</si>
  <si>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</si>
  <si>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</si>
  <si>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</si>
  <si>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</si>
  <si>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</si>
  <si>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</si>
  <si>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</si>
  <si>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</si>
  <si>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</si>
  <si>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</si>
  <si>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</si>
  <si>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</si>
  <si>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</si>
  <si>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</si>
  <si>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</si>
  <si>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</si>
  <si>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</si>
  <si>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</si>
  <si>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</si>
  <si>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</si>
  <si>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</si>
  <si>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</si>
  <si>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</si>
  <si>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</si>
  <si>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</si>
  <si>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</si>
  <si>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</si>
  <si>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</si>
  <si>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</si>
  <si>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</si>
  <si>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</si>
  <si>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</si>
  <si>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</si>
  <si>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</si>
  <si>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</si>
  <si>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</si>
  <si>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</si>
  <si>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</si>
  <si>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</si>
  <si>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</si>
  <si>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</si>
  <si>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</si>
  <si>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</si>
  <si>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</si>
  <si>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</si>
  <si>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</si>
  <si>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</si>
  <si>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</si>
  <si>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</si>
  <si>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</si>
  <si>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</si>
  <si>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</si>
  <si>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</si>
  <si>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</si>
  <si>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</si>
  <si>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</si>
  <si>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</si>
  <si>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</si>
  <si>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</si>
  <si>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</si>
  <si>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</si>
  <si>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</si>
  <si>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</si>
  <si>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</si>
  <si>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</si>
  <si>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</si>
  <si>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</si>
  <si>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</si>
  <si>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</si>
  <si>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</si>
  <si>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</si>
  <si>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</si>
  <si>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</si>
  <si>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</si>
  <si>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</si>
  <si>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</si>
  <si>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</si>
  <si>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</si>
  <si>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</si>
  <si>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</si>
  <si>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</si>
  <si>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</si>
  <si>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</si>
  <si>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</si>
  <si>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</si>
  <si>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</si>
  <si>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</si>
  <si>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</si>
  <si>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</si>
  <si>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</si>
  <si>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</si>
  <si>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</si>
  <si>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</si>
  <si>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</si>
  <si>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</si>
  <si>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</si>
  <si>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</si>
  <si>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</si>
  <si>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</si>
  <si>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</si>
  <si>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</si>
  <si>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</si>
  <si>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</si>
  <si>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</si>
  <si>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</si>
  <si>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</si>
  <si>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</si>
  <si>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</si>
  <si>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</si>
  <si>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</si>
  <si>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</si>
  <si>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</si>
  <si>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</si>
  <si>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</si>
  <si>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</si>
  <si>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</si>
  <si>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</si>
  <si>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</si>
  <si>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</si>
  <si>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</si>
  <si>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</si>
  <si>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</si>
  <si>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</si>
  <si>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</si>
  <si>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</si>
  <si>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</si>
  <si>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</si>
  <si>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</si>
  <si>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</si>
  <si>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</si>
  <si>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</si>
  <si>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</si>
  <si>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</si>
  <si>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</si>
  <si>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</si>
  <si>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</si>
  <si>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</si>
  <si>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</si>
  <si>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</si>
  <si>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</si>
  <si>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</si>
  <si>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</si>
  <si>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</si>
  <si>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</si>
  <si>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</si>
  <si>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</si>
  <si>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</si>
  <si>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</si>
  <si>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</si>
  <si>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</si>
  <si>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</si>
  <si>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</si>
  <si>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</si>
  <si>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</si>
  <si>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</si>
  <si>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</si>
  <si>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</si>
  <si>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</si>
  <si>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</si>
  <si>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</si>
  <si>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</si>
  <si>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</si>
  <si>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</si>
  <si>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</si>
  <si>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</si>
  <si>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</si>
  <si>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</si>
  <si>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</si>
  <si>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</si>
  <si>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</si>
  <si>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</si>
  <si>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</si>
  <si>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</si>
  <si>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</si>
  <si>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</si>
  <si>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</si>
  <si>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</si>
  <si>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</si>
  <si>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</si>
  <si>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</si>
  <si>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</si>
  <si>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</si>
  <si>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</si>
  <si>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</si>
  <si>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</si>
  <si>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</si>
  <si>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</si>
  <si>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</si>
  <si>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</si>
  <si>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</si>
  <si>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</si>
  <si>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</si>
  <si>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</si>
  <si>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</si>
  <si>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</si>
  <si>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</si>
  <si>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</si>
  <si>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</si>
  <si>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</si>
  <si>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</si>
  <si>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</si>
  <si>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</si>
  <si>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</si>
  <si>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</si>
  <si>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</si>
  <si>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</si>
  <si>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</si>
  <si>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</si>
  <si>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</si>
  <si>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</si>
  <si>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</si>
  <si>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</si>
  <si>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</si>
  <si>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</si>
  <si>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</si>
  <si>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</si>
  <si>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</si>
  <si>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</si>
  <si>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</si>
  <si>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</si>
  <si>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</si>
  <si>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</si>
  <si>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</si>
  <si>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</si>
  <si>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</si>
  <si>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</si>
  <si>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</si>
  <si>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</si>
  <si>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</si>
  <si>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</si>
  <si>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</si>
  <si>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</si>
  <si>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</si>
  <si>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</si>
  <si>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</si>
  <si>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</si>
  <si>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</si>
  <si>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</si>
  <si>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</si>
  <si>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</si>
  <si>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</si>
  <si>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</si>
  <si>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</si>
  <si>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</si>
  <si>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</si>
  <si>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</si>
  <si>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</si>
  <si>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</si>
  <si>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</si>
  <si>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</si>
  <si>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</si>
  <si>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</si>
  <si>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</si>
  <si>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</si>
  <si>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</si>
  <si>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</si>
  <si>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</si>
  <si>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</si>
  <si>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</si>
  <si>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</si>
  <si>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</si>
  <si>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</si>
  <si>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</si>
  <si>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</si>
  <si>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</si>
  <si>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</si>
  <si>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</si>
  <si>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</si>
  <si>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</si>
  <si>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</si>
  <si>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</si>
  <si>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</si>
  <si>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</si>
  <si>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</si>
  <si>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</si>
  <si>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</si>
  <si>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</si>
  <si>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</si>
  <si>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</si>
  <si>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</si>
  <si>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</si>
  <si>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</si>
  <si>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</si>
  <si>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</si>
  <si>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</si>
  <si>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</si>
  <si>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</si>
  <si>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</si>
  <si>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</si>
  <si>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</si>
  <si>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</si>
  <si>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</si>
  <si>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</si>
  <si>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</si>
  <si>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</si>
  <si>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</si>
  <si>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</si>
  <si>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</si>
  <si>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</si>
  <si>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</si>
  <si>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</si>
  <si>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</si>
  <si>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</si>
  <si>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</si>
  <si>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</si>
  <si>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</si>
  <si>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</si>
  <si>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</si>
  <si>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</si>
  <si>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</si>
  <si>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</si>
  <si>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</si>
  <si>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</si>
  <si>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</si>
  <si>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</si>
  <si>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</si>
  <si>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</si>
  <si>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</si>
  <si>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</si>
  <si>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</si>
  <si>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</si>
  <si>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</si>
  <si>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</si>
  <si>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</si>
  <si>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</si>
  <si>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</si>
  <si>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</si>
  <si>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</si>
  <si>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</si>
  <si>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</si>
  <si>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</si>
  <si>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</si>
  <si>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</si>
  <si>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</si>
  <si>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</si>
  <si>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</si>
  <si>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</si>
  <si>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</si>
  <si>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</si>
  <si>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</si>
  <si>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</si>
  <si>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</si>
  <si>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</si>
  <si>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</si>
  <si>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</si>
  <si>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</si>
  <si>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</si>
  <si>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</si>
  <si>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</si>
  <si>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</si>
  <si>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</si>
  <si>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</si>
  <si>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</si>
  <si>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</si>
  <si>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</si>
  <si>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</si>
  <si>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</si>
  <si>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</si>
  <si>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</si>
  <si>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</si>
  <si>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</si>
  <si>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</si>
  <si>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</si>
  <si>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</si>
  <si>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</si>
  <si>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</si>
  <si>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</si>
  <si>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</si>
  <si>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</si>
  <si>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</si>
  <si>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</si>
  <si>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</si>
  <si>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</si>
  <si>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</si>
  <si>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</si>
  <si>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</si>
  <si>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</si>
  <si>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</si>
  <si>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</si>
  <si>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</si>
  <si>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</si>
  <si>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</si>
  <si>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</si>
  <si>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</si>
  <si>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</si>
  <si>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</si>
  <si>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</si>
  <si>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</si>
  <si>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</si>
  <si>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</si>
  <si>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</si>
  <si>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</si>
  <si>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</si>
  <si>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</si>
  <si>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</si>
  <si>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</si>
  <si>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</si>
  <si>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</si>
  <si>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</si>
  <si>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</si>
  <si>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</si>
  <si>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</si>
  <si>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</si>
  <si>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</si>
  <si>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</si>
  <si>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</si>
  <si>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</si>
  <si>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</si>
  <si>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</si>
  <si>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</si>
  <si>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</si>
  <si>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</si>
  <si>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</si>
  <si>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</si>
  <si>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</si>
  <si>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</si>
  <si>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</si>
  <si>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</si>
  <si>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</si>
  <si>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</si>
  <si>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</si>
  <si>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</si>
  <si>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</si>
  <si>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</si>
  <si>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</si>
  <si>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</si>
  <si>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</si>
  <si>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</si>
  <si>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</si>
  <si>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</si>
  <si>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</si>
  <si>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</si>
  <si>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</si>
  <si>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</si>
  <si>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</si>
  <si>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</si>
  <si>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</si>
  <si>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</si>
  <si>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</si>
  <si>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</si>
  <si>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</si>
  <si>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</si>
  <si>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</si>
  <si>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</si>
  <si>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</si>
  <si>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</si>
  <si>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</si>
  <si>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</si>
  <si>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</si>
  <si>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</si>
  <si>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</si>
  <si>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</si>
  <si>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</si>
  <si>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</si>
  <si>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</si>
  <si>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</si>
  <si>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</si>
  <si>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</si>
  <si>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</si>
  <si>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</si>
  <si>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</si>
  <si>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</si>
  <si>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</si>
  <si>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</si>
  <si>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</si>
  <si>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</si>
  <si>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</si>
  <si>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</si>
  <si>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</si>
  <si>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</si>
  <si>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</si>
  <si>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</si>
  <si>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</si>
  <si>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</si>
  <si>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</si>
  <si>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</si>
  <si>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</si>
  <si>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</si>
  <si>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</si>
  <si>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</si>
  <si>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</si>
  <si>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</si>
  <si>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</si>
  <si>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</si>
  <si>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</si>
  <si>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</si>
  <si>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</si>
  <si>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</si>
  <si>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</si>
  <si>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</si>
  <si>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</si>
  <si>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</si>
  <si>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</si>
  <si>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</si>
  <si>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</si>
  <si>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</si>
  <si>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</si>
  <si>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</si>
  <si>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</si>
  <si>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</si>
  <si>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</si>
  <si>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</si>
  <si>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</si>
  <si>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</si>
  <si>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</si>
  <si>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</si>
  <si>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</si>
  <si>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</si>
  <si>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</si>
  <si>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</si>
  <si>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</si>
  <si>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</si>
  <si>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</si>
  <si>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</si>
  <si>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</si>
  <si>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</si>
  <si>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</si>
  <si>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</si>
  <si>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</si>
  <si>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</si>
  <si>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</si>
  <si>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</si>
  <si>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</si>
  <si>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</si>
  <si>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</si>
  <si>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</si>
  <si>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</si>
  <si>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</si>
  <si>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</si>
  <si>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</si>
  <si>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</si>
  <si>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</si>
  <si>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</si>
  <si>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</si>
  <si>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</si>
  <si>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</si>
  <si>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</si>
  <si>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</si>
  <si>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</si>
  <si>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</si>
  <si>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</si>
  <si>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</si>
  <si>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</si>
  <si>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</si>
  <si>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Count of Category and Sub-Category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</si>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</sst>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-0.499984740745262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[StarterBook_Mohamed.xlsx]Sheet2!PivotTable1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1-4A8C-B679-19F613BB2C8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1-4A8C-B679-19F613BB2C8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1-4A8C-B679-19F613BB2C8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1-4A8C-B679-19F613BB2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079944"/>
        <c:axId val="481085192"/>
      </c:barChart>
      <c:catAx>
        <c:axId val="4810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85192"/>
        <c:crosses val="autoZero"/>
        <c:auto val="1"/>
        <c:lblAlgn val="ctr"/>
        <c:lblOffset val="100"/>
        <c:noMultiLvlLbl val="0"/>
      </c:catAx>
      <c:valAx>
        <c:axId val="48108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6-4849-9B6A-B59BBACA0A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6-4849-9B6A-B59BBACA0A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6-4849-9B6A-B59BBACA0A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6-4849-9B6A-B59BBACA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393048"/>
        <c:axId val="484341080"/>
      </c:barChart>
      <c:catAx>
        <c:axId val="4903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41080"/>
        <c:crosses val="autoZero"/>
        <c:auto val="1"/>
        <c:lblAlgn val="ctr"/>
        <c:lblOffset val="100"/>
        <c:noMultiLvlLbl val="0"/>
      </c:catAx>
      <c:valAx>
        <c:axId val="48434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4-456C-9E0F-6EBD9C2AD16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4-456C-9E0F-6EBD9C2AD16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4-456C-9E0F-6EBD9C2AD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88128"/>
        <c:axId val="490388784"/>
      </c:lineChart>
      <c:catAx>
        <c:axId val="4903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784"/>
        <c:crosses val="autoZero"/>
        <c:auto val="1"/>
        <c:lblAlgn val="ctr"/>
        <c:lblOffset val="100"/>
        <c:noMultiLvlLbl val="0"/>
      </c:catAx>
      <c:valAx>
        <c:axId val="4903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1</xdr:row>
      <xdr:rowOff>14286</xdr:rowOff>
    </xdr:from>
    <xdr:to>
      <xdr:col>17</xdr:col>
      <xdr:colOff>488156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8D2FF-6C45-4C70-8274-17DFBFF97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133351</xdr:rowOff>
    </xdr:from>
    <xdr:to>
      <xdr:col>18</xdr:col>
      <xdr:colOff>171449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81D9A-5858-4D5A-AE29-5E33F211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23812</xdr:rowOff>
    </xdr:from>
    <xdr:to>
      <xdr:col>13</xdr:col>
      <xdr:colOff>581025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3629A-56E7-4724-B9EE-D1D67D91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408666319447" createdVersion="6" refreshedVersion="6" minRefreshableVersion="3" recordCount="4114" xr:uid="{89440799-31AD-4759-8F5A-814CDDE8DB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848731365739" createdVersion="6" refreshedVersion="6" minRefreshableVersion="3" recordCount="4114" xr:uid="{501163A1-2F93-46B2-9E15-882FF84B1C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5DB97-58B0-47DD-B357-E51B998E9F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97BB3-3116-4658-807B-79100163D18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ABC58-7FAF-4475-BF10-CC008362911F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6D551-4C56-4063-B7A8-B1BF52D605D0}">
  <dimension ref="A1:F14"/>
  <sheetViews>
    <sheetView zoomScale="90" zoomScaleNormal="90" workbookViewId="0">
      <selection activeCell="C4" sqref="C4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097-C531-40E3-BAA7-02EA7E7DCBEA}">
  <dimension ref="A1:F47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8365</v>
      </c>
      <c r="B2" t="s">
        <v>8321</v>
      </c>
    </row>
    <row r="4" spans="1:6" x14ac:dyDescent="0.25">
      <c r="A4" s="6" t="s">
        <v>8381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8350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2D16-7708-495A-B476-79BD4ED31056}">
  <dimension ref="A1:E18"/>
  <sheetViews>
    <sheetView workbookViewId="0">
      <selection activeCell="D6" sqref="D6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8321</v>
      </c>
    </row>
    <row r="2" spans="1:5" x14ac:dyDescent="0.25">
      <c r="A2" s="6" t="s">
        <v>8380</v>
      </c>
      <c r="B2" t="s">
        <v>8321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0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0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0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0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0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0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0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0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0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0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0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Normal="100" workbookViewId="0">
      <selection activeCell="I2" sqref="I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customWidth="1"/>
    <col min="5" max="5" width="16.42578125" customWidth="1"/>
    <col min="6" max="6" width="13" customWidth="1"/>
    <col min="7" max="7" width="13.42578125" customWidth="1"/>
    <col min="8" max="8" width="11.28515625" customWidth="1"/>
    <col min="9" max="9" width="17.7109375" customWidth="1"/>
    <col min="10" max="10" width="16" customWidth="1"/>
    <col min="11" max="11" width="13.7109375" customWidth="1"/>
    <col min="12" max="12" width="18" customWidth="1"/>
    <col min="13" max="13" width="14.42578125" customWidth="1"/>
    <col min="14" max="14" width="37.7109375" customWidth="1"/>
    <col min="15" max="15" width="16.28515625" customWidth="1"/>
    <col min="16" max="16" width="18.7109375" customWidth="1"/>
    <col min="17" max="17" width="16.85546875" customWidth="1"/>
    <col min="18" max="18" width="15.42578125" customWidth="1"/>
    <col min="19" max="19" width="25.7109375" customWidth="1"/>
    <col min="20" max="20" width="2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51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IF(D2=0,0,(FLOOR((E2*100)/D2,1)))</f>
        <v>136</v>
      </c>
      <c r="P2">
        <f>IF(E2=0,0,ROUND(E2/L2,2))</f>
        <v>63.92</v>
      </c>
      <c r="Q2" t="str">
        <f>LEFT(N2,(FIND("/",N2))-1)</f>
        <v>film &amp; video</v>
      </c>
      <c r="R2" t="str">
        <f>RIGHT(N2,(LEN(N2))-(FIND("/",N2)))</f>
        <v>television</v>
      </c>
      <c r="S2" s="9">
        <f>(((J2/60)/60)/24)+DATE(1970,1,1)+(-5/24)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IF(D3=0,0,(FLOOR((E3*100)/D3,1)))</f>
        <v>142</v>
      </c>
      <c r="P3">
        <f t="shared" ref="P3:P66" si="1">IF(E3=0,0,ROUND(E3/L3,2))</f>
        <v>185.48</v>
      </c>
      <c r="Q3" t="str">
        <f>LEFT(N3,(FIND("/",N3))-1)</f>
        <v>film &amp; video</v>
      </c>
      <c r="R3" t="str">
        <f>RIGHT(N3,(LEN(N3))-(FIND("/",N3)))</f>
        <v>television</v>
      </c>
      <c r="S3" s="9">
        <f>(((J3/60)/60)/24)+DATE(1970,1,1)+(-5/24)</f>
        <v>42766.392164351848</v>
      </c>
      <c r="T3" s="9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ref="Q4:Q67" si="3">LEFT(N4,(FIND("/",N4))-1)</f>
        <v>film &amp; video</v>
      </c>
      <c r="R4" t="str">
        <f t="shared" ref="R4:R67" si="4">RIGHT(N4,(LEN(N4))-(FIND("/",N4)))</f>
        <v>television</v>
      </c>
      <c r="S4" s="9">
        <f t="shared" ref="S4:S67" si="5">(((J4/60)/60)/24)+DATE(1970,1,1)+(-5/24)</f>
        <v>42405.494016203702</v>
      </c>
      <c r="T4" s="9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</v>
      </c>
      <c r="P5">
        <f t="shared" si="1"/>
        <v>69.27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</v>
      </c>
      <c r="P6">
        <f t="shared" si="1"/>
        <v>190.55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</v>
      </c>
      <c r="P7">
        <f t="shared" si="1"/>
        <v>93.4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</v>
      </c>
      <c r="P11">
        <f t="shared" si="1"/>
        <v>31.5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</v>
      </c>
      <c r="P12">
        <f t="shared" si="1"/>
        <v>158.68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</v>
      </c>
      <c r="P13">
        <f t="shared" si="1"/>
        <v>80.33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</v>
      </c>
      <c r="P15">
        <f t="shared" si="1"/>
        <v>109.78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</v>
      </c>
      <c r="P16">
        <f t="shared" si="1"/>
        <v>147.71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</v>
      </c>
      <c r="P17">
        <f t="shared" si="1"/>
        <v>21.76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</v>
      </c>
      <c r="P19">
        <f t="shared" si="1"/>
        <v>41.94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</v>
      </c>
      <c r="P25">
        <f t="shared" si="1"/>
        <v>103.04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</v>
      </c>
      <c r="P26">
        <f t="shared" si="1"/>
        <v>66.349999999999994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</v>
      </c>
      <c r="P29">
        <f t="shared" si="1"/>
        <v>148.97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</v>
      </c>
      <c r="P37">
        <f t="shared" si="1"/>
        <v>59.46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</v>
      </c>
      <c r="P41">
        <f t="shared" si="1"/>
        <v>150.9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</v>
      </c>
      <c r="P44">
        <f t="shared" si="1"/>
        <v>117.51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</v>
      </c>
      <c r="P45">
        <f t="shared" si="1"/>
        <v>117.36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</v>
      </c>
      <c r="P49">
        <f t="shared" si="1"/>
        <v>76.87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</v>
      </c>
      <c r="P50">
        <f t="shared" si="1"/>
        <v>56.82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</v>
      </c>
      <c r="P55">
        <f t="shared" si="1"/>
        <v>28.11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</v>
      </c>
      <c r="P57">
        <f t="shared" si="1"/>
        <v>128.94999999999999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</v>
      </c>
      <c r="P59">
        <f t="shared" si="1"/>
        <v>221.52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</v>
      </c>
      <c r="P60">
        <f t="shared" si="1"/>
        <v>137.21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</v>
      </c>
      <c r="P64">
        <f t="shared" si="1"/>
        <v>96.71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</v>
      </c>
      <c r="P65">
        <f t="shared" si="1"/>
        <v>35.47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IF(D67=0,0,(FLOOR((E67*100)/D67,1)))</f>
        <v>107</v>
      </c>
      <c r="P67">
        <f t="shared" ref="P67:P130" si="7">IF(E67=0,0,ROUND(E67/L67,2))</f>
        <v>132.05000000000001</v>
      </c>
      <c r="Q67" t="str">
        <f t="shared" si="3"/>
        <v>film &amp; video</v>
      </c>
      <c r="R67" t="str">
        <f t="shared" si="4"/>
        <v>shorts</v>
      </c>
      <c r="S67" s="9">
        <f t="shared" si="5"/>
        <v>41835.612893518519</v>
      </c>
      <c r="T67" s="9">
        <f t="shared" ref="T67:T130" si="8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</v>
      </c>
      <c r="P68">
        <f t="shared" si="7"/>
        <v>91.23</v>
      </c>
      <c r="Q68" t="str">
        <f t="shared" ref="Q68:Q131" si="9">LEFT(N68,(FIND("/",N68))-1)</f>
        <v>film &amp; video</v>
      </c>
      <c r="R68" t="str">
        <f t="shared" ref="R68:R131" si="10">RIGHT(N68,(LEN(N68))-(FIND("/",N68)))</f>
        <v>shorts</v>
      </c>
      <c r="S68" s="9">
        <f t="shared" ref="S68:S131" si="11">(((J68/60)/60)/24)+DATE(1970,1,1)+(-5/24)</f>
        <v>42539.641435185178</v>
      </c>
      <c r="T68" s="9">
        <f t="shared" si="8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8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8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</v>
      </c>
      <c r="P71">
        <f t="shared" si="7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8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8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</v>
      </c>
      <c r="P73">
        <f t="shared" si="7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8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8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8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</v>
      </c>
      <c r="P76">
        <f t="shared" si="7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8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8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8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</v>
      </c>
      <c r="P79">
        <f t="shared" si="7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8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8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8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8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8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8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</v>
      </c>
      <c r="P85">
        <f t="shared" si="7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8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8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</v>
      </c>
      <c r="P87">
        <f t="shared" si="7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8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8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8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8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8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8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8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8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</v>
      </c>
      <c r="P95">
        <f t="shared" si="7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8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8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8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</v>
      </c>
      <c r="P98">
        <f t="shared" si="7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8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8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8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8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8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8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</v>
      </c>
      <c r="P104">
        <f t="shared" si="7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8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8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8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8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</v>
      </c>
      <c r="P108">
        <f t="shared" si="7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8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8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</v>
      </c>
      <c r="P110">
        <f t="shared" si="7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8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</v>
      </c>
      <c r="P111">
        <f t="shared" si="7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8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</v>
      </c>
      <c r="P112">
        <f t="shared" si="7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8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</v>
      </c>
      <c r="P113">
        <f t="shared" si="7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8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8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8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8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8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</v>
      </c>
      <c r="P118">
        <f t="shared" si="7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8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8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8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</v>
      </c>
      <c r="P121">
        <f t="shared" si="7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8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8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8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8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8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8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8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</v>
      </c>
      <c r="P128">
        <f t="shared" si="7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8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8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</v>
      </c>
      <c r="P130">
        <f t="shared" si="7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8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IF(D131=0,0,(FLOOR((E131*100)/D131,1)))</f>
        <v>0</v>
      </c>
      <c r="P131">
        <f t="shared" ref="P131:P194" si="13">IF(E131=0,0,ROUND(E131/L131,2))</f>
        <v>0</v>
      </c>
      <c r="Q131" t="str">
        <f t="shared" si="9"/>
        <v>film &amp; video</v>
      </c>
      <c r="R131" t="str">
        <f t="shared" si="10"/>
        <v>science fiction</v>
      </c>
      <c r="S131" s="9">
        <f t="shared" si="11"/>
        <v>41882.728969907403</v>
      </c>
      <c r="T131" s="9">
        <f t="shared" ref="T131:T194" si="14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ref="Q132:Q174" si="15">LEFT(N132,(FIND("/",N132))-1)</f>
        <v>film &amp; video</v>
      </c>
      <c r="R132" t="str">
        <f t="shared" ref="R132:R195" si="16">RIGHT(N132,(LEN(N132))-(FIND("/",N132)))</f>
        <v>science fiction</v>
      </c>
      <c r="S132" s="9">
        <f t="shared" ref="S132:S195" si="17">(((J132/60)/60)/24)+DATE(1970,1,1)+(-5/24)</f>
        <v>41778.707083333327</v>
      </c>
      <c r="T132" s="9">
        <f t="shared" si="14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4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</v>
      </c>
      <c r="P134">
        <f t="shared" si="13"/>
        <v>94.51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4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4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4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4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4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4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4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4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4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</v>
      </c>
      <c r="P143">
        <f t="shared" si="13"/>
        <v>46.18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4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4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4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</v>
      </c>
      <c r="P146">
        <f t="shared" si="13"/>
        <v>55.95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4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</v>
      </c>
      <c r="P147">
        <f t="shared" si="13"/>
        <v>37.56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4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3"/>
        <v>38.33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4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4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4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3"/>
        <v>15.33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4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4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4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4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4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</v>
      </c>
      <c r="P156">
        <f t="shared" si="13"/>
        <v>13.33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4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4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4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4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4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4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4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4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</v>
      </c>
      <c r="P164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4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4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3"/>
        <v>91.43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4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4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4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4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4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4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4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4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4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>LEFT(N175,(FIND("/",N175))-1)</f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4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ref="Q176:Q239" si="18">LEFT(N176,(FIND("/",N176))-1)</f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4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8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4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8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4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8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4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8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4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8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4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8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4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8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4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8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4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</v>
      </c>
      <c r="P185">
        <f t="shared" si="13"/>
        <v>373.5</v>
      </c>
      <c r="Q185" t="str">
        <f t="shared" si="18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4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8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4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</v>
      </c>
      <c r="P187">
        <f t="shared" si="13"/>
        <v>220</v>
      </c>
      <c r="Q187" t="str">
        <f t="shared" si="18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4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8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4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8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4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8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4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8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4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8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4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8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4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8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si="14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IF(D195=0,0,(FLOOR((E195*100)/D195,1)))</f>
        <v>0</v>
      </c>
      <c r="P195">
        <f t="shared" ref="P195:P258" si="20">IF(E195=0,0,ROUND(E195/L195,2))</f>
        <v>0</v>
      </c>
      <c r="Q195" t="str">
        <f t="shared" si="18"/>
        <v>film &amp; video</v>
      </c>
      <c r="R195" t="str">
        <f t="shared" si="16"/>
        <v>drama</v>
      </c>
      <c r="S195" s="9">
        <f t="shared" si="17"/>
        <v>41911.726458333331</v>
      </c>
      <c r="T195" s="9">
        <f t="shared" ref="T195:T258" si="2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>
        <f t="shared" si="20"/>
        <v>1</v>
      </c>
      <c r="Q196" t="str">
        <f t="shared" si="18"/>
        <v>film &amp; video</v>
      </c>
      <c r="R196" t="str">
        <f t="shared" ref="R196:R259" si="22">RIGHT(N196,(LEN(N196))-(FIND("/",N196)))</f>
        <v>drama</v>
      </c>
      <c r="S196" s="9">
        <f t="shared" ref="S196:S259" si="23">(((J196/60)/60)/24)+DATE(1970,1,1)+(-5/24)</f>
        <v>42375.788553240738</v>
      </c>
      <c r="T196" s="9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>
        <f t="shared" si="20"/>
        <v>0</v>
      </c>
      <c r="Q197" t="str">
        <f t="shared" si="18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</v>
      </c>
      <c r="P198">
        <f t="shared" si="20"/>
        <v>77.11</v>
      </c>
      <c r="Q198" t="str">
        <f t="shared" si="18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>
        <f t="shared" si="20"/>
        <v>32.75</v>
      </c>
      <c r="Q199" t="str">
        <f t="shared" si="18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>
        <f t="shared" si="20"/>
        <v>46.5</v>
      </c>
      <c r="Q200" t="str">
        <f t="shared" si="18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>
        <f t="shared" si="20"/>
        <v>0</v>
      </c>
      <c r="Q201" t="str">
        <f t="shared" si="18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>
        <f t="shared" si="20"/>
        <v>87.31</v>
      </c>
      <c r="Q202" t="str">
        <f t="shared" si="18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</v>
      </c>
      <c r="P203">
        <f t="shared" si="20"/>
        <v>54.29</v>
      </c>
      <c r="Q203" t="str">
        <f t="shared" si="18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>
        <f t="shared" si="20"/>
        <v>0</v>
      </c>
      <c r="Q204" t="str">
        <f t="shared" si="18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</v>
      </c>
      <c r="P205">
        <f t="shared" si="20"/>
        <v>93.25</v>
      </c>
      <c r="Q205" t="str">
        <f t="shared" si="18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</v>
      </c>
      <c r="P206">
        <f t="shared" si="20"/>
        <v>117.68</v>
      </c>
      <c r="Q206" t="str">
        <f t="shared" si="18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>
        <f t="shared" si="20"/>
        <v>76.47</v>
      </c>
      <c r="Q207" t="str">
        <f t="shared" si="18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>
        <f t="shared" si="20"/>
        <v>0</v>
      </c>
      <c r="Q208" t="str">
        <f t="shared" si="18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>
        <f t="shared" si="20"/>
        <v>163.85</v>
      </c>
      <c r="Q209" t="str">
        <f t="shared" si="18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>
        <f t="shared" si="20"/>
        <v>0</v>
      </c>
      <c r="Q210" t="str">
        <f t="shared" si="18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>
        <f t="shared" si="20"/>
        <v>0</v>
      </c>
      <c r="Q211" t="str">
        <f t="shared" si="18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>
        <f t="shared" si="20"/>
        <v>91.82</v>
      </c>
      <c r="Q212" t="str">
        <f t="shared" si="18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</v>
      </c>
      <c r="P213">
        <f t="shared" si="20"/>
        <v>185.83</v>
      </c>
      <c r="Q213" t="str">
        <f t="shared" si="18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>
        <f t="shared" si="20"/>
        <v>1</v>
      </c>
      <c r="Q214" t="str">
        <f t="shared" si="18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>
        <f t="shared" si="20"/>
        <v>20</v>
      </c>
      <c r="Q215" t="str">
        <f t="shared" si="18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>
        <f t="shared" si="20"/>
        <v>1</v>
      </c>
      <c r="Q216" t="str">
        <f t="shared" si="18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>
        <f t="shared" si="20"/>
        <v>10</v>
      </c>
      <c r="Q217" t="str">
        <f t="shared" si="18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</v>
      </c>
      <c r="P218">
        <f t="shared" si="20"/>
        <v>331.54</v>
      </c>
      <c r="Q218" t="str">
        <f t="shared" si="18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</v>
      </c>
      <c r="P219">
        <f t="shared" si="20"/>
        <v>314.29000000000002</v>
      </c>
      <c r="Q219" t="str">
        <f t="shared" si="18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18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</v>
      </c>
      <c r="P221">
        <f t="shared" si="20"/>
        <v>115.99</v>
      </c>
      <c r="Q221" t="str">
        <f t="shared" si="18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</v>
      </c>
      <c r="P222">
        <f t="shared" si="20"/>
        <v>120</v>
      </c>
      <c r="Q222" t="str">
        <f t="shared" si="18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>
        <f t="shared" si="20"/>
        <v>0</v>
      </c>
      <c r="Q223" t="str">
        <f t="shared" si="18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18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>
        <f t="shared" si="20"/>
        <v>0</v>
      </c>
      <c r="Q225" t="str">
        <f t="shared" si="18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>
        <f t="shared" si="20"/>
        <v>0</v>
      </c>
      <c r="Q226" t="str">
        <f t="shared" si="18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>
        <f t="shared" si="20"/>
        <v>0</v>
      </c>
      <c r="Q227" t="str">
        <f t="shared" si="18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</v>
      </c>
      <c r="P228">
        <f t="shared" si="20"/>
        <v>125</v>
      </c>
      <c r="Q228" t="str">
        <f t="shared" si="18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>
        <f t="shared" si="20"/>
        <v>0</v>
      </c>
      <c r="Q229" t="str">
        <f t="shared" si="18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>
        <f t="shared" si="20"/>
        <v>0</v>
      </c>
      <c r="Q230" t="str">
        <f t="shared" si="18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>
        <f t="shared" si="20"/>
        <v>0</v>
      </c>
      <c r="Q231" t="str">
        <f t="shared" si="18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>
        <f t="shared" si="20"/>
        <v>30</v>
      </c>
      <c r="Q232" t="str">
        <f t="shared" si="18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>
        <f t="shared" si="20"/>
        <v>0</v>
      </c>
      <c r="Q233" t="str">
        <f t="shared" si="18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</v>
      </c>
      <c r="P234">
        <f t="shared" si="20"/>
        <v>15.71</v>
      </c>
      <c r="Q234" t="str">
        <f t="shared" si="18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>
        <f t="shared" si="20"/>
        <v>0</v>
      </c>
      <c r="Q235" t="str">
        <f t="shared" si="18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>
        <f t="shared" si="20"/>
        <v>80.2</v>
      </c>
      <c r="Q236" t="str">
        <f t="shared" si="18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>
        <f t="shared" si="20"/>
        <v>0</v>
      </c>
      <c r="Q237" t="str">
        <f t="shared" si="18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>
        <f t="shared" si="20"/>
        <v>0</v>
      </c>
      <c r="Q238" t="str">
        <f t="shared" si="18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>
        <f t="shared" si="20"/>
        <v>50</v>
      </c>
      <c r="Q239" t="str">
        <f t="shared" si="18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>
        <f t="shared" si="20"/>
        <v>0</v>
      </c>
      <c r="Q240" t="str">
        <f t="shared" ref="Q240:Q303" si="24">LEFT(N240,(FIND("/",N240))-1)</f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4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</v>
      </c>
      <c r="P242">
        <f t="shared" si="20"/>
        <v>117.85</v>
      </c>
      <c r="Q242" t="str">
        <f t="shared" si="24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</v>
      </c>
      <c r="P243">
        <f t="shared" si="20"/>
        <v>109.04</v>
      </c>
      <c r="Q243" t="str">
        <f t="shared" si="24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</v>
      </c>
      <c r="P244">
        <f t="shared" si="20"/>
        <v>73.02</v>
      </c>
      <c r="Q244" t="str">
        <f t="shared" si="24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</v>
      </c>
      <c r="P245">
        <f t="shared" si="20"/>
        <v>78.2</v>
      </c>
      <c r="Q245" t="str">
        <f t="shared" si="24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</v>
      </c>
      <c r="P246">
        <f t="shared" si="20"/>
        <v>47.4</v>
      </c>
      <c r="Q246" t="str">
        <f t="shared" si="24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</v>
      </c>
      <c r="P247">
        <f t="shared" si="20"/>
        <v>54.02</v>
      </c>
      <c r="Q247" t="str">
        <f t="shared" si="24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>
        <f t="shared" si="20"/>
        <v>68.489999999999995</v>
      </c>
      <c r="Q248" t="str">
        <f t="shared" si="24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>
        <f t="shared" si="20"/>
        <v>108.15</v>
      </c>
      <c r="Q249" t="str">
        <f t="shared" si="24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>
        <f t="shared" si="20"/>
        <v>589.95000000000005</v>
      </c>
      <c r="Q250" t="str">
        <f t="shared" si="24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</v>
      </c>
      <c r="P251">
        <f t="shared" si="20"/>
        <v>48.05</v>
      </c>
      <c r="Q251" t="str">
        <f t="shared" si="24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</v>
      </c>
      <c r="P252">
        <f t="shared" si="20"/>
        <v>72.48</v>
      </c>
      <c r="Q252" t="str">
        <f t="shared" si="24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</v>
      </c>
      <c r="P253">
        <f t="shared" si="20"/>
        <v>57.08</v>
      </c>
      <c r="Q253" t="str">
        <f t="shared" si="24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</v>
      </c>
      <c r="P254">
        <f t="shared" si="20"/>
        <v>85.44</v>
      </c>
      <c r="Q254" t="str">
        <f t="shared" si="24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</v>
      </c>
      <c r="P255">
        <f t="shared" si="20"/>
        <v>215.86</v>
      </c>
      <c r="Q255" t="str">
        <f t="shared" si="24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</v>
      </c>
      <c r="P256">
        <f t="shared" si="20"/>
        <v>89.39</v>
      </c>
      <c r="Q256" t="str">
        <f t="shared" si="24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</v>
      </c>
      <c r="P257">
        <f t="shared" si="20"/>
        <v>45.42</v>
      </c>
      <c r="Q257" t="str">
        <f t="shared" si="24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>
        <f t="shared" si="20"/>
        <v>65.760000000000005</v>
      </c>
      <c r="Q258" t="str">
        <f t="shared" si="24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IF(D259=0,0,(FLOOR((E259*100)/D259,1)))</f>
        <v>106</v>
      </c>
      <c r="P259">
        <f t="shared" ref="P259:P322" si="26">IF(E259=0,0,ROUND(E259/L259,2))</f>
        <v>66.7</v>
      </c>
      <c r="Q259" t="str">
        <f t="shared" si="24"/>
        <v>film &amp; video</v>
      </c>
      <c r="R259" t="str">
        <f t="shared" si="22"/>
        <v>documentary</v>
      </c>
      <c r="S259" s="9">
        <f t="shared" si="23"/>
        <v>42479.418541666666</v>
      </c>
      <c r="T259" s="9">
        <f t="shared" ref="T259:T322" si="27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</v>
      </c>
      <c r="P260">
        <f t="shared" si="26"/>
        <v>83.35</v>
      </c>
      <c r="Q260" t="str">
        <f t="shared" si="24"/>
        <v>film &amp; video</v>
      </c>
      <c r="R260" t="str">
        <f t="shared" ref="R260:R323" si="28">RIGHT(N260,(LEN(N260))-(FIND("/",N260)))</f>
        <v>documentary</v>
      </c>
      <c r="S260" s="9">
        <f t="shared" ref="S260:S323" si="29">(((J260/60)/60)/24)+DATE(1970,1,1)+(-5/24)</f>
        <v>40681.843356481477</v>
      </c>
      <c r="T260" s="9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</v>
      </c>
      <c r="P261">
        <f t="shared" si="26"/>
        <v>105.05</v>
      </c>
      <c r="Q261" t="str">
        <f t="shared" si="24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</v>
      </c>
      <c r="P262">
        <f t="shared" si="26"/>
        <v>120.91</v>
      </c>
      <c r="Q262" t="str">
        <f t="shared" si="24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</v>
      </c>
      <c r="P263">
        <f t="shared" si="26"/>
        <v>97.64</v>
      </c>
      <c r="Q263" t="str">
        <f t="shared" si="24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41.38</v>
      </c>
      <c r="Q264" t="str">
        <f t="shared" si="24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</v>
      </c>
      <c r="P265">
        <f t="shared" si="26"/>
        <v>30.65</v>
      </c>
      <c r="Q265" t="str">
        <f t="shared" si="24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</v>
      </c>
      <c r="P266">
        <f t="shared" si="26"/>
        <v>64.95</v>
      </c>
      <c r="Q266" t="str">
        <f t="shared" si="24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</v>
      </c>
      <c r="P267">
        <f t="shared" si="26"/>
        <v>95.78</v>
      </c>
      <c r="Q267" t="str">
        <f t="shared" si="24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</v>
      </c>
      <c r="P268">
        <f t="shared" si="26"/>
        <v>40.42</v>
      </c>
      <c r="Q268" t="str">
        <f t="shared" si="24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</v>
      </c>
      <c r="P269">
        <f t="shared" si="26"/>
        <v>78.58</v>
      </c>
      <c r="Q269" t="str">
        <f t="shared" si="24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</v>
      </c>
      <c r="P270">
        <f t="shared" si="26"/>
        <v>50.18</v>
      </c>
      <c r="Q270" t="str">
        <f t="shared" si="24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</v>
      </c>
      <c r="P271">
        <f t="shared" si="26"/>
        <v>92.25</v>
      </c>
      <c r="Q271" t="str">
        <f t="shared" si="24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</v>
      </c>
      <c r="P272">
        <f t="shared" si="26"/>
        <v>57.54</v>
      </c>
      <c r="Q272" t="str">
        <f t="shared" si="24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</v>
      </c>
      <c r="P273">
        <f t="shared" si="26"/>
        <v>109.42</v>
      </c>
      <c r="Q273" t="str">
        <f t="shared" si="24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</v>
      </c>
      <c r="P274">
        <f t="shared" si="26"/>
        <v>81.89</v>
      </c>
      <c r="Q274" t="str">
        <f t="shared" si="24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</v>
      </c>
      <c r="P275">
        <f t="shared" si="26"/>
        <v>45.67</v>
      </c>
      <c r="Q275" t="str">
        <f t="shared" si="24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</v>
      </c>
      <c r="Q276" t="str">
        <f t="shared" si="24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</v>
      </c>
      <c r="P277">
        <f t="shared" si="26"/>
        <v>65.3</v>
      </c>
      <c r="Q277" t="str">
        <f t="shared" si="24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</v>
      </c>
      <c r="P278">
        <f t="shared" si="26"/>
        <v>95.23</v>
      </c>
      <c r="Q278" t="str">
        <f t="shared" si="24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</v>
      </c>
      <c r="P279">
        <f t="shared" si="26"/>
        <v>75.44</v>
      </c>
      <c r="Q279" t="str">
        <f t="shared" si="24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</v>
      </c>
      <c r="P280">
        <f t="shared" si="26"/>
        <v>97.82</v>
      </c>
      <c r="Q280" t="str">
        <f t="shared" si="24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</v>
      </c>
      <c r="P281">
        <f t="shared" si="26"/>
        <v>87.69</v>
      </c>
      <c r="Q281" t="str">
        <f t="shared" si="24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</v>
      </c>
      <c r="P282">
        <f t="shared" si="26"/>
        <v>54.75</v>
      </c>
      <c r="Q282" t="str">
        <f t="shared" si="24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27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</v>
      </c>
      <c r="P283">
        <f t="shared" si="26"/>
        <v>83.95</v>
      </c>
      <c r="Q283" t="str">
        <f t="shared" si="24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</v>
      </c>
      <c r="P284">
        <f t="shared" si="26"/>
        <v>254.39</v>
      </c>
      <c r="Q284" t="str">
        <f t="shared" si="24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</v>
      </c>
      <c r="P285">
        <f t="shared" si="26"/>
        <v>101.83</v>
      </c>
      <c r="Q285" t="str">
        <f t="shared" si="24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</v>
      </c>
      <c r="P286">
        <f t="shared" si="26"/>
        <v>55.07</v>
      </c>
      <c r="Q286" t="str">
        <f t="shared" si="24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</v>
      </c>
      <c r="P287">
        <f t="shared" si="26"/>
        <v>56.9</v>
      </c>
      <c r="Q287" t="str">
        <f t="shared" si="24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</v>
      </c>
      <c r="P288">
        <f t="shared" si="26"/>
        <v>121.28</v>
      </c>
      <c r="Q288" t="str">
        <f t="shared" si="24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</v>
      </c>
      <c r="P289">
        <f t="shared" si="26"/>
        <v>91.19</v>
      </c>
      <c r="Q289" t="str">
        <f t="shared" si="24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</v>
      </c>
      <c r="P290">
        <f t="shared" si="26"/>
        <v>115.45</v>
      </c>
      <c r="Q290" t="str">
        <f t="shared" si="24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</v>
      </c>
      <c r="P291">
        <f t="shared" si="26"/>
        <v>67.77</v>
      </c>
      <c r="Q291" t="str">
        <f t="shared" si="24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</v>
      </c>
      <c r="P292">
        <f t="shared" si="26"/>
        <v>28.58</v>
      </c>
      <c r="Q292" t="str">
        <f t="shared" si="24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</v>
      </c>
      <c r="P293">
        <f t="shared" si="26"/>
        <v>46.88</v>
      </c>
      <c r="Q293" t="str">
        <f t="shared" si="24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</v>
      </c>
      <c r="P294">
        <f t="shared" si="26"/>
        <v>154.41999999999999</v>
      </c>
      <c r="Q294" t="str">
        <f t="shared" si="24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</v>
      </c>
      <c r="P295">
        <f t="shared" si="26"/>
        <v>201.22</v>
      </c>
      <c r="Q295" t="str">
        <f t="shared" si="24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4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</v>
      </c>
      <c r="P297">
        <f t="shared" si="26"/>
        <v>100.08</v>
      </c>
      <c r="Q297" t="str">
        <f t="shared" si="24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</v>
      </c>
      <c r="P298">
        <f t="shared" si="26"/>
        <v>230.09</v>
      </c>
      <c r="Q298" t="str">
        <f t="shared" si="24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</v>
      </c>
      <c r="P299">
        <f t="shared" si="26"/>
        <v>141.75</v>
      </c>
      <c r="Q299" t="str">
        <f t="shared" si="24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</v>
      </c>
      <c r="P300">
        <f t="shared" si="26"/>
        <v>56.34</v>
      </c>
      <c r="Q300" t="str">
        <f t="shared" si="24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</v>
      </c>
      <c r="P301">
        <f t="shared" si="26"/>
        <v>73.34</v>
      </c>
      <c r="Q301" t="str">
        <f t="shared" si="24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</v>
      </c>
      <c r="P302">
        <f t="shared" si="26"/>
        <v>85.34</v>
      </c>
      <c r="Q302" t="str">
        <f t="shared" si="24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</v>
      </c>
      <c r="P303">
        <f t="shared" si="26"/>
        <v>61.5</v>
      </c>
      <c r="Q303" t="str">
        <f t="shared" si="24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</v>
      </c>
      <c r="P304">
        <f t="shared" si="26"/>
        <v>93.02</v>
      </c>
      <c r="Q304" t="str">
        <f t="shared" ref="Q304:Q367" si="30">LEFT(N304,(FIND("/",N304))-1)</f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</v>
      </c>
      <c r="P305">
        <f t="shared" si="26"/>
        <v>50.29</v>
      </c>
      <c r="Q305" t="str">
        <f t="shared" si="30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27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</v>
      </c>
      <c r="P306">
        <f t="shared" si="26"/>
        <v>106.43</v>
      </c>
      <c r="Q306" t="str">
        <f t="shared" si="30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</v>
      </c>
      <c r="P307">
        <f t="shared" si="26"/>
        <v>51.72</v>
      </c>
      <c r="Q307" t="str">
        <f t="shared" si="30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</v>
      </c>
      <c r="P308">
        <f t="shared" si="26"/>
        <v>36.61</v>
      </c>
      <c r="Q308" t="str">
        <f t="shared" si="30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27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</v>
      </c>
      <c r="P309">
        <f t="shared" si="26"/>
        <v>42.52</v>
      </c>
      <c r="Q309" t="str">
        <f t="shared" si="30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27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</v>
      </c>
      <c r="P310">
        <f t="shared" si="26"/>
        <v>62.71</v>
      </c>
      <c r="Q310" t="str">
        <f t="shared" si="30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</v>
      </c>
      <c r="P311">
        <f t="shared" si="26"/>
        <v>89.96</v>
      </c>
      <c r="Q311" t="str">
        <f t="shared" si="30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</v>
      </c>
      <c r="P312">
        <f t="shared" si="26"/>
        <v>28.92</v>
      </c>
      <c r="Q312" t="str">
        <f t="shared" si="30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</v>
      </c>
      <c r="P313">
        <f t="shared" si="26"/>
        <v>138.80000000000001</v>
      </c>
      <c r="Q313" t="str">
        <f t="shared" si="30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</v>
      </c>
      <c r="P314">
        <f t="shared" si="26"/>
        <v>61.3</v>
      </c>
      <c r="Q314" t="str">
        <f t="shared" si="30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</v>
      </c>
      <c r="P315">
        <f t="shared" si="26"/>
        <v>80.2</v>
      </c>
      <c r="Q315" t="str">
        <f t="shared" si="30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</v>
      </c>
      <c r="P316">
        <f t="shared" si="26"/>
        <v>32.1</v>
      </c>
      <c r="Q316" t="str">
        <f t="shared" si="30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</v>
      </c>
      <c r="P317">
        <f t="shared" si="26"/>
        <v>200.89</v>
      </c>
      <c r="Q317" t="str">
        <f t="shared" si="30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</v>
      </c>
      <c r="P318">
        <f t="shared" si="26"/>
        <v>108.01</v>
      </c>
      <c r="Q318" t="str">
        <f t="shared" si="30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</v>
      </c>
      <c r="P319">
        <f t="shared" si="26"/>
        <v>95.7</v>
      </c>
      <c r="Q319" t="str">
        <f t="shared" si="30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</v>
      </c>
      <c r="P320">
        <f t="shared" si="26"/>
        <v>49.88</v>
      </c>
      <c r="Q320" t="str">
        <f t="shared" si="30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</v>
      </c>
      <c r="P321">
        <f t="shared" si="26"/>
        <v>110.47</v>
      </c>
      <c r="Q321" t="str">
        <f t="shared" si="30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</v>
      </c>
      <c r="P322">
        <f t="shared" si="26"/>
        <v>134.91</v>
      </c>
      <c r="Q322" t="str">
        <f t="shared" si="30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IF(D323=0,0,(FLOOR((E323*100)/D323,1)))</f>
        <v>102</v>
      </c>
      <c r="P323">
        <f t="shared" ref="P323:P386" si="32">IF(E323=0,0,ROUND(E323/L323,2))</f>
        <v>106.62</v>
      </c>
      <c r="Q323" t="str">
        <f t="shared" si="30"/>
        <v>film &amp; video</v>
      </c>
      <c r="R323" t="str">
        <f t="shared" si="28"/>
        <v>documentary</v>
      </c>
      <c r="S323" s="9">
        <f t="shared" si="29"/>
        <v>42647.238263888888</v>
      </c>
      <c r="T323" s="9">
        <f t="shared" ref="T323:T386" si="3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</v>
      </c>
      <c r="P324">
        <f t="shared" si="32"/>
        <v>145.04</v>
      </c>
      <c r="Q324" t="str">
        <f t="shared" si="30"/>
        <v>film &amp; video</v>
      </c>
      <c r="R324" t="str">
        <f t="shared" ref="R324:R387" si="34">RIGHT(N324,(LEN(N324))-(FIND("/",N324)))</f>
        <v>documentary</v>
      </c>
      <c r="S324" s="9">
        <f t="shared" ref="S324:S387" si="35">(((J324/60)/60)/24)+DATE(1970,1,1)+(-5/24)</f>
        <v>42473.361666666664</v>
      </c>
      <c r="T324" s="9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</v>
      </c>
      <c r="P325">
        <f t="shared" si="32"/>
        <v>114.59</v>
      </c>
      <c r="Q325" t="str">
        <f t="shared" si="30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</v>
      </c>
      <c r="P326">
        <f t="shared" si="32"/>
        <v>105.32</v>
      </c>
      <c r="Q326" t="str">
        <f t="shared" si="30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</v>
      </c>
      <c r="P327">
        <f t="shared" si="32"/>
        <v>70.92</v>
      </c>
      <c r="Q327" t="str">
        <f t="shared" si="30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</v>
      </c>
      <c r="P328">
        <f t="shared" si="32"/>
        <v>147.16999999999999</v>
      </c>
      <c r="Q328" t="str">
        <f t="shared" si="30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</v>
      </c>
      <c r="P329">
        <f t="shared" si="32"/>
        <v>160.47</v>
      </c>
      <c r="Q329" t="str">
        <f t="shared" si="30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</v>
      </c>
      <c r="P330">
        <f t="shared" si="32"/>
        <v>156.05000000000001</v>
      </c>
      <c r="Q330" t="str">
        <f t="shared" si="30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</v>
      </c>
      <c r="P331">
        <f t="shared" si="32"/>
        <v>63.17</v>
      </c>
      <c r="Q331" t="str">
        <f t="shared" si="30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</v>
      </c>
      <c r="P332">
        <f t="shared" si="32"/>
        <v>104.82</v>
      </c>
      <c r="Q332" t="str">
        <f t="shared" si="30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</v>
      </c>
      <c r="P333">
        <f t="shared" si="32"/>
        <v>97.36</v>
      </c>
      <c r="Q333" t="str">
        <f t="shared" si="30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</v>
      </c>
      <c r="P334">
        <f t="shared" si="32"/>
        <v>203.63</v>
      </c>
      <c r="Q334" t="str">
        <f t="shared" si="30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</v>
      </c>
      <c r="P335">
        <f t="shared" si="32"/>
        <v>188.31</v>
      </c>
      <c r="Q335" t="str">
        <f t="shared" si="30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</v>
      </c>
      <c r="P336">
        <f t="shared" si="32"/>
        <v>146.65</v>
      </c>
      <c r="Q336" t="str">
        <f t="shared" si="30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</v>
      </c>
      <c r="P337">
        <f t="shared" si="32"/>
        <v>109.19</v>
      </c>
      <c r="Q337" t="str">
        <f t="shared" si="30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</v>
      </c>
      <c r="P338">
        <f t="shared" si="32"/>
        <v>59.25</v>
      </c>
      <c r="Q338" t="str">
        <f t="shared" si="30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</v>
      </c>
      <c r="P339">
        <f t="shared" si="32"/>
        <v>97.9</v>
      </c>
      <c r="Q339" t="str">
        <f t="shared" si="30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</v>
      </c>
      <c r="P340">
        <f t="shared" si="32"/>
        <v>70</v>
      </c>
      <c r="Q340" t="str">
        <f t="shared" si="30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</v>
      </c>
      <c r="P341">
        <f t="shared" si="32"/>
        <v>72.87</v>
      </c>
      <c r="Q341" t="str">
        <f t="shared" si="30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</v>
      </c>
      <c r="P342">
        <f t="shared" si="32"/>
        <v>146.35</v>
      </c>
      <c r="Q342" t="str">
        <f t="shared" si="30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</v>
      </c>
      <c r="P343">
        <f t="shared" si="32"/>
        <v>67.91</v>
      </c>
      <c r="Q343" t="str">
        <f t="shared" si="30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</v>
      </c>
      <c r="P344">
        <f t="shared" si="32"/>
        <v>169.85</v>
      </c>
      <c r="Q344" t="str">
        <f t="shared" si="30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</v>
      </c>
      <c r="P345">
        <f t="shared" si="32"/>
        <v>58.41</v>
      </c>
      <c r="Q345" t="str">
        <f t="shared" si="30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</v>
      </c>
      <c r="P346">
        <f t="shared" si="32"/>
        <v>119.99</v>
      </c>
      <c r="Q346" t="str">
        <f t="shared" si="30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</v>
      </c>
      <c r="P347">
        <f t="shared" si="32"/>
        <v>99.86</v>
      </c>
      <c r="Q347" t="str">
        <f t="shared" si="30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</v>
      </c>
      <c r="P348">
        <f t="shared" si="32"/>
        <v>90.58</v>
      </c>
      <c r="Q348" t="str">
        <f t="shared" si="30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</v>
      </c>
      <c r="P349">
        <f t="shared" si="32"/>
        <v>117.77</v>
      </c>
      <c r="Q349" t="str">
        <f t="shared" si="30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</v>
      </c>
      <c r="Q350" t="str">
        <f t="shared" si="30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</v>
      </c>
      <c r="P351">
        <f t="shared" si="32"/>
        <v>71.900000000000006</v>
      </c>
      <c r="Q351" t="str">
        <f t="shared" si="30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</v>
      </c>
      <c r="P352">
        <f t="shared" si="32"/>
        <v>129.82</v>
      </c>
      <c r="Q352" t="str">
        <f t="shared" si="30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</v>
      </c>
      <c r="P353">
        <f t="shared" si="32"/>
        <v>44.91</v>
      </c>
      <c r="Q353" t="str">
        <f t="shared" si="30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</v>
      </c>
      <c r="P354">
        <f t="shared" si="32"/>
        <v>40.76</v>
      </c>
      <c r="Q354" t="str">
        <f t="shared" si="30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</v>
      </c>
      <c r="P355">
        <f t="shared" si="32"/>
        <v>103.52</v>
      </c>
      <c r="Q355" t="str">
        <f t="shared" si="30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</v>
      </c>
      <c r="P356">
        <f t="shared" si="32"/>
        <v>125.45</v>
      </c>
      <c r="Q356" t="str">
        <f t="shared" si="30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</v>
      </c>
      <c r="P357">
        <f t="shared" si="32"/>
        <v>246.61</v>
      </c>
      <c r="Q357" t="str">
        <f t="shared" si="30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</v>
      </c>
      <c r="P358">
        <f t="shared" si="32"/>
        <v>79.400000000000006</v>
      </c>
      <c r="Q358" t="str">
        <f t="shared" si="30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86.14</v>
      </c>
      <c r="Q359" t="str">
        <f t="shared" si="30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</v>
      </c>
      <c r="P360">
        <f t="shared" si="32"/>
        <v>193.05</v>
      </c>
      <c r="Q360" t="str">
        <f t="shared" si="30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</v>
      </c>
      <c r="P361">
        <f t="shared" si="32"/>
        <v>84.02</v>
      </c>
      <c r="Q361" t="str">
        <f t="shared" si="30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</v>
      </c>
      <c r="P362">
        <f t="shared" si="32"/>
        <v>139.83000000000001</v>
      </c>
      <c r="Q362" t="str">
        <f t="shared" si="30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</v>
      </c>
      <c r="P363">
        <f t="shared" si="32"/>
        <v>109.82</v>
      </c>
      <c r="Q363" t="str">
        <f t="shared" si="30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</v>
      </c>
      <c r="P364">
        <f t="shared" si="32"/>
        <v>139.53</v>
      </c>
      <c r="Q364" t="str">
        <f t="shared" si="30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</v>
      </c>
      <c r="P365">
        <f t="shared" si="32"/>
        <v>347.85</v>
      </c>
      <c r="Q365" t="str">
        <f t="shared" si="30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</v>
      </c>
      <c r="P366">
        <f t="shared" si="32"/>
        <v>68.239999999999995</v>
      </c>
      <c r="Q366" t="str">
        <f t="shared" si="30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</v>
      </c>
      <c r="P367">
        <f t="shared" si="32"/>
        <v>239.94</v>
      </c>
      <c r="Q367" t="str">
        <f t="shared" si="30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</v>
      </c>
      <c r="P368">
        <f t="shared" si="32"/>
        <v>287.31</v>
      </c>
      <c r="Q368" t="str">
        <f t="shared" ref="Q368:Q431" si="36">LEFT(N368,(FIND("/",N368))-1)</f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</v>
      </c>
      <c r="P369">
        <f t="shared" si="32"/>
        <v>86.85</v>
      </c>
      <c r="Q369" t="str">
        <f t="shared" si="36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</v>
      </c>
      <c r="P370">
        <f t="shared" si="32"/>
        <v>81.849999999999994</v>
      </c>
      <c r="Q370" t="str">
        <f t="shared" si="36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</v>
      </c>
      <c r="P371">
        <f t="shared" si="32"/>
        <v>42.87</v>
      </c>
      <c r="Q371" t="str">
        <f t="shared" si="36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</v>
      </c>
      <c r="P372">
        <f t="shared" si="32"/>
        <v>709.42</v>
      </c>
      <c r="Q372" t="str">
        <f t="shared" si="36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</v>
      </c>
      <c r="P373">
        <f t="shared" si="32"/>
        <v>161.26</v>
      </c>
      <c r="Q373" t="str">
        <f t="shared" si="36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</v>
      </c>
      <c r="P374">
        <f t="shared" si="32"/>
        <v>41.78</v>
      </c>
      <c r="Q374" t="str">
        <f t="shared" si="36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</v>
      </c>
      <c r="P375">
        <f t="shared" si="32"/>
        <v>89.89</v>
      </c>
      <c r="Q375" t="str">
        <f t="shared" si="36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</v>
      </c>
      <c r="P376">
        <f t="shared" si="32"/>
        <v>45.05</v>
      </c>
      <c r="Q376" t="str">
        <f t="shared" si="36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42.86</v>
      </c>
      <c r="Q377" t="str">
        <f t="shared" si="36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</v>
      </c>
      <c r="P378">
        <f t="shared" si="32"/>
        <v>54.08</v>
      </c>
      <c r="Q378" t="str">
        <f t="shared" si="36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</v>
      </c>
      <c r="P379">
        <f t="shared" si="32"/>
        <v>103.22</v>
      </c>
      <c r="Q379" t="str">
        <f t="shared" si="36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</v>
      </c>
      <c r="P380">
        <f t="shared" si="32"/>
        <v>40.4</v>
      </c>
      <c r="Q380" t="str">
        <f t="shared" si="36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</v>
      </c>
      <c r="P381">
        <f t="shared" si="32"/>
        <v>116.86</v>
      </c>
      <c r="Q381" t="str">
        <f t="shared" si="36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</v>
      </c>
      <c r="P382">
        <f t="shared" si="32"/>
        <v>115.51</v>
      </c>
      <c r="Q382" t="str">
        <f t="shared" si="36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</v>
      </c>
      <c r="P383">
        <f t="shared" si="32"/>
        <v>104.31</v>
      </c>
      <c r="Q383" t="str">
        <f t="shared" si="36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</v>
      </c>
      <c r="P384">
        <f t="shared" si="32"/>
        <v>69.77</v>
      </c>
      <c r="Q384" t="str">
        <f t="shared" si="36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</v>
      </c>
      <c r="P385">
        <f t="shared" si="32"/>
        <v>43.02</v>
      </c>
      <c r="Q385" t="str">
        <f t="shared" si="36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</v>
      </c>
      <c r="P386">
        <f t="shared" si="32"/>
        <v>58.54</v>
      </c>
      <c r="Q386" t="str">
        <f t="shared" si="36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IF(D387=0,0,(FLOOR((E387*100)/D387,1)))</f>
        <v>105</v>
      </c>
      <c r="P387">
        <f t="shared" ref="P387:P450" si="38">IF(E387=0,0,ROUND(E387/L387,2))</f>
        <v>111.8</v>
      </c>
      <c r="Q387" t="str">
        <f t="shared" si="36"/>
        <v>film &amp; video</v>
      </c>
      <c r="R387" t="str">
        <f t="shared" si="34"/>
        <v>documentary</v>
      </c>
      <c r="S387" s="9">
        <f t="shared" si="35"/>
        <v>41934.376168981478</v>
      </c>
      <c r="T387" s="9">
        <f t="shared" ref="T387:T450" si="39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</v>
      </c>
      <c r="P388">
        <f t="shared" si="38"/>
        <v>46.23</v>
      </c>
      <c r="Q388" t="str">
        <f t="shared" si="36"/>
        <v>film &amp; video</v>
      </c>
      <c r="R388" t="str">
        <f t="shared" ref="R388:R451" si="40">RIGHT(N388,(LEN(N388))-(FIND("/",N388)))</f>
        <v>documentary</v>
      </c>
      <c r="S388" s="9">
        <f t="shared" ref="S388:S451" si="41">(((J388/60)/60)/24)+DATE(1970,1,1)+(-5/24)</f>
        <v>42211.742951388886</v>
      </c>
      <c r="T388" s="9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</v>
      </c>
      <c r="P389">
        <f t="shared" si="38"/>
        <v>144.69</v>
      </c>
      <c r="Q389" t="str">
        <f t="shared" si="36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</v>
      </c>
      <c r="P390">
        <f t="shared" si="38"/>
        <v>88.85</v>
      </c>
      <c r="Q390" t="str">
        <f t="shared" si="36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39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</v>
      </c>
      <c r="P391">
        <f t="shared" si="38"/>
        <v>81.75</v>
      </c>
      <c r="Q391" t="str">
        <f t="shared" si="36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71.430000000000007</v>
      </c>
      <c r="Q392" t="str">
        <f t="shared" si="36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</v>
      </c>
      <c r="P393">
        <f t="shared" si="38"/>
        <v>104.26</v>
      </c>
      <c r="Q393" t="str">
        <f t="shared" si="36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</v>
      </c>
      <c r="P394">
        <f t="shared" si="38"/>
        <v>90.62</v>
      </c>
      <c r="Q394" t="str">
        <f t="shared" si="36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</v>
      </c>
      <c r="P395">
        <f t="shared" si="38"/>
        <v>157.33000000000001</v>
      </c>
      <c r="Q395" t="str">
        <f t="shared" si="36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</v>
      </c>
      <c r="P396">
        <f t="shared" si="38"/>
        <v>105.18</v>
      </c>
      <c r="Q396" t="str">
        <f t="shared" si="36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</v>
      </c>
      <c r="P397">
        <f t="shared" si="38"/>
        <v>58.72</v>
      </c>
      <c r="Q397" t="str">
        <f t="shared" si="36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</v>
      </c>
      <c r="P398">
        <f t="shared" si="38"/>
        <v>81.63</v>
      </c>
      <c r="Q398" t="str">
        <f t="shared" si="36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39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</v>
      </c>
      <c r="P399">
        <f t="shared" si="38"/>
        <v>56.46</v>
      </c>
      <c r="Q399" t="str">
        <f t="shared" si="36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</v>
      </c>
      <c r="P400">
        <f t="shared" si="38"/>
        <v>140.1</v>
      </c>
      <c r="Q400" t="str">
        <f t="shared" si="36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</v>
      </c>
      <c r="P401">
        <f t="shared" si="38"/>
        <v>224.85</v>
      </c>
      <c r="Q401" t="str">
        <f t="shared" si="36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</v>
      </c>
      <c r="P402">
        <f t="shared" si="38"/>
        <v>181.13</v>
      </c>
      <c r="Q402" t="str">
        <f t="shared" si="36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</v>
      </c>
      <c r="P403">
        <f t="shared" si="38"/>
        <v>711.04</v>
      </c>
      <c r="Q403" t="str">
        <f t="shared" si="36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</v>
      </c>
      <c r="P404">
        <f t="shared" si="38"/>
        <v>65.88</v>
      </c>
      <c r="Q404" t="str">
        <f t="shared" si="36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</v>
      </c>
      <c r="P405">
        <f t="shared" si="38"/>
        <v>75.19</v>
      </c>
      <c r="Q405" t="str">
        <f t="shared" si="36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</v>
      </c>
      <c r="P406">
        <f t="shared" si="38"/>
        <v>133.13999999999999</v>
      </c>
      <c r="Q406" t="str">
        <f t="shared" si="36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39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</v>
      </c>
      <c r="P407">
        <f t="shared" si="38"/>
        <v>55.2</v>
      </c>
      <c r="Q407" t="str">
        <f t="shared" si="36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</v>
      </c>
      <c r="P408">
        <f t="shared" si="38"/>
        <v>86.16</v>
      </c>
      <c r="Q408" t="str">
        <f t="shared" si="36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</v>
      </c>
      <c r="P409">
        <f t="shared" si="38"/>
        <v>92.32</v>
      </c>
      <c r="Q409" t="str">
        <f t="shared" si="36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</v>
      </c>
      <c r="P410">
        <f t="shared" si="38"/>
        <v>160.16</v>
      </c>
      <c r="Q410" t="str">
        <f t="shared" si="36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</v>
      </c>
      <c r="P411">
        <f t="shared" si="38"/>
        <v>45.6</v>
      </c>
      <c r="Q411" t="str">
        <f t="shared" si="36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</v>
      </c>
      <c r="P412">
        <f t="shared" si="38"/>
        <v>183.29</v>
      </c>
      <c r="Q412" t="str">
        <f t="shared" si="36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39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</v>
      </c>
      <c r="P413">
        <f t="shared" si="38"/>
        <v>125.79</v>
      </c>
      <c r="Q413" t="str">
        <f t="shared" si="36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</v>
      </c>
      <c r="P414">
        <f t="shared" si="38"/>
        <v>57.65</v>
      </c>
      <c r="Q414" t="str">
        <f t="shared" si="36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</v>
      </c>
      <c r="P415">
        <f t="shared" si="38"/>
        <v>78.66</v>
      </c>
      <c r="Q415" t="str">
        <f t="shared" si="36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</v>
      </c>
      <c r="P416">
        <f t="shared" si="38"/>
        <v>91.48</v>
      </c>
      <c r="Q416" t="str">
        <f t="shared" si="36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</v>
      </c>
      <c r="P417">
        <f t="shared" si="38"/>
        <v>68.099999999999994</v>
      </c>
      <c r="Q417" t="str">
        <f t="shared" si="36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</v>
      </c>
      <c r="P418">
        <f t="shared" si="38"/>
        <v>48.09</v>
      </c>
      <c r="Q418" t="str">
        <f t="shared" si="36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</v>
      </c>
      <c r="P419">
        <f t="shared" si="38"/>
        <v>202.42</v>
      </c>
      <c r="Q419" t="str">
        <f t="shared" si="36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</v>
      </c>
      <c r="P420">
        <f t="shared" si="38"/>
        <v>216.75</v>
      </c>
      <c r="Q420" t="str">
        <f t="shared" si="36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</v>
      </c>
      <c r="P421">
        <f t="shared" si="38"/>
        <v>110.07</v>
      </c>
      <c r="Q421" t="str">
        <f t="shared" si="36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>
        <f t="shared" si="38"/>
        <v>4.83</v>
      </c>
      <c r="Q422" t="str">
        <f t="shared" si="36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</v>
      </c>
      <c r="P423">
        <f t="shared" si="38"/>
        <v>50.17</v>
      </c>
      <c r="Q423" t="str">
        <f t="shared" si="36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</v>
      </c>
      <c r="P424">
        <f t="shared" si="38"/>
        <v>35.83</v>
      </c>
      <c r="Q424" t="str">
        <f t="shared" si="36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39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</v>
      </c>
      <c r="P425">
        <f t="shared" si="38"/>
        <v>11.77</v>
      </c>
      <c r="Q425" t="str">
        <f t="shared" si="36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</v>
      </c>
      <c r="P426">
        <f t="shared" si="38"/>
        <v>40.78</v>
      </c>
      <c r="Q426" t="str">
        <f t="shared" si="36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</v>
      </c>
      <c r="P427">
        <f t="shared" si="38"/>
        <v>3</v>
      </c>
      <c r="Q427" t="str">
        <f t="shared" si="36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</v>
      </c>
      <c r="P428">
        <f t="shared" si="38"/>
        <v>16.63</v>
      </c>
      <c r="Q428" t="str">
        <f t="shared" si="36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>
        <f t="shared" si="38"/>
        <v>0</v>
      </c>
      <c r="Q429" t="str">
        <f t="shared" si="36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</v>
      </c>
      <c r="P430">
        <f t="shared" si="38"/>
        <v>52</v>
      </c>
      <c r="Q430" t="str">
        <f t="shared" si="36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>
        <f t="shared" si="38"/>
        <v>0</v>
      </c>
      <c r="Q431" t="str">
        <f t="shared" si="36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</v>
      </c>
      <c r="P432">
        <f t="shared" si="38"/>
        <v>4.8</v>
      </c>
      <c r="Q432" t="str">
        <f t="shared" ref="Q432:Q495" si="42">LEFT(N432,(FIND("/",N432))-1)</f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</v>
      </c>
      <c r="P433">
        <f t="shared" si="38"/>
        <v>51.88</v>
      </c>
      <c r="Q433" t="str">
        <f t="shared" si="42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39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</v>
      </c>
      <c r="P434">
        <f t="shared" si="38"/>
        <v>71.25</v>
      </c>
      <c r="Q434" t="str">
        <f t="shared" si="42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>
        <f t="shared" si="38"/>
        <v>0</v>
      </c>
      <c r="Q435" t="str">
        <f t="shared" si="42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39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42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42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>
        <f t="shared" si="38"/>
        <v>0</v>
      </c>
      <c r="Q438" t="str">
        <f t="shared" si="42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>
        <f t="shared" si="38"/>
        <v>0</v>
      </c>
      <c r="Q439" t="str">
        <f t="shared" si="42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</v>
      </c>
      <c r="P440">
        <f t="shared" si="38"/>
        <v>170.55</v>
      </c>
      <c r="Q440" t="str">
        <f t="shared" si="42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>
        <f t="shared" si="38"/>
        <v>0</v>
      </c>
      <c r="Q441" t="str">
        <f t="shared" si="42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39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>
        <f t="shared" si="38"/>
        <v>5</v>
      </c>
      <c r="Q442" t="str">
        <f t="shared" si="42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>
        <f t="shared" si="38"/>
        <v>0</v>
      </c>
      <c r="Q443" t="str">
        <f t="shared" si="42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</v>
      </c>
      <c r="P444">
        <f t="shared" si="38"/>
        <v>393.59</v>
      </c>
      <c r="Q444" t="str">
        <f t="shared" si="42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</v>
      </c>
      <c r="P445">
        <f t="shared" si="38"/>
        <v>5</v>
      </c>
      <c r="Q445" t="str">
        <f t="shared" si="42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42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42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</v>
      </c>
      <c r="P448">
        <f t="shared" si="38"/>
        <v>47.88</v>
      </c>
      <c r="Q448" t="str">
        <f t="shared" si="42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</v>
      </c>
      <c r="P449">
        <f t="shared" si="38"/>
        <v>5</v>
      </c>
      <c r="Q449" t="str">
        <f t="shared" si="42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</v>
      </c>
      <c r="P450">
        <f t="shared" si="38"/>
        <v>20.5</v>
      </c>
      <c r="Q450" t="str">
        <f t="shared" si="42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IF(D451=0,0,(FLOOR((E451*100)/D451,1)))</f>
        <v>2</v>
      </c>
      <c r="P451">
        <f t="shared" ref="P451:P514" si="44">IF(E451=0,0,ROUND(E451/L451,2))</f>
        <v>9</v>
      </c>
      <c r="Q451" t="str">
        <f t="shared" si="42"/>
        <v>film &amp; video</v>
      </c>
      <c r="R451" t="str">
        <f t="shared" si="40"/>
        <v>animation</v>
      </c>
      <c r="S451" s="9">
        <f t="shared" si="41"/>
        <v>41534.359780092593</v>
      </c>
      <c r="T451" s="9">
        <f t="shared" ref="T451:T514" si="45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</v>
      </c>
      <c r="P452">
        <f t="shared" si="44"/>
        <v>56.57</v>
      </c>
      <c r="Q452" t="str">
        <f t="shared" si="42"/>
        <v>film &amp; video</v>
      </c>
      <c r="R452" t="str">
        <f t="shared" ref="R452:R515" si="46">RIGHT(N452,(LEN(N452))-(FIND("/",N452)))</f>
        <v>animation</v>
      </c>
      <c r="S452" s="9">
        <f t="shared" ref="S452:S515" si="47">(((J452/60)/60)/24)+DATE(1970,1,1)+(-5/24)</f>
        <v>41654.73842592592</v>
      </c>
      <c r="T452" s="9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>
        <f t="shared" si="44"/>
        <v>0</v>
      </c>
      <c r="Q453" t="str">
        <f t="shared" si="42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2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</v>
      </c>
      <c r="P455">
        <f t="shared" si="44"/>
        <v>13</v>
      </c>
      <c r="Q455" t="str">
        <f t="shared" si="42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</v>
      </c>
      <c r="P456">
        <f t="shared" si="44"/>
        <v>16.399999999999999</v>
      </c>
      <c r="Q456" t="str">
        <f t="shared" si="42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</v>
      </c>
      <c r="P457">
        <f t="shared" si="44"/>
        <v>22.5</v>
      </c>
      <c r="Q457" t="str">
        <f t="shared" si="42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</v>
      </c>
      <c r="P458">
        <f t="shared" si="44"/>
        <v>20.329999999999998</v>
      </c>
      <c r="Q458" t="str">
        <f t="shared" si="42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>
        <f t="shared" si="44"/>
        <v>0</v>
      </c>
      <c r="Q459" t="str">
        <f t="shared" si="42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</v>
      </c>
      <c r="P460">
        <f t="shared" si="44"/>
        <v>16.760000000000002</v>
      </c>
      <c r="Q460" t="str">
        <f t="shared" si="42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</v>
      </c>
      <c r="P461">
        <f t="shared" si="44"/>
        <v>25</v>
      </c>
      <c r="Q461" t="str">
        <f t="shared" si="42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</v>
      </c>
      <c r="P462">
        <f t="shared" si="44"/>
        <v>12.5</v>
      </c>
      <c r="Q462" t="str">
        <f t="shared" si="42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>
        <f t="shared" si="44"/>
        <v>0</v>
      </c>
      <c r="Q463" t="str">
        <f t="shared" si="42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>
        <f t="shared" si="44"/>
        <v>0</v>
      </c>
      <c r="Q464" t="str">
        <f t="shared" si="42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</v>
      </c>
      <c r="P465">
        <f t="shared" si="44"/>
        <v>113.64</v>
      </c>
      <c r="Q465" t="str">
        <f t="shared" si="42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</v>
      </c>
      <c r="P466">
        <f t="shared" si="44"/>
        <v>1</v>
      </c>
      <c r="Q466" t="str">
        <f t="shared" si="42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</v>
      </c>
      <c r="P467">
        <f t="shared" si="44"/>
        <v>17.25</v>
      </c>
      <c r="Q467" t="str">
        <f t="shared" si="42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</v>
      </c>
      <c r="P468">
        <f t="shared" si="44"/>
        <v>15.2</v>
      </c>
      <c r="Q468" t="str">
        <f t="shared" si="42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</v>
      </c>
      <c r="P469">
        <f t="shared" si="44"/>
        <v>110.64</v>
      </c>
      <c r="Q469" t="str">
        <f t="shared" si="42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>
        <f t="shared" si="44"/>
        <v>0</v>
      </c>
      <c r="Q470" t="str">
        <f t="shared" si="42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>
        <f t="shared" si="44"/>
        <v>0</v>
      </c>
      <c r="Q471" t="str">
        <f t="shared" si="42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</v>
      </c>
      <c r="P472">
        <f t="shared" si="44"/>
        <v>25.5</v>
      </c>
      <c r="Q472" t="str">
        <f t="shared" si="42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</v>
      </c>
      <c r="P473">
        <f t="shared" si="44"/>
        <v>38.479999999999997</v>
      </c>
      <c r="Q473" t="str">
        <f t="shared" si="42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</v>
      </c>
      <c r="P474">
        <f t="shared" si="44"/>
        <v>28.2</v>
      </c>
      <c r="Q474" t="str">
        <f t="shared" si="42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</v>
      </c>
      <c r="P475">
        <f t="shared" si="44"/>
        <v>61.5</v>
      </c>
      <c r="Q475" t="str">
        <f t="shared" si="42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</v>
      </c>
      <c r="P476">
        <f t="shared" si="44"/>
        <v>1</v>
      </c>
      <c r="Q476" t="str">
        <f t="shared" si="42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>
        <f t="shared" si="44"/>
        <v>0</v>
      </c>
      <c r="Q477" t="str">
        <f t="shared" si="42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</v>
      </c>
      <c r="P478">
        <f t="shared" si="44"/>
        <v>39.57</v>
      </c>
      <c r="Q478" t="str">
        <f t="shared" si="42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>
        <f t="shared" si="44"/>
        <v>0</v>
      </c>
      <c r="Q479" t="str">
        <f t="shared" si="42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>
        <f t="shared" si="44"/>
        <v>0</v>
      </c>
      <c r="Q480" t="str">
        <f t="shared" si="42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</v>
      </c>
      <c r="P481">
        <f t="shared" si="44"/>
        <v>88.8</v>
      </c>
      <c r="Q481" t="str">
        <f t="shared" si="42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</v>
      </c>
      <c r="P482">
        <f t="shared" si="44"/>
        <v>55.46</v>
      </c>
      <c r="Q482" t="str">
        <f t="shared" si="42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</v>
      </c>
      <c r="P483">
        <f t="shared" si="44"/>
        <v>87.14</v>
      </c>
      <c r="Q483" t="str">
        <f t="shared" si="42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</v>
      </c>
      <c r="P484">
        <f t="shared" si="44"/>
        <v>10</v>
      </c>
      <c r="Q484" t="str">
        <f t="shared" si="42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</v>
      </c>
      <c r="P485">
        <f t="shared" si="44"/>
        <v>51.22</v>
      </c>
      <c r="Q485" t="str">
        <f t="shared" si="42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</v>
      </c>
      <c r="P486">
        <f t="shared" si="44"/>
        <v>13.55</v>
      </c>
      <c r="Q486" t="str">
        <f t="shared" si="42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</v>
      </c>
      <c r="P487">
        <f t="shared" si="44"/>
        <v>66.52</v>
      </c>
      <c r="Q487" t="str">
        <f t="shared" si="42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</v>
      </c>
      <c r="P488">
        <f t="shared" si="44"/>
        <v>50</v>
      </c>
      <c r="Q488" t="str">
        <f t="shared" si="42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>
        <f t="shared" si="44"/>
        <v>0</v>
      </c>
      <c r="Q489" t="str">
        <f t="shared" si="42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>
        <f t="shared" si="44"/>
        <v>0</v>
      </c>
      <c r="Q490" t="str">
        <f t="shared" si="42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</v>
      </c>
      <c r="P491">
        <f t="shared" si="44"/>
        <v>71.67</v>
      </c>
      <c r="Q491" t="str">
        <f t="shared" si="42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>
        <f t="shared" si="44"/>
        <v>0</v>
      </c>
      <c r="Q492" t="str">
        <f t="shared" si="42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>
        <f t="shared" si="44"/>
        <v>0</v>
      </c>
      <c r="Q493" t="str">
        <f t="shared" si="42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>
        <f t="shared" si="44"/>
        <v>0</v>
      </c>
      <c r="Q494" t="str">
        <f t="shared" si="42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>
        <f t="shared" si="44"/>
        <v>0</v>
      </c>
      <c r="Q495" t="str">
        <f t="shared" si="42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</v>
      </c>
      <c r="P496">
        <f t="shared" si="44"/>
        <v>10.33</v>
      </c>
      <c r="Q496" t="str">
        <f t="shared" ref="Q496:Q559" si="48">LEFT(N496,(FIND("/",N496))-1)</f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>
        <f t="shared" si="44"/>
        <v>0</v>
      </c>
      <c r="Q497" t="str">
        <f t="shared" si="48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8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</v>
      </c>
      <c r="P499">
        <f t="shared" si="44"/>
        <v>10</v>
      </c>
      <c r="Q499" t="str">
        <f t="shared" si="48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</v>
      </c>
      <c r="P500">
        <f t="shared" si="44"/>
        <v>136.09</v>
      </c>
      <c r="Q500" t="str">
        <f t="shared" si="48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</v>
      </c>
      <c r="P501">
        <f t="shared" si="44"/>
        <v>73.459999999999994</v>
      </c>
      <c r="Q501" t="str">
        <f t="shared" si="48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</v>
      </c>
      <c r="P502">
        <f t="shared" si="44"/>
        <v>53.75</v>
      </c>
      <c r="Q502" t="str">
        <f t="shared" si="48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>
        <f t="shared" si="44"/>
        <v>0</v>
      </c>
      <c r="Q503" t="str">
        <f t="shared" si="48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</v>
      </c>
      <c r="P504">
        <f t="shared" si="44"/>
        <v>57.5</v>
      </c>
      <c r="Q504" t="str">
        <f t="shared" si="48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</v>
      </c>
      <c r="P505">
        <f t="shared" si="44"/>
        <v>12.67</v>
      </c>
      <c r="Q505" t="str">
        <f t="shared" si="48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</v>
      </c>
      <c r="P506">
        <f t="shared" si="44"/>
        <v>67</v>
      </c>
      <c r="Q506" t="str">
        <f t="shared" si="48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</v>
      </c>
      <c r="P507">
        <f t="shared" si="44"/>
        <v>3.71</v>
      </c>
      <c r="Q507" t="str">
        <f t="shared" si="48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</v>
      </c>
      <c r="P508">
        <f t="shared" si="44"/>
        <v>250</v>
      </c>
      <c r="Q508" t="str">
        <f t="shared" si="48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</v>
      </c>
      <c r="P509">
        <f t="shared" si="44"/>
        <v>64</v>
      </c>
      <c r="Q509" t="str">
        <f t="shared" si="48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</v>
      </c>
      <c r="P510">
        <f t="shared" si="44"/>
        <v>133.33000000000001</v>
      </c>
      <c r="Q510" t="str">
        <f t="shared" si="48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</v>
      </c>
      <c r="P511">
        <f t="shared" si="44"/>
        <v>10</v>
      </c>
      <c r="Q511" t="str">
        <f t="shared" si="48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>
        <f t="shared" si="44"/>
        <v>0</v>
      </c>
      <c r="Q512" t="str">
        <f t="shared" si="48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8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</v>
      </c>
      <c r="P514">
        <f t="shared" si="44"/>
        <v>5.5</v>
      </c>
      <c r="Q514" t="str">
        <f t="shared" si="48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IF(D515=0,0,(FLOOR((E515*100)/D515,1)))</f>
        <v>13</v>
      </c>
      <c r="P515">
        <f t="shared" ref="P515:P578" si="50">IF(E515=0,0,ROUND(E515/L515,2))</f>
        <v>102.38</v>
      </c>
      <c r="Q515" t="str">
        <f t="shared" si="48"/>
        <v>film &amp; video</v>
      </c>
      <c r="R515" t="str">
        <f t="shared" si="46"/>
        <v>animation</v>
      </c>
      <c r="S515" s="9">
        <f t="shared" si="47"/>
        <v>42552.445659722223</v>
      </c>
      <c r="T515" s="9">
        <f t="shared" ref="T515:T578" si="51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</v>
      </c>
      <c r="P516">
        <f t="shared" si="50"/>
        <v>16.670000000000002</v>
      </c>
      <c r="Q516" t="str">
        <f t="shared" si="48"/>
        <v>film &amp; video</v>
      </c>
      <c r="R516" t="str">
        <f t="shared" ref="R516:R579" si="52">RIGHT(N516,(LEN(N516))-(FIND("/",N516)))</f>
        <v>animation</v>
      </c>
      <c r="S516" s="9">
        <f t="shared" ref="S516:S579" si="53">(((J516/60)/60)/24)+DATE(1970,1,1)+(-5/24)</f>
        <v>41830.405636574069</v>
      </c>
      <c r="T516" s="9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</v>
      </c>
      <c r="P517">
        <f t="shared" si="50"/>
        <v>725.03</v>
      </c>
      <c r="Q517" t="str">
        <f t="shared" si="48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>
        <f t="shared" si="50"/>
        <v>0</v>
      </c>
      <c r="Q518" t="str">
        <f t="shared" si="48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</v>
      </c>
      <c r="P519">
        <f t="shared" si="50"/>
        <v>68.33</v>
      </c>
      <c r="Q519" t="str">
        <f t="shared" si="48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>
        <f t="shared" si="50"/>
        <v>0</v>
      </c>
      <c r="Q520" t="str">
        <f t="shared" si="48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</v>
      </c>
      <c r="P521">
        <f t="shared" si="50"/>
        <v>39.229999999999997</v>
      </c>
      <c r="Q521" t="str">
        <f t="shared" si="48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51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</v>
      </c>
      <c r="P522">
        <f t="shared" si="50"/>
        <v>150.15</v>
      </c>
      <c r="Q522" t="str">
        <f t="shared" si="48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</v>
      </c>
      <c r="P523">
        <f t="shared" si="50"/>
        <v>93.43</v>
      </c>
      <c r="Q523" t="str">
        <f t="shared" si="48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</v>
      </c>
      <c r="P524">
        <f t="shared" si="50"/>
        <v>110.97</v>
      </c>
      <c r="Q524" t="str">
        <f t="shared" si="48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</v>
      </c>
      <c r="P525">
        <f t="shared" si="50"/>
        <v>71.790000000000006</v>
      </c>
      <c r="Q525" t="str">
        <f t="shared" si="48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</v>
      </c>
      <c r="P526">
        <f t="shared" si="50"/>
        <v>29.26</v>
      </c>
      <c r="Q526" t="str">
        <f t="shared" si="48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48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74.349999999999994</v>
      </c>
      <c r="Q528" t="str">
        <f t="shared" si="48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</v>
      </c>
      <c r="P529">
        <f t="shared" si="50"/>
        <v>63.83</v>
      </c>
      <c r="Q529" t="str">
        <f t="shared" si="48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</v>
      </c>
      <c r="P530">
        <f t="shared" si="50"/>
        <v>44.33</v>
      </c>
      <c r="Q530" t="str">
        <f t="shared" si="48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</v>
      </c>
      <c r="P531">
        <f t="shared" si="50"/>
        <v>86.94</v>
      </c>
      <c r="Q531" t="str">
        <f t="shared" si="48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</v>
      </c>
      <c r="P532">
        <f t="shared" si="50"/>
        <v>126.55</v>
      </c>
      <c r="Q532" t="str">
        <f t="shared" si="48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</v>
      </c>
      <c r="Q533" t="str">
        <f t="shared" si="48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</v>
      </c>
      <c r="P534">
        <f t="shared" si="50"/>
        <v>71.239999999999995</v>
      </c>
      <c r="Q534" t="str">
        <f t="shared" si="48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</v>
      </c>
      <c r="P535">
        <f t="shared" si="50"/>
        <v>117.88</v>
      </c>
      <c r="Q535" t="str">
        <f t="shared" si="48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</v>
      </c>
      <c r="P536">
        <f t="shared" si="50"/>
        <v>327.08</v>
      </c>
      <c r="Q536" t="str">
        <f t="shared" si="48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</v>
      </c>
      <c r="P537">
        <f t="shared" si="50"/>
        <v>34.75</v>
      </c>
      <c r="Q537" t="str">
        <f t="shared" si="48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51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</v>
      </c>
      <c r="P538">
        <f t="shared" si="50"/>
        <v>100.06</v>
      </c>
      <c r="Q538" t="str">
        <f t="shared" si="48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</v>
      </c>
      <c r="P539">
        <f t="shared" si="50"/>
        <v>40.85</v>
      </c>
      <c r="Q539" t="str">
        <f t="shared" si="48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</v>
      </c>
      <c r="P540">
        <f t="shared" si="50"/>
        <v>252.02</v>
      </c>
      <c r="Q540" t="str">
        <f t="shared" si="48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</v>
      </c>
      <c r="P541">
        <f t="shared" si="50"/>
        <v>25.16</v>
      </c>
      <c r="Q541" t="str">
        <f t="shared" si="48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</v>
      </c>
      <c r="P542">
        <f t="shared" si="50"/>
        <v>1</v>
      </c>
      <c r="Q542" t="str">
        <f t="shared" si="48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</v>
      </c>
      <c r="P543">
        <f t="shared" si="50"/>
        <v>25</v>
      </c>
      <c r="Q543" t="str">
        <f t="shared" si="48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48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</v>
      </c>
      <c r="P545">
        <f t="shared" si="50"/>
        <v>35</v>
      </c>
      <c r="Q545" t="str">
        <f t="shared" si="48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</v>
      </c>
      <c r="P546">
        <f t="shared" si="50"/>
        <v>3</v>
      </c>
      <c r="Q546" t="str">
        <f t="shared" si="48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</v>
      </c>
      <c r="P547">
        <f t="shared" si="50"/>
        <v>402.71</v>
      </c>
      <c r="Q547" t="str">
        <f t="shared" si="48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</v>
      </c>
      <c r="P548">
        <f t="shared" si="50"/>
        <v>26</v>
      </c>
      <c r="Q548" t="str">
        <f t="shared" si="48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>
        <f t="shared" si="50"/>
        <v>0</v>
      </c>
      <c r="Q549" t="str">
        <f t="shared" si="48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</v>
      </c>
      <c r="P550">
        <f t="shared" si="50"/>
        <v>9</v>
      </c>
      <c r="Q550" t="str">
        <f t="shared" si="48"/>
        <v>technology</v>
      </c>
      <c r="R550" t="str">
        <f t="shared" si="52"/>
        <v>web</v>
      </c>
      <c r="S550" s="9">
        <f t="shared" si="53"/>
        <v>42276.695</v>
      </c>
      <c r="T550" s="9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</v>
      </c>
      <c r="P551">
        <f t="shared" si="50"/>
        <v>8.5</v>
      </c>
      <c r="Q551" t="str">
        <f t="shared" si="48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</v>
      </c>
      <c r="P552">
        <f t="shared" si="50"/>
        <v>8.75</v>
      </c>
      <c r="Q552" t="str">
        <f t="shared" si="48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</v>
      </c>
      <c r="P553">
        <f t="shared" si="50"/>
        <v>135.04</v>
      </c>
      <c r="Q553" t="str">
        <f t="shared" si="48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>
        <f t="shared" si="50"/>
        <v>0</v>
      </c>
      <c r="Q554" t="str">
        <f t="shared" si="48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</v>
      </c>
      <c r="P555">
        <f t="shared" si="50"/>
        <v>20.5</v>
      </c>
      <c r="Q555" t="str">
        <f t="shared" si="48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</v>
      </c>
      <c r="P556">
        <f t="shared" si="50"/>
        <v>64.36</v>
      </c>
      <c r="Q556" t="str">
        <f t="shared" si="48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>
        <f t="shared" si="50"/>
        <v>0</v>
      </c>
      <c r="Q557" t="str">
        <f t="shared" si="48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</v>
      </c>
      <c r="P558">
        <f t="shared" si="50"/>
        <v>200</v>
      </c>
      <c r="Q558" t="str">
        <f t="shared" si="48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</v>
      </c>
      <c r="P559">
        <f t="shared" si="50"/>
        <v>68.3</v>
      </c>
      <c r="Q559" t="str">
        <f t="shared" si="48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>
        <f t="shared" si="50"/>
        <v>0</v>
      </c>
      <c r="Q560" t="str">
        <f t="shared" ref="Q560:Q623" si="54">LEFT(N560,(FIND("/",N560))-1)</f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</v>
      </c>
      <c r="P561">
        <f t="shared" si="50"/>
        <v>50</v>
      </c>
      <c r="Q561" t="str">
        <f t="shared" si="54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</v>
      </c>
      <c r="P562">
        <f t="shared" si="50"/>
        <v>4</v>
      </c>
      <c r="Q562" t="str">
        <f t="shared" si="54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</v>
      </c>
      <c r="P563">
        <f t="shared" si="50"/>
        <v>27.5</v>
      </c>
      <c r="Q563" t="str">
        <f t="shared" si="54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>
        <f t="shared" si="50"/>
        <v>0</v>
      </c>
      <c r="Q564" t="str">
        <f t="shared" si="54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51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</v>
      </c>
      <c r="P565">
        <f t="shared" si="50"/>
        <v>34</v>
      </c>
      <c r="Q565" t="str">
        <f t="shared" si="54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</v>
      </c>
      <c r="P566">
        <f t="shared" si="50"/>
        <v>1</v>
      </c>
      <c r="Q566" t="str">
        <f t="shared" si="54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>
        <f t="shared" si="50"/>
        <v>0</v>
      </c>
      <c r="Q567" t="str">
        <f t="shared" si="54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51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</v>
      </c>
      <c r="P568">
        <f t="shared" si="50"/>
        <v>1</v>
      </c>
      <c r="Q568" t="str">
        <f t="shared" si="54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>
        <f t="shared" si="50"/>
        <v>0</v>
      </c>
      <c r="Q569" t="str">
        <f t="shared" si="54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4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</v>
      </c>
      <c r="P571">
        <f t="shared" si="50"/>
        <v>20</v>
      </c>
      <c r="Q571" t="str">
        <f t="shared" si="54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</v>
      </c>
      <c r="P572">
        <f t="shared" si="50"/>
        <v>142</v>
      </c>
      <c r="Q572" t="str">
        <f t="shared" si="54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51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</v>
      </c>
      <c r="P573">
        <f t="shared" si="50"/>
        <v>53</v>
      </c>
      <c r="Q573" t="str">
        <f t="shared" si="54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>
        <f t="shared" si="50"/>
        <v>0</v>
      </c>
      <c r="Q574" t="str">
        <f t="shared" si="54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</v>
      </c>
      <c r="P575">
        <f t="shared" si="50"/>
        <v>38.44</v>
      </c>
      <c r="Q575" t="str">
        <f t="shared" si="54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</v>
      </c>
      <c r="P576">
        <f t="shared" si="50"/>
        <v>20</v>
      </c>
      <c r="Q576" t="str">
        <f t="shared" si="54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>
        <f t="shared" si="50"/>
        <v>64.75</v>
      </c>
      <c r="Q577" t="str">
        <f t="shared" si="54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4"/>
        <v>technology</v>
      </c>
      <c r="R578" t="str">
        <f t="shared" si="52"/>
        <v>web</v>
      </c>
      <c r="S578" s="9">
        <f t="shared" si="53"/>
        <v>42031.263333333329</v>
      </c>
      <c r="T578" s="9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IF(D579=0,0,(FLOOR((E579*100)/D579,1)))</f>
        <v>0</v>
      </c>
      <c r="P579">
        <f t="shared" ref="P579:P642" si="56">IF(E579=0,0,ROUND(E579/L579,2))</f>
        <v>10</v>
      </c>
      <c r="Q579" t="str">
        <f t="shared" si="54"/>
        <v>technology</v>
      </c>
      <c r="R579" t="str">
        <f t="shared" si="52"/>
        <v>web</v>
      </c>
      <c r="S579" s="9">
        <f t="shared" si="53"/>
        <v>42450.380810185183</v>
      </c>
      <c r="T579" s="9">
        <f t="shared" ref="T579:T642" si="57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>
        <f t="shared" si="56"/>
        <v>2</v>
      </c>
      <c r="Q580" t="str">
        <f t="shared" si="54"/>
        <v>technology</v>
      </c>
      <c r="R580" t="str">
        <f t="shared" ref="R580:R643" si="58">RIGHT(N580,(LEN(N580))-(FIND("/",N580)))</f>
        <v>web</v>
      </c>
      <c r="S580" s="9">
        <f t="shared" ref="S580:S643" si="59">(((J580/60)/60)/24)+DATE(1970,1,1)+(-5/24)</f>
        <v>42230.370289351849</v>
      </c>
      <c r="T580" s="9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</v>
      </c>
      <c r="P581">
        <f t="shared" si="56"/>
        <v>35</v>
      </c>
      <c r="Q581" t="str">
        <f t="shared" si="54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</v>
      </c>
      <c r="P582">
        <f t="shared" si="56"/>
        <v>1</v>
      </c>
      <c r="Q582" t="str">
        <f t="shared" si="54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>
        <f t="shared" si="56"/>
        <v>0</v>
      </c>
      <c r="Q583" t="str">
        <f t="shared" si="54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>
        <f t="shared" si="56"/>
        <v>0</v>
      </c>
      <c r="Q584" t="str">
        <f t="shared" si="54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>
        <f t="shared" si="56"/>
        <v>1</v>
      </c>
      <c r="Q585" t="str">
        <f t="shared" si="54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>
        <f t="shared" si="56"/>
        <v>0</v>
      </c>
      <c r="Q587" t="str">
        <f t="shared" si="54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</v>
      </c>
      <c r="P588">
        <f t="shared" si="56"/>
        <v>14</v>
      </c>
      <c r="Q588" t="str">
        <f t="shared" si="54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</v>
      </c>
      <c r="P589">
        <f t="shared" si="56"/>
        <v>389.29</v>
      </c>
      <c r="Q589" t="str">
        <f t="shared" si="54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</v>
      </c>
      <c r="P590">
        <f t="shared" si="56"/>
        <v>150.5</v>
      </c>
      <c r="Q590" t="str">
        <f t="shared" si="54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>
        <f t="shared" si="56"/>
        <v>1</v>
      </c>
      <c r="Q591" t="str">
        <f t="shared" si="54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</v>
      </c>
      <c r="P592">
        <f t="shared" si="56"/>
        <v>24.78</v>
      </c>
      <c r="Q592" t="str">
        <f t="shared" si="54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>
        <f t="shared" si="56"/>
        <v>30.5</v>
      </c>
      <c r="Q593" t="str">
        <f t="shared" si="54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</v>
      </c>
      <c r="P594">
        <f t="shared" si="56"/>
        <v>250</v>
      </c>
      <c r="Q594" t="str">
        <f t="shared" si="54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</v>
      </c>
      <c r="P596">
        <f t="shared" si="56"/>
        <v>13</v>
      </c>
      <c r="Q596" t="str">
        <f t="shared" si="54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</v>
      </c>
      <c r="P597">
        <f t="shared" si="56"/>
        <v>53.25</v>
      </c>
      <c r="Q597" t="str">
        <f t="shared" si="54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57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</v>
      </c>
      <c r="P598">
        <f t="shared" si="56"/>
        <v>3</v>
      </c>
      <c r="Q598" t="str">
        <f t="shared" si="54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</v>
      </c>
      <c r="P599">
        <f t="shared" si="56"/>
        <v>10</v>
      </c>
      <c r="Q599" t="str">
        <f t="shared" si="54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</v>
      </c>
      <c r="P601">
        <f t="shared" si="56"/>
        <v>15.5</v>
      </c>
      <c r="Q601" t="str">
        <f t="shared" si="54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</v>
      </c>
      <c r="P603">
        <f t="shared" si="56"/>
        <v>23.33</v>
      </c>
      <c r="Q603" t="str">
        <f t="shared" si="54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>
        <f t="shared" si="56"/>
        <v>0</v>
      </c>
      <c r="Q604" t="str">
        <f t="shared" si="54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</v>
      </c>
      <c r="P605">
        <f t="shared" si="56"/>
        <v>45.39</v>
      </c>
      <c r="Q605" t="str">
        <f t="shared" si="54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>
        <f t="shared" si="56"/>
        <v>0</v>
      </c>
      <c r="Q606" t="str">
        <f t="shared" si="54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</v>
      </c>
      <c r="P607">
        <f t="shared" si="56"/>
        <v>16.38</v>
      </c>
      <c r="Q607" t="str">
        <f t="shared" si="54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57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</v>
      </c>
      <c r="P608">
        <f t="shared" si="56"/>
        <v>10</v>
      </c>
      <c r="Q608" t="str">
        <f t="shared" si="54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>
        <f t="shared" si="56"/>
        <v>0</v>
      </c>
      <c r="Q609" t="str">
        <f t="shared" si="54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</v>
      </c>
      <c r="P610">
        <f t="shared" si="56"/>
        <v>292.2</v>
      </c>
      <c r="Q610" t="str">
        <f t="shared" si="54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</v>
      </c>
      <c r="P611">
        <f t="shared" si="56"/>
        <v>5</v>
      </c>
      <c r="Q611" t="str">
        <f t="shared" si="54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>
        <f t="shared" si="56"/>
        <v>0</v>
      </c>
      <c r="Q612" t="str">
        <f t="shared" si="54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>
        <f t="shared" si="56"/>
        <v>0</v>
      </c>
      <c r="Q613" t="str">
        <f t="shared" si="54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>
        <f t="shared" si="56"/>
        <v>0</v>
      </c>
      <c r="Q614" t="str">
        <f t="shared" si="54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57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</v>
      </c>
      <c r="P615">
        <f t="shared" si="56"/>
        <v>105.93</v>
      </c>
      <c r="Q615" t="str">
        <f t="shared" si="54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>
        <f t="shared" si="56"/>
        <v>0</v>
      </c>
      <c r="Q616" t="str">
        <f t="shared" si="54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>
        <f t="shared" si="56"/>
        <v>0</v>
      </c>
      <c r="Q617" t="str">
        <f t="shared" si="54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>
        <f t="shared" si="56"/>
        <v>0</v>
      </c>
      <c r="Q618" t="str">
        <f t="shared" si="54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57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4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>
        <f t="shared" si="56"/>
        <v>0</v>
      </c>
      <c r="Q620" t="str">
        <f t="shared" si="54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4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4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</v>
      </c>
      <c r="P623">
        <f t="shared" si="56"/>
        <v>87</v>
      </c>
      <c r="Q623" t="str">
        <f t="shared" si="54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</v>
      </c>
      <c r="P624">
        <f t="shared" si="56"/>
        <v>37.89</v>
      </c>
      <c r="Q624" t="str">
        <f t="shared" ref="Q624:Q687" si="60">LEFT(N624,(FIND("/",N624))-1)</f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>
        <f t="shared" si="56"/>
        <v>0</v>
      </c>
      <c r="Q625" t="str">
        <f t="shared" si="60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>
        <f t="shared" si="56"/>
        <v>0</v>
      </c>
      <c r="Q626" t="str">
        <f t="shared" si="60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>
        <f t="shared" si="56"/>
        <v>0</v>
      </c>
      <c r="Q627" t="str">
        <f t="shared" si="60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</v>
      </c>
      <c r="P628">
        <f t="shared" si="56"/>
        <v>111.41</v>
      </c>
      <c r="Q628" t="str">
        <f t="shared" si="60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</v>
      </c>
      <c r="P629">
        <f t="shared" si="56"/>
        <v>90</v>
      </c>
      <c r="Q629" t="str">
        <f t="shared" si="60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>
        <f t="shared" si="56"/>
        <v>0</v>
      </c>
      <c r="Q630" t="str">
        <f t="shared" si="60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</v>
      </c>
      <c r="P631">
        <f t="shared" si="56"/>
        <v>116.67</v>
      </c>
      <c r="Q631" t="str">
        <f t="shared" si="60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</v>
      </c>
      <c r="P632">
        <f t="shared" si="56"/>
        <v>10</v>
      </c>
      <c r="Q632" t="str">
        <f t="shared" si="60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</v>
      </c>
      <c r="P633">
        <f t="shared" si="56"/>
        <v>76.67</v>
      </c>
      <c r="Q633" t="str">
        <f t="shared" si="60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>
        <f t="shared" si="56"/>
        <v>0</v>
      </c>
      <c r="Q634" t="str">
        <f t="shared" si="60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</v>
      </c>
      <c r="P635">
        <f t="shared" si="56"/>
        <v>49.8</v>
      </c>
      <c r="Q635" t="str">
        <f t="shared" si="60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>
        <f t="shared" si="56"/>
        <v>1</v>
      </c>
      <c r="Q636" t="str">
        <f t="shared" si="60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>
        <f t="shared" si="56"/>
        <v>2</v>
      </c>
      <c r="Q637" t="str">
        <f t="shared" si="60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</v>
      </c>
      <c r="P638">
        <f t="shared" si="56"/>
        <v>4</v>
      </c>
      <c r="Q638" t="str">
        <f t="shared" si="60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>
        <f t="shared" si="56"/>
        <v>0</v>
      </c>
      <c r="Q639" t="str">
        <f t="shared" si="60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</v>
      </c>
      <c r="P640">
        <f t="shared" si="56"/>
        <v>3</v>
      </c>
      <c r="Q640" t="str">
        <f t="shared" si="60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60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</v>
      </c>
      <c r="P642">
        <f t="shared" si="56"/>
        <v>50.5</v>
      </c>
      <c r="Q642" t="str">
        <f t="shared" si="60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IF(D643=0,0,(FLOOR((E643*100)/D643,1)))</f>
        <v>119</v>
      </c>
      <c r="P643">
        <f t="shared" ref="P643:P706" si="62">IF(E643=0,0,ROUND(E643/L643,2))</f>
        <v>151.32</v>
      </c>
      <c r="Q643" t="str">
        <f t="shared" si="60"/>
        <v>technology</v>
      </c>
      <c r="R643" t="str">
        <f t="shared" si="58"/>
        <v>wearables</v>
      </c>
      <c r="S643" s="9">
        <f t="shared" si="59"/>
        <v>42199.361666666664</v>
      </c>
      <c r="T643" s="9">
        <f t="shared" ref="T643:T706" si="6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</v>
      </c>
      <c r="P644">
        <f t="shared" si="62"/>
        <v>134.36000000000001</v>
      </c>
      <c r="Q644" t="str">
        <f t="shared" si="60"/>
        <v>technology</v>
      </c>
      <c r="R644" t="str">
        <f t="shared" ref="R644:R707" si="64">RIGHT(N644,(LEN(N644))-(FIND("/",N644)))</f>
        <v>wearables</v>
      </c>
      <c r="S644" s="9">
        <f t="shared" ref="S644:S707" si="65">(((J644/60)/60)/24)+DATE(1970,1,1)+(-5/24)</f>
        <v>42199.442986111106</v>
      </c>
      <c r="T644" s="9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</v>
      </c>
      <c r="P645">
        <f t="shared" si="62"/>
        <v>174.03</v>
      </c>
      <c r="Q645" t="str">
        <f t="shared" si="60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</v>
      </c>
      <c r="P646">
        <f t="shared" si="62"/>
        <v>73.489999999999995</v>
      </c>
      <c r="Q646" t="str">
        <f t="shared" si="60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</v>
      </c>
      <c r="P647">
        <f t="shared" si="62"/>
        <v>23.52</v>
      </c>
      <c r="Q647" t="str">
        <f t="shared" si="60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</v>
      </c>
      <c r="P648">
        <f t="shared" si="62"/>
        <v>39.07</v>
      </c>
      <c r="Q648" t="str">
        <f t="shared" si="60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</v>
      </c>
      <c r="P649">
        <f t="shared" si="62"/>
        <v>125.94</v>
      </c>
      <c r="Q649" t="str">
        <f t="shared" si="60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</v>
      </c>
      <c r="P650">
        <f t="shared" si="62"/>
        <v>1644</v>
      </c>
      <c r="Q650" t="str">
        <f t="shared" si="60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</v>
      </c>
      <c r="P651">
        <f t="shared" si="62"/>
        <v>42.67</v>
      </c>
      <c r="Q651" t="str">
        <f t="shared" si="60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</v>
      </c>
      <c r="P652">
        <f t="shared" si="62"/>
        <v>35.130000000000003</v>
      </c>
      <c r="Q652" t="str">
        <f t="shared" si="60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</v>
      </c>
      <c r="P653">
        <f t="shared" si="62"/>
        <v>239.35</v>
      </c>
      <c r="Q653" t="str">
        <f t="shared" si="60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</v>
      </c>
      <c r="P654">
        <f t="shared" si="62"/>
        <v>107.64</v>
      </c>
      <c r="Q654" t="str">
        <f t="shared" si="60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</v>
      </c>
      <c r="P655">
        <f t="shared" si="62"/>
        <v>95.83</v>
      </c>
      <c r="Q655" t="str">
        <f t="shared" si="60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</v>
      </c>
      <c r="P656">
        <f t="shared" si="62"/>
        <v>31.66</v>
      </c>
      <c r="Q656" t="str">
        <f t="shared" si="60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</v>
      </c>
      <c r="P657">
        <f t="shared" si="62"/>
        <v>42.89</v>
      </c>
      <c r="Q657" t="str">
        <f t="shared" si="60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</v>
      </c>
      <c r="P658">
        <f t="shared" si="62"/>
        <v>122.74</v>
      </c>
      <c r="Q658" t="str">
        <f t="shared" si="60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</v>
      </c>
      <c r="P659">
        <f t="shared" si="62"/>
        <v>190.45</v>
      </c>
      <c r="Q659" t="str">
        <f t="shared" si="60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</v>
      </c>
      <c r="P660">
        <f t="shared" si="62"/>
        <v>109.34</v>
      </c>
      <c r="Q660" t="str">
        <f t="shared" si="60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</v>
      </c>
      <c r="P661">
        <f t="shared" si="62"/>
        <v>143.66999999999999</v>
      </c>
      <c r="Q661" t="str">
        <f t="shared" si="60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</v>
      </c>
      <c r="P662">
        <f t="shared" si="62"/>
        <v>84.94</v>
      </c>
      <c r="Q662" t="str">
        <f t="shared" si="60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</v>
      </c>
      <c r="P663">
        <f t="shared" si="62"/>
        <v>10.56</v>
      </c>
      <c r="Q663" t="str">
        <f t="shared" si="60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</v>
      </c>
      <c r="P664">
        <f t="shared" si="62"/>
        <v>39</v>
      </c>
      <c r="Q664" t="str">
        <f t="shared" si="60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</v>
      </c>
      <c r="P665">
        <f t="shared" si="62"/>
        <v>100</v>
      </c>
      <c r="Q665" t="str">
        <f t="shared" si="60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</v>
      </c>
      <c r="P666">
        <f t="shared" si="62"/>
        <v>31.17</v>
      </c>
      <c r="Q666" t="str">
        <f t="shared" si="60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</v>
      </c>
      <c r="P667">
        <f t="shared" si="62"/>
        <v>155.33000000000001</v>
      </c>
      <c r="Q667" t="str">
        <f t="shared" si="60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0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</v>
      </c>
      <c r="P669">
        <f t="shared" si="62"/>
        <v>178.93</v>
      </c>
      <c r="Q669" t="str">
        <f t="shared" si="60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</v>
      </c>
      <c r="P670">
        <f t="shared" si="62"/>
        <v>27.36</v>
      </c>
      <c r="Q670" t="str">
        <f t="shared" si="60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</v>
      </c>
      <c r="P671">
        <f t="shared" si="62"/>
        <v>1536.25</v>
      </c>
      <c r="Q671" t="str">
        <f t="shared" si="60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</v>
      </c>
      <c r="P672">
        <f t="shared" si="62"/>
        <v>85</v>
      </c>
      <c r="Q672" t="str">
        <f t="shared" si="60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</v>
      </c>
      <c r="P673">
        <f t="shared" si="62"/>
        <v>788.53</v>
      </c>
      <c r="Q673" t="str">
        <f t="shared" si="60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</v>
      </c>
      <c r="P674">
        <f t="shared" si="62"/>
        <v>50.3</v>
      </c>
      <c r="Q674" t="str">
        <f t="shared" si="60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</v>
      </c>
      <c r="P675">
        <f t="shared" si="62"/>
        <v>68.33</v>
      </c>
      <c r="Q675" t="str">
        <f t="shared" si="60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</v>
      </c>
      <c r="P676">
        <f t="shared" si="62"/>
        <v>7.5</v>
      </c>
      <c r="Q676" t="str">
        <f t="shared" si="60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</v>
      </c>
      <c r="P677">
        <f t="shared" si="62"/>
        <v>34.270000000000003</v>
      </c>
      <c r="Q677" t="str">
        <f t="shared" si="60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</v>
      </c>
      <c r="P678">
        <f t="shared" si="62"/>
        <v>61.29</v>
      </c>
      <c r="Q678" t="str">
        <f t="shared" si="60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</v>
      </c>
      <c r="P679">
        <f t="shared" si="62"/>
        <v>133.25</v>
      </c>
      <c r="Q679" t="str">
        <f t="shared" si="60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</v>
      </c>
      <c r="P680">
        <f t="shared" si="62"/>
        <v>65.180000000000007</v>
      </c>
      <c r="Q680" t="str">
        <f t="shared" si="60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</v>
      </c>
      <c r="P681">
        <f t="shared" si="62"/>
        <v>93.9</v>
      </c>
      <c r="Q681" t="str">
        <f t="shared" si="60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</v>
      </c>
      <c r="P682">
        <f t="shared" si="62"/>
        <v>150.65</v>
      </c>
      <c r="Q682" t="str">
        <f t="shared" si="60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</v>
      </c>
      <c r="P683">
        <f t="shared" si="62"/>
        <v>1</v>
      </c>
      <c r="Q683" t="str">
        <f t="shared" si="60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</v>
      </c>
      <c r="P684">
        <f t="shared" si="62"/>
        <v>13.25</v>
      </c>
      <c r="Q684" t="str">
        <f t="shared" si="60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</v>
      </c>
      <c r="P685">
        <f t="shared" si="62"/>
        <v>99.33</v>
      </c>
      <c r="Q685" t="str">
        <f t="shared" si="60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</v>
      </c>
      <c r="P686">
        <f t="shared" si="62"/>
        <v>177.39</v>
      </c>
      <c r="Q686" t="str">
        <f t="shared" si="60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</v>
      </c>
      <c r="P687">
        <f t="shared" si="62"/>
        <v>55.3</v>
      </c>
      <c r="Q687" t="str">
        <f t="shared" si="60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>
        <f t="shared" si="62"/>
        <v>0</v>
      </c>
      <c r="Q688" t="str">
        <f t="shared" ref="Q688:Q751" si="66">LEFT(N688,(FIND("/",N688))-1)</f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</v>
      </c>
      <c r="P689">
        <f t="shared" si="62"/>
        <v>591.66999999999996</v>
      </c>
      <c r="Q689" t="str">
        <f t="shared" si="66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</v>
      </c>
      <c r="P690">
        <f t="shared" si="62"/>
        <v>405.5</v>
      </c>
      <c r="Q690" t="str">
        <f t="shared" si="66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</v>
      </c>
      <c r="P691">
        <f t="shared" si="62"/>
        <v>343.15</v>
      </c>
      <c r="Q691" t="str">
        <f t="shared" si="66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</v>
      </c>
      <c r="P692">
        <f t="shared" si="62"/>
        <v>72.59</v>
      </c>
      <c r="Q692" t="str">
        <f t="shared" si="66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</v>
      </c>
      <c r="P693">
        <f t="shared" si="62"/>
        <v>26</v>
      </c>
      <c r="Q693" t="str">
        <f t="shared" si="66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</v>
      </c>
      <c r="P694">
        <f t="shared" si="62"/>
        <v>6.5</v>
      </c>
      <c r="Q694" t="str">
        <f t="shared" si="66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</v>
      </c>
      <c r="P695">
        <f t="shared" si="62"/>
        <v>119.39</v>
      </c>
      <c r="Q695" t="str">
        <f t="shared" si="66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</v>
      </c>
      <c r="P696">
        <f t="shared" si="62"/>
        <v>84.29</v>
      </c>
      <c r="Q696" t="str">
        <f t="shared" si="66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</v>
      </c>
      <c r="P697">
        <f t="shared" si="62"/>
        <v>90.86</v>
      </c>
      <c r="Q697" t="str">
        <f t="shared" si="66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6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</v>
      </c>
      <c r="P699">
        <f t="shared" si="62"/>
        <v>20.34</v>
      </c>
      <c r="Q699" t="str">
        <f t="shared" si="66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</v>
      </c>
      <c r="P700">
        <f t="shared" si="62"/>
        <v>530.69000000000005</v>
      </c>
      <c r="Q700" t="str">
        <f t="shared" si="66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</v>
      </c>
      <c r="P701">
        <f t="shared" si="62"/>
        <v>120.39</v>
      </c>
      <c r="Q701" t="str">
        <f t="shared" si="66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</v>
      </c>
      <c r="P702">
        <f t="shared" si="62"/>
        <v>13</v>
      </c>
      <c r="Q702" t="str">
        <f t="shared" si="66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</v>
      </c>
      <c r="P703">
        <f t="shared" si="62"/>
        <v>291.33</v>
      </c>
      <c r="Q703" t="str">
        <f t="shared" si="66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</v>
      </c>
      <c r="P704">
        <f t="shared" si="62"/>
        <v>124.92</v>
      </c>
      <c r="Q704" t="str">
        <f t="shared" si="66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</v>
      </c>
      <c r="P705">
        <f t="shared" si="62"/>
        <v>119.57</v>
      </c>
      <c r="Q705" t="str">
        <f t="shared" si="66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</v>
      </c>
      <c r="P706">
        <f t="shared" si="62"/>
        <v>120.25</v>
      </c>
      <c r="Q706" t="str">
        <f t="shared" si="66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IF(D707=0,0,(FLOOR((E707*100)/D707,1)))</f>
        <v>0</v>
      </c>
      <c r="P707">
        <f t="shared" ref="P707:P770" si="68">IF(E707=0,0,ROUND(E707/L707,2))</f>
        <v>195.4</v>
      </c>
      <c r="Q707" t="str">
        <f t="shared" si="66"/>
        <v>technology</v>
      </c>
      <c r="R707" t="str">
        <f t="shared" si="64"/>
        <v>wearables</v>
      </c>
      <c r="S707" s="9">
        <f t="shared" si="65"/>
        <v>42726.283310185179</v>
      </c>
      <c r="T707" s="9">
        <f t="shared" ref="T707:T770" si="69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>
        <f t="shared" si="68"/>
        <v>0</v>
      </c>
      <c r="Q708" t="str">
        <f t="shared" si="66"/>
        <v>technology</v>
      </c>
      <c r="R708" t="str">
        <f t="shared" ref="R708:R771" si="70">RIGHT(N708,(LEN(N708))-(FIND("/",N708)))</f>
        <v>wearables</v>
      </c>
      <c r="S708" s="9">
        <f t="shared" ref="S708:S771" si="71">(((J708/60)/60)/24)+DATE(1970,1,1)+(-5/24)</f>
        <v>42676.786840277775</v>
      </c>
      <c r="T708" s="9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</v>
      </c>
      <c r="P709">
        <f t="shared" si="68"/>
        <v>117.7</v>
      </c>
      <c r="Q709" t="str">
        <f t="shared" si="66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</v>
      </c>
      <c r="P710">
        <f t="shared" si="68"/>
        <v>23.95</v>
      </c>
      <c r="Q710" t="str">
        <f t="shared" si="66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</v>
      </c>
      <c r="P711">
        <f t="shared" si="68"/>
        <v>30.5</v>
      </c>
      <c r="Q711" t="str">
        <f t="shared" si="66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>
        <f t="shared" si="68"/>
        <v>0</v>
      </c>
      <c r="Q712" t="str">
        <f t="shared" si="66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</v>
      </c>
      <c r="P713">
        <f t="shared" si="68"/>
        <v>99.97</v>
      </c>
      <c r="Q713" t="str">
        <f t="shared" si="66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</v>
      </c>
      <c r="P714">
        <f t="shared" si="68"/>
        <v>26.25</v>
      </c>
      <c r="Q714" t="str">
        <f t="shared" si="66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69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</v>
      </c>
      <c r="P715">
        <f t="shared" si="68"/>
        <v>199</v>
      </c>
      <c r="Q715" t="str">
        <f t="shared" si="66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</v>
      </c>
      <c r="P716">
        <f t="shared" si="68"/>
        <v>80.319999999999993</v>
      </c>
      <c r="Q716" t="str">
        <f t="shared" si="66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</v>
      </c>
      <c r="P717">
        <f t="shared" si="68"/>
        <v>115.75</v>
      </c>
      <c r="Q717" t="str">
        <f t="shared" si="66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</v>
      </c>
      <c r="P718">
        <f t="shared" si="68"/>
        <v>44.69</v>
      </c>
      <c r="Q718" t="str">
        <f t="shared" si="66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</v>
      </c>
      <c r="P719">
        <f t="shared" si="68"/>
        <v>76.25</v>
      </c>
      <c r="Q719" t="str">
        <f t="shared" si="66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69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</v>
      </c>
      <c r="P720">
        <f t="shared" si="68"/>
        <v>22.5</v>
      </c>
      <c r="Q720" t="str">
        <f t="shared" si="66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</v>
      </c>
      <c r="P721">
        <f t="shared" si="68"/>
        <v>19.399999999999999</v>
      </c>
      <c r="Q721" t="str">
        <f t="shared" si="66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</v>
      </c>
      <c r="P722">
        <f t="shared" si="68"/>
        <v>66.709999999999994</v>
      </c>
      <c r="Q722" t="str">
        <f t="shared" si="66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</v>
      </c>
      <c r="P723">
        <f t="shared" si="68"/>
        <v>84.14</v>
      </c>
      <c r="Q723" t="str">
        <f t="shared" si="66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</v>
      </c>
      <c r="P724">
        <f t="shared" si="68"/>
        <v>215.73</v>
      </c>
      <c r="Q724" t="str">
        <f t="shared" si="66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</v>
      </c>
      <c r="P725">
        <f t="shared" si="68"/>
        <v>54.69</v>
      </c>
      <c r="Q725" t="str">
        <f t="shared" si="66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</v>
      </c>
      <c r="P726">
        <f t="shared" si="68"/>
        <v>51.63</v>
      </c>
      <c r="Q726" t="str">
        <f t="shared" si="66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</v>
      </c>
      <c r="P727">
        <f t="shared" si="68"/>
        <v>143.36000000000001</v>
      </c>
      <c r="Q727" t="str">
        <f t="shared" si="66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</v>
      </c>
      <c r="P728">
        <f t="shared" si="68"/>
        <v>72.430000000000007</v>
      </c>
      <c r="Q728" t="str">
        <f t="shared" si="66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</v>
      </c>
      <c r="P729">
        <f t="shared" si="68"/>
        <v>36.53</v>
      </c>
      <c r="Q729" t="str">
        <f t="shared" si="66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</v>
      </c>
      <c r="P730">
        <f t="shared" si="68"/>
        <v>60.9</v>
      </c>
      <c r="Q730" t="str">
        <f t="shared" si="66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</v>
      </c>
      <c r="P731">
        <f t="shared" si="68"/>
        <v>43.55</v>
      </c>
      <c r="Q731" t="str">
        <f t="shared" si="66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</v>
      </c>
      <c r="P732">
        <f t="shared" si="68"/>
        <v>99.77</v>
      </c>
      <c r="Q732" t="str">
        <f t="shared" si="66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</v>
      </c>
      <c r="P735">
        <f t="shared" si="68"/>
        <v>17.82</v>
      </c>
      <c r="Q735" t="str">
        <f t="shared" si="66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</v>
      </c>
      <c r="P736">
        <f t="shared" si="68"/>
        <v>187.19</v>
      </c>
      <c r="Q736" t="str">
        <f t="shared" si="66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</v>
      </c>
      <c r="P737">
        <f t="shared" si="68"/>
        <v>234.81</v>
      </c>
      <c r="Q737" t="str">
        <f t="shared" si="66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</v>
      </c>
      <c r="P738">
        <f t="shared" si="68"/>
        <v>105.05</v>
      </c>
      <c r="Q738" t="str">
        <f t="shared" si="66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</v>
      </c>
      <c r="P739">
        <f t="shared" si="68"/>
        <v>56.67</v>
      </c>
      <c r="Q739" t="str">
        <f t="shared" si="66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</v>
      </c>
      <c r="P740">
        <f t="shared" si="68"/>
        <v>39.049999999999997</v>
      </c>
      <c r="Q740" t="str">
        <f t="shared" si="66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</v>
      </c>
      <c r="P741">
        <f t="shared" si="68"/>
        <v>68.349999999999994</v>
      </c>
      <c r="Q741" t="str">
        <f t="shared" si="66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</v>
      </c>
      <c r="P742">
        <f t="shared" si="68"/>
        <v>169.58</v>
      </c>
      <c r="Q742" t="str">
        <f t="shared" si="66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</v>
      </c>
      <c r="P743">
        <f t="shared" si="68"/>
        <v>141.41999999999999</v>
      </c>
      <c r="Q743" t="str">
        <f t="shared" si="66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</v>
      </c>
      <c r="P744">
        <f t="shared" si="68"/>
        <v>67.39</v>
      </c>
      <c r="Q744" t="str">
        <f t="shared" si="66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54.27</v>
      </c>
      <c r="Q745" t="str">
        <f t="shared" si="66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</v>
      </c>
      <c r="P746">
        <f t="shared" si="68"/>
        <v>82.52</v>
      </c>
      <c r="Q746" t="str">
        <f t="shared" si="66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</v>
      </c>
      <c r="P747">
        <f t="shared" si="68"/>
        <v>53.73</v>
      </c>
      <c r="Q747" t="str">
        <f t="shared" si="66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</v>
      </c>
      <c r="P748">
        <f t="shared" si="68"/>
        <v>34.21</v>
      </c>
      <c r="Q748" t="str">
        <f t="shared" si="66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</v>
      </c>
      <c r="P749">
        <f t="shared" si="68"/>
        <v>127.33</v>
      </c>
      <c r="Q749" t="str">
        <f t="shared" si="66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</v>
      </c>
      <c r="P750">
        <f t="shared" si="68"/>
        <v>45.57</v>
      </c>
      <c r="Q750" t="str">
        <f t="shared" si="66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</v>
      </c>
      <c r="P751">
        <f t="shared" si="68"/>
        <v>95.96</v>
      </c>
      <c r="Q751" t="str">
        <f t="shared" si="66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</v>
      </c>
      <c r="P752">
        <f t="shared" si="68"/>
        <v>77.27</v>
      </c>
      <c r="Q752" t="str">
        <f t="shared" ref="Q752:Q815" si="72">LEFT(N752,(FIND("/",N752))-1)</f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</v>
      </c>
      <c r="P753">
        <f t="shared" si="68"/>
        <v>57.34</v>
      </c>
      <c r="Q753" t="str">
        <f t="shared" si="72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</v>
      </c>
      <c r="P754">
        <f t="shared" si="68"/>
        <v>53.19</v>
      </c>
      <c r="Q754" t="str">
        <f t="shared" si="72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</v>
      </c>
      <c r="P756">
        <f t="shared" si="68"/>
        <v>42.35</v>
      </c>
      <c r="Q756" t="str">
        <f t="shared" si="72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</v>
      </c>
      <c r="P757">
        <f t="shared" si="68"/>
        <v>37.47</v>
      </c>
      <c r="Q757" t="str">
        <f t="shared" si="72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</v>
      </c>
      <c r="P758">
        <f t="shared" si="68"/>
        <v>37.450000000000003</v>
      </c>
      <c r="Q758" t="str">
        <f t="shared" si="72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</v>
      </c>
      <c r="P761">
        <f t="shared" si="68"/>
        <v>51.47</v>
      </c>
      <c r="Q761" t="str">
        <f t="shared" si="72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>
        <f t="shared" si="68"/>
        <v>0</v>
      </c>
      <c r="Q762" t="str">
        <f t="shared" si="72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69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</v>
      </c>
      <c r="P763">
        <f t="shared" si="68"/>
        <v>39.17</v>
      </c>
      <c r="Q763" t="str">
        <f t="shared" si="72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>
        <f t="shared" si="68"/>
        <v>0</v>
      </c>
      <c r="Q764" t="str">
        <f t="shared" si="72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</v>
      </c>
      <c r="P765">
        <f t="shared" si="68"/>
        <v>5</v>
      </c>
      <c r="Q765" t="str">
        <f t="shared" si="72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69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>
        <f t="shared" si="68"/>
        <v>0</v>
      </c>
      <c r="Q766" t="str">
        <f t="shared" si="72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</v>
      </c>
      <c r="P767">
        <f t="shared" si="68"/>
        <v>57.3</v>
      </c>
      <c r="Q767" t="str">
        <f t="shared" si="72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>
        <f t="shared" si="68"/>
        <v>0</v>
      </c>
      <c r="Q768" t="str">
        <f t="shared" si="72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</v>
      </c>
      <c r="P769">
        <f t="shared" si="68"/>
        <v>59</v>
      </c>
      <c r="Q769" t="str">
        <f t="shared" si="72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>
        <f t="shared" si="68"/>
        <v>0</v>
      </c>
      <c r="Q770" t="str">
        <f t="shared" si="72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IF(D771=0,0,(FLOOR((E771*100)/D771,1)))</f>
        <v>41</v>
      </c>
      <c r="P771">
        <f t="shared" ref="P771:P834" si="74">IF(E771=0,0,ROUND(E771/L771,2))</f>
        <v>31.85</v>
      </c>
      <c r="Q771" t="str">
        <f t="shared" si="72"/>
        <v>publishing</v>
      </c>
      <c r="R771" t="str">
        <f t="shared" si="70"/>
        <v>fiction</v>
      </c>
      <c r="S771" s="9">
        <f t="shared" si="71"/>
        <v>41604.788124999999</v>
      </c>
      <c r="T771" s="9">
        <f t="shared" ref="T771:T834" si="75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>
        <f t="shared" si="74"/>
        <v>0</v>
      </c>
      <c r="Q772" t="str">
        <f t="shared" si="72"/>
        <v>publishing</v>
      </c>
      <c r="R772" t="str">
        <f t="shared" ref="R772:R835" si="76">RIGHT(N772,(LEN(N772))-(FIND("/",N772)))</f>
        <v>fiction</v>
      </c>
      <c r="S772" s="9">
        <f t="shared" ref="S772:S835" si="77">(((J772/60)/60)/24)+DATE(1970,1,1)+(-5/24)</f>
        <v>41289.791307870371</v>
      </c>
      <c r="T772" s="9">
        <f t="shared" si="7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</v>
      </c>
      <c r="P773">
        <f t="shared" si="74"/>
        <v>10</v>
      </c>
      <c r="Q773" t="str">
        <f t="shared" si="72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</v>
      </c>
      <c r="P774">
        <f t="shared" si="74"/>
        <v>50</v>
      </c>
      <c r="Q774" t="str">
        <f t="shared" si="72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</v>
      </c>
      <c r="P775">
        <f t="shared" si="74"/>
        <v>16</v>
      </c>
      <c r="Q775" t="str">
        <f t="shared" si="72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</v>
      </c>
      <c r="P776">
        <f t="shared" si="74"/>
        <v>39</v>
      </c>
      <c r="Q776" t="str">
        <f t="shared" si="72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</v>
      </c>
      <c r="P777">
        <f t="shared" si="74"/>
        <v>34</v>
      </c>
      <c r="Q777" t="str">
        <f t="shared" si="72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</v>
      </c>
      <c r="P778">
        <f t="shared" si="74"/>
        <v>63.12</v>
      </c>
      <c r="Q778" t="str">
        <f t="shared" si="72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</v>
      </c>
      <c r="P779">
        <f t="shared" si="74"/>
        <v>7</v>
      </c>
      <c r="Q779" t="str">
        <f t="shared" si="72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</v>
      </c>
      <c r="P780">
        <f t="shared" si="74"/>
        <v>2</v>
      </c>
      <c r="Q780" t="str">
        <f t="shared" si="72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</v>
      </c>
      <c r="P781">
        <f t="shared" si="74"/>
        <v>66.67</v>
      </c>
      <c r="Q781" t="str">
        <f t="shared" si="72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</v>
      </c>
      <c r="P783">
        <f t="shared" si="74"/>
        <v>42.61</v>
      </c>
      <c r="Q783" t="str">
        <f t="shared" si="72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</v>
      </c>
      <c r="P785">
        <f t="shared" si="74"/>
        <v>63.49</v>
      </c>
      <c r="Q785" t="str">
        <f t="shared" si="72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</v>
      </c>
      <c r="P786">
        <f t="shared" si="74"/>
        <v>102.5</v>
      </c>
      <c r="Q786" t="str">
        <f t="shared" si="72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</v>
      </c>
      <c r="P787">
        <f t="shared" si="74"/>
        <v>31.14</v>
      </c>
      <c r="Q787" t="str">
        <f t="shared" si="72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</v>
      </c>
      <c r="P788">
        <f t="shared" si="74"/>
        <v>162.27000000000001</v>
      </c>
      <c r="Q788" t="str">
        <f t="shared" si="72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</v>
      </c>
      <c r="P789">
        <f t="shared" si="74"/>
        <v>80.59</v>
      </c>
      <c r="Q789" t="str">
        <f t="shared" si="72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</v>
      </c>
      <c r="P790">
        <f t="shared" si="74"/>
        <v>59.85</v>
      </c>
      <c r="Q790" t="str">
        <f t="shared" si="72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</v>
      </c>
      <c r="P791">
        <f t="shared" si="74"/>
        <v>132.86000000000001</v>
      </c>
      <c r="Q791" t="str">
        <f t="shared" si="72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</v>
      </c>
      <c r="P792">
        <f t="shared" si="74"/>
        <v>92.55</v>
      </c>
      <c r="Q792" t="str">
        <f t="shared" si="72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</v>
      </c>
      <c r="P793">
        <f t="shared" si="74"/>
        <v>60.86</v>
      </c>
      <c r="Q793" t="str">
        <f t="shared" si="72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</v>
      </c>
      <c r="P794">
        <f t="shared" si="74"/>
        <v>41.85</v>
      </c>
      <c r="Q794" t="str">
        <f t="shared" si="72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</v>
      </c>
      <c r="P795">
        <f t="shared" si="74"/>
        <v>88.33</v>
      </c>
      <c r="Q795" t="str">
        <f t="shared" si="72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</v>
      </c>
      <c r="P796">
        <f t="shared" si="74"/>
        <v>158.96</v>
      </c>
      <c r="Q796" t="str">
        <f t="shared" si="72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</v>
      </c>
      <c r="P797">
        <f t="shared" si="74"/>
        <v>85.05</v>
      </c>
      <c r="Q797" t="str">
        <f t="shared" si="72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</v>
      </c>
      <c r="P798">
        <f t="shared" si="74"/>
        <v>112.61</v>
      </c>
      <c r="Q798" t="str">
        <f t="shared" si="72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</v>
      </c>
      <c r="P799">
        <f t="shared" si="74"/>
        <v>45.44</v>
      </c>
      <c r="Q799" t="str">
        <f t="shared" si="72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</v>
      </c>
      <c r="P800">
        <f t="shared" si="74"/>
        <v>46.22</v>
      </c>
      <c r="Q800" t="str">
        <f t="shared" si="72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</v>
      </c>
      <c r="P801">
        <f t="shared" si="74"/>
        <v>178.61</v>
      </c>
      <c r="Q801" t="str">
        <f t="shared" si="72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</v>
      </c>
      <c r="P802">
        <f t="shared" si="74"/>
        <v>40.75</v>
      </c>
      <c r="Q802" t="str">
        <f t="shared" si="72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</v>
      </c>
      <c r="P803">
        <f t="shared" si="74"/>
        <v>43.73</v>
      </c>
      <c r="Q803" t="str">
        <f t="shared" si="72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</v>
      </c>
      <c r="P804">
        <f t="shared" si="74"/>
        <v>81.069999999999993</v>
      </c>
      <c r="Q804" t="str">
        <f t="shared" si="72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</v>
      </c>
      <c r="P805">
        <f t="shared" si="74"/>
        <v>74.61</v>
      </c>
      <c r="Q805" t="str">
        <f t="shared" si="72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305.56</v>
      </c>
      <c r="Q806" t="str">
        <f t="shared" si="72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</v>
      </c>
      <c r="Q807" t="str">
        <f t="shared" si="72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</v>
      </c>
      <c r="P808">
        <f t="shared" si="74"/>
        <v>117.68</v>
      </c>
      <c r="Q808" t="str">
        <f t="shared" si="72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</v>
      </c>
      <c r="P809">
        <f t="shared" si="74"/>
        <v>73.77</v>
      </c>
      <c r="Q809" t="str">
        <f t="shared" si="72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</v>
      </c>
      <c r="Q810" t="str">
        <f t="shared" si="72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</v>
      </c>
      <c r="P811">
        <f t="shared" si="74"/>
        <v>79.83</v>
      </c>
      <c r="Q811" t="str">
        <f t="shared" si="72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</v>
      </c>
      <c r="Q812" t="str">
        <f t="shared" si="72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86.67</v>
      </c>
      <c r="Q813" t="str">
        <f t="shared" si="72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</v>
      </c>
      <c r="P814">
        <f t="shared" si="74"/>
        <v>27.61</v>
      </c>
      <c r="Q814" t="str">
        <f t="shared" si="72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</v>
      </c>
      <c r="P815">
        <f t="shared" si="74"/>
        <v>25</v>
      </c>
      <c r="Q815" t="str">
        <f t="shared" si="72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</v>
      </c>
      <c r="P816">
        <f t="shared" si="74"/>
        <v>45.46</v>
      </c>
      <c r="Q816" t="str">
        <f t="shared" ref="Q816:Q879" si="78">LEFT(N816,(FIND("/",N816))-1)</f>
        <v>music</v>
      </c>
      <c r="R816" t="str">
        <f t="shared" si="76"/>
        <v>rock</v>
      </c>
      <c r="S816" s="9">
        <f t="shared" si="77"/>
        <v>40679.534733796296</v>
      </c>
      <c r="T816" s="9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6"/>
        <v>rock</v>
      </c>
      <c r="S817" s="9">
        <f t="shared" si="77"/>
        <v>41914.70952546296</v>
      </c>
      <c r="T817" s="9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</v>
      </c>
      <c r="P818">
        <f t="shared" si="74"/>
        <v>39.31</v>
      </c>
      <c r="Q818" t="str">
        <f t="shared" si="78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</v>
      </c>
      <c r="P819">
        <f t="shared" si="74"/>
        <v>89.42</v>
      </c>
      <c r="Q819" t="str">
        <f t="shared" si="78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</v>
      </c>
      <c r="P820">
        <f t="shared" si="74"/>
        <v>28.68</v>
      </c>
      <c r="Q820" t="str">
        <f t="shared" si="78"/>
        <v>music</v>
      </c>
      <c r="R820" t="str">
        <f t="shared" si="76"/>
        <v>rock</v>
      </c>
      <c r="S820" s="9">
        <f t="shared" si="77"/>
        <v>41120.67454861111</v>
      </c>
      <c r="T820" s="9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</v>
      </c>
      <c r="P821">
        <f t="shared" si="74"/>
        <v>31.07</v>
      </c>
      <c r="Q821" t="str">
        <f t="shared" si="78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</v>
      </c>
      <c r="P822">
        <f t="shared" si="74"/>
        <v>70.55</v>
      </c>
      <c r="Q822" t="str">
        <f t="shared" si="78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6"/>
        <v>rock</v>
      </c>
      <c r="S823" s="9">
        <f t="shared" si="77"/>
        <v>42093.71371527778</v>
      </c>
      <c r="T823" s="9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</v>
      </c>
      <c r="P824">
        <f t="shared" si="74"/>
        <v>51.81</v>
      </c>
      <c r="Q824" t="str">
        <f t="shared" si="78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</v>
      </c>
      <c r="P825">
        <f t="shared" si="74"/>
        <v>43.52</v>
      </c>
      <c r="Q825" t="str">
        <f t="shared" si="78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</v>
      </c>
      <c r="P826">
        <f t="shared" si="74"/>
        <v>39.82</v>
      </c>
      <c r="Q826" t="str">
        <f t="shared" si="78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</v>
      </c>
      <c r="P827">
        <f t="shared" si="74"/>
        <v>126.81</v>
      </c>
      <c r="Q827" t="str">
        <f t="shared" si="78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</v>
      </c>
      <c r="P828">
        <f t="shared" si="74"/>
        <v>113.88</v>
      </c>
      <c r="Q828" t="str">
        <f t="shared" si="78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</v>
      </c>
      <c r="P829">
        <f t="shared" si="74"/>
        <v>28.18</v>
      </c>
      <c r="Q829" t="str">
        <f t="shared" si="78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6"/>
        <v>rock</v>
      </c>
      <c r="S830" s="9">
        <f t="shared" si="77"/>
        <v>41072.84238425926</v>
      </c>
      <c r="T830" s="9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</v>
      </c>
      <c r="P832">
        <f t="shared" si="74"/>
        <v>60.66</v>
      </c>
      <c r="Q832" t="str">
        <f t="shared" si="78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</v>
      </c>
      <c r="P833">
        <f t="shared" si="74"/>
        <v>175</v>
      </c>
      <c r="Q833" t="str">
        <f t="shared" si="78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</v>
      </c>
      <c r="P834">
        <f t="shared" si="74"/>
        <v>97.99</v>
      </c>
      <c r="Q834" t="str">
        <f t="shared" si="78"/>
        <v>music</v>
      </c>
      <c r="R834" t="str">
        <f t="shared" si="76"/>
        <v>rock</v>
      </c>
      <c r="S834" s="9">
        <f t="shared" si="77"/>
        <v>40869.466840277775</v>
      </c>
      <c r="T834" s="9">
        <f t="shared" si="75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IF(D835=0,0,(FLOOR((E835*100)/D835,1)))</f>
        <v>101</v>
      </c>
      <c r="P835">
        <f t="shared" ref="P835:P898" si="80">IF(E835=0,0,ROUND(E835/L835,2))</f>
        <v>148.78</v>
      </c>
      <c r="Q835" t="str">
        <f t="shared" si="78"/>
        <v>music</v>
      </c>
      <c r="R835" t="str">
        <f t="shared" si="76"/>
        <v>rock</v>
      </c>
      <c r="S835" s="9">
        <f t="shared" si="77"/>
        <v>41718.669849537036</v>
      </c>
      <c r="T835" s="9">
        <f t="shared" ref="T835:T898" si="8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</v>
      </c>
      <c r="P836">
        <f t="shared" si="80"/>
        <v>96.08</v>
      </c>
      <c r="Q836" t="str">
        <f t="shared" si="78"/>
        <v>music</v>
      </c>
      <c r="R836" t="str">
        <f t="shared" ref="R836:R899" si="82">RIGHT(N836,(LEN(N836))-(FIND("/",N836)))</f>
        <v>rock</v>
      </c>
      <c r="S836" s="9">
        <f t="shared" ref="S836:S899" si="83">(((J836/60)/60)/24)+DATE(1970,1,1)+(-5/24)</f>
        <v>41422.614490740736</v>
      </c>
      <c r="T836" s="9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</v>
      </c>
      <c r="P837">
        <f t="shared" si="80"/>
        <v>58.63</v>
      </c>
      <c r="Q837" t="str">
        <f t="shared" si="78"/>
        <v>music</v>
      </c>
      <c r="R837" t="str">
        <f t="shared" si="82"/>
        <v>rock</v>
      </c>
      <c r="S837" s="9">
        <f t="shared" si="83"/>
        <v>41005.249513888884</v>
      </c>
      <c r="T837" s="9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</v>
      </c>
      <c r="P838">
        <f t="shared" si="80"/>
        <v>109.71</v>
      </c>
      <c r="Q838" t="str">
        <f t="shared" si="78"/>
        <v>music</v>
      </c>
      <c r="R838" t="str">
        <f t="shared" si="82"/>
        <v>rock</v>
      </c>
      <c r="S838" s="9">
        <f t="shared" si="83"/>
        <v>41523.848587962959</v>
      </c>
      <c r="T838" s="9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</v>
      </c>
      <c r="P839">
        <f t="shared" si="80"/>
        <v>49.11</v>
      </c>
      <c r="Q839" t="str">
        <f t="shared" si="78"/>
        <v>music</v>
      </c>
      <c r="R839" t="str">
        <f t="shared" si="82"/>
        <v>rock</v>
      </c>
      <c r="S839" s="9">
        <f t="shared" si="83"/>
        <v>41730.79006944444</v>
      </c>
      <c r="T839" s="9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</v>
      </c>
      <c r="P840">
        <f t="shared" si="80"/>
        <v>47.67</v>
      </c>
      <c r="Q840" t="str">
        <f t="shared" si="78"/>
        <v>music</v>
      </c>
      <c r="R840" t="str">
        <f t="shared" si="82"/>
        <v>rock</v>
      </c>
      <c r="S840" s="9">
        <f t="shared" si="83"/>
        <v>40895.689641203702</v>
      </c>
      <c r="T840" s="9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</v>
      </c>
      <c r="P841">
        <f t="shared" si="80"/>
        <v>60.74</v>
      </c>
      <c r="Q841" t="str">
        <f t="shared" si="78"/>
        <v>music</v>
      </c>
      <c r="R841" t="str">
        <f t="shared" si="82"/>
        <v>rock</v>
      </c>
      <c r="S841" s="9">
        <f t="shared" si="83"/>
        <v>41144.555046296293</v>
      </c>
      <c r="T841" s="9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</v>
      </c>
      <c r="P842">
        <f t="shared" si="80"/>
        <v>63.38</v>
      </c>
      <c r="Q842" t="str">
        <f t="shared" si="78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</v>
      </c>
      <c r="P843">
        <f t="shared" si="80"/>
        <v>53.89</v>
      </c>
      <c r="Q843" t="str">
        <f t="shared" si="78"/>
        <v>music</v>
      </c>
      <c r="R843" t="str">
        <f t="shared" si="82"/>
        <v>metal</v>
      </c>
      <c r="S843" s="9">
        <f t="shared" si="83"/>
        <v>41923.63035879629</v>
      </c>
      <c r="T843" s="9">
        <f t="shared" si="8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</v>
      </c>
      <c r="P844">
        <f t="shared" si="80"/>
        <v>66.87</v>
      </c>
      <c r="Q844" t="str">
        <f t="shared" si="78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</v>
      </c>
      <c r="P845">
        <f t="shared" si="80"/>
        <v>63.1</v>
      </c>
      <c r="Q845" t="str">
        <f t="shared" si="78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</v>
      </c>
      <c r="P846">
        <f t="shared" si="80"/>
        <v>36.630000000000003</v>
      </c>
      <c r="Q846" t="str">
        <f t="shared" si="78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</v>
      </c>
      <c r="P847">
        <f t="shared" si="80"/>
        <v>34.01</v>
      </c>
      <c r="Q847" t="str">
        <f t="shared" si="78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28.55</v>
      </c>
      <c r="Q848" t="str">
        <f t="shared" si="78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8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</v>
      </c>
      <c r="P851">
        <f t="shared" si="80"/>
        <v>41.7</v>
      </c>
      <c r="Q851" t="str">
        <f t="shared" si="78"/>
        <v>music</v>
      </c>
      <c r="R851" t="str">
        <f t="shared" si="82"/>
        <v>metal</v>
      </c>
      <c r="S851" s="9">
        <f t="shared" si="83"/>
        <v>42050.94055555555</v>
      </c>
      <c r="T851" s="9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</v>
      </c>
      <c r="P852">
        <f t="shared" si="80"/>
        <v>46.67</v>
      </c>
      <c r="Q852" t="str">
        <f t="shared" si="78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</v>
      </c>
      <c r="P853">
        <f t="shared" si="80"/>
        <v>37.270000000000003</v>
      </c>
      <c r="Q853" t="str">
        <f t="shared" si="78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</v>
      </c>
      <c r="P854">
        <f t="shared" si="80"/>
        <v>59.26</v>
      </c>
      <c r="Q854" t="str">
        <f t="shared" si="78"/>
        <v>music</v>
      </c>
      <c r="R854" t="str">
        <f t="shared" si="82"/>
        <v>metal</v>
      </c>
      <c r="S854" s="9">
        <f t="shared" si="83"/>
        <v>42656.59716435185</v>
      </c>
      <c r="T854" s="9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2"/>
        <v>metal</v>
      </c>
      <c r="S855" s="9">
        <f t="shared" si="83"/>
        <v>42021.62394675926</v>
      </c>
      <c r="T855" s="9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</v>
      </c>
      <c r="P856">
        <f t="shared" si="80"/>
        <v>65.86</v>
      </c>
      <c r="Q856" t="str">
        <f t="shared" si="78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</v>
      </c>
      <c r="P857">
        <f t="shared" si="80"/>
        <v>31.91</v>
      </c>
      <c r="Q857" t="str">
        <f t="shared" si="78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8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19.46</v>
      </c>
      <c r="Q858" t="str">
        <f t="shared" si="78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</v>
      </c>
      <c r="P860">
        <f t="shared" si="80"/>
        <v>22.74</v>
      </c>
      <c r="Q860" t="str">
        <f t="shared" si="78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</v>
      </c>
      <c r="P861">
        <f t="shared" si="80"/>
        <v>42.72</v>
      </c>
      <c r="Q861" t="str">
        <f t="shared" si="78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</v>
      </c>
      <c r="P862">
        <f t="shared" si="80"/>
        <v>52.92</v>
      </c>
      <c r="Q862" t="str">
        <f t="shared" si="78"/>
        <v>music</v>
      </c>
      <c r="R862" t="str">
        <f t="shared" si="82"/>
        <v>jazz</v>
      </c>
      <c r="S862" s="9">
        <f t="shared" si="83"/>
        <v>41570.274456018517</v>
      </c>
      <c r="T862" s="9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</v>
      </c>
      <c r="P863">
        <f t="shared" si="80"/>
        <v>50.5</v>
      </c>
      <c r="Q863" t="str">
        <f t="shared" si="78"/>
        <v>music</v>
      </c>
      <c r="R863" t="str">
        <f t="shared" si="82"/>
        <v>jazz</v>
      </c>
      <c r="S863" s="9">
        <f t="shared" si="83"/>
        <v>42599.756990740738</v>
      </c>
      <c r="T863" s="9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</v>
      </c>
      <c r="P864">
        <f t="shared" si="80"/>
        <v>42.5</v>
      </c>
      <c r="Q864" t="str">
        <f t="shared" si="78"/>
        <v>music</v>
      </c>
      <c r="R864" t="str">
        <f t="shared" si="82"/>
        <v>jazz</v>
      </c>
      <c r="S864" s="9">
        <f t="shared" si="83"/>
        <v>41559.346620370365</v>
      </c>
      <c r="T864" s="9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</v>
      </c>
      <c r="P865">
        <f t="shared" si="80"/>
        <v>18</v>
      </c>
      <c r="Q865" t="str">
        <f t="shared" si="78"/>
        <v>music</v>
      </c>
      <c r="R865" t="str">
        <f t="shared" si="82"/>
        <v>jazz</v>
      </c>
      <c r="S865" s="9">
        <f t="shared" si="83"/>
        <v>40920.909328703703</v>
      </c>
      <c r="T865" s="9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</v>
      </c>
      <c r="P866">
        <f t="shared" si="80"/>
        <v>34.18</v>
      </c>
      <c r="Q866" t="str">
        <f t="shared" si="78"/>
        <v>music</v>
      </c>
      <c r="R866" t="str">
        <f t="shared" si="82"/>
        <v>jazz</v>
      </c>
      <c r="S866" s="9">
        <f t="shared" si="83"/>
        <v>41540.898587962962</v>
      </c>
      <c r="T866" s="9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</v>
      </c>
      <c r="P867">
        <f t="shared" si="80"/>
        <v>22.5</v>
      </c>
      <c r="Q867" t="str">
        <f t="shared" si="78"/>
        <v>music</v>
      </c>
      <c r="R867" t="str">
        <f t="shared" si="82"/>
        <v>jazz</v>
      </c>
      <c r="S867" s="9">
        <f t="shared" si="83"/>
        <v>41230.564780092594</v>
      </c>
      <c r="T867" s="9">
        <f t="shared" si="8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</v>
      </c>
      <c r="P868">
        <f t="shared" si="80"/>
        <v>58.18</v>
      </c>
      <c r="Q868" t="str">
        <f t="shared" si="78"/>
        <v>music</v>
      </c>
      <c r="R868" t="str">
        <f t="shared" si="82"/>
        <v>jazz</v>
      </c>
      <c r="S868" s="9">
        <f t="shared" si="83"/>
        <v>42025.429606481477</v>
      </c>
      <c r="T868" s="9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</v>
      </c>
      <c r="P869">
        <f t="shared" si="80"/>
        <v>109.18</v>
      </c>
      <c r="Q869" t="str">
        <f t="shared" si="78"/>
        <v>music</v>
      </c>
      <c r="R869" t="str">
        <f t="shared" si="82"/>
        <v>jazz</v>
      </c>
      <c r="S869" s="9">
        <f t="shared" si="83"/>
        <v>40087.897060185183</v>
      </c>
      <c r="T869" s="9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</v>
      </c>
      <c r="P870">
        <f t="shared" si="80"/>
        <v>50</v>
      </c>
      <c r="Q870" t="str">
        <f t="shared" si="78"/>
        <v>music</v>
      </c>
      <c r="R870" t="str">
        <f t="shared" si="82"/>
        <v>jazz</v>
      </c>
      <c r="S870" s="9">
        <f t="shared" si="83"/>
        <v>41615.819421296292</v>
      </c>
      <c r="T870" s="9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</v>
      </c>
      <c r="P871">
        <f t="shared" si="80"/>
        <v>346.67</v>
      </c>
      <c r="Q871" t="str">
        <f t="shared" si="78"/>
        <v>music</v>
      </c>
      <c r="R871" t="str">
        <f t="shared" si="82"/>
        <v>jazz</v>
      </c>
      <c r="S871" s="9">
        <f t="shared" si="83"/>
        <v>41342.637233796297</v>
      </c>
      <c r="T871" s="9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</v>
      </c>
      <c r="P872">
        <f t="shared" si="80"/>
        <v>12.4</v>
      </c>
      <c r="Q872" t="str">
        <f t="shared" si="78"/>
        <v>music</v>
      </c>
      <c r="R872" t="str">
        <f t="shared" si="82"/>
        <v>jazz</v>
      </c>
      <c r="S872" s="9">
        <f t="shared" si="83"/>
        <v>41487.813923611109</v>
      </c>
      <c r="T872" s="9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</v>
      </c>
      <c r="P873">
        <f t="shared" si="80"/>
        <v>27.08</v>
      </c>
      <c r="Q873" t="str">
        <f t="shared" si="78"/>
        <v>music</v>
      </c>
      <c r="R873" t="str">
        <f t="shared" si="82"/>
        <v>jazz</v>
      </c>
      <c r="S873" s="9">
        <f t="shared" si="83"/>
        <v>41577.352951388886</v>
      </c>
      <c r="T873" s="9">
        <f t="shared" si="8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</v>
      </c>
      <c r="P874">
        <f t="shared" si="80"/>
        <v>32.5</v>
      </c>
      <c r="Q874" t="str">
        <f t="shared" si="78"/>
        <v>music</v>
      </c>
      <c r="R874" t="str">
        <f t="shared" si="82"/>
        <v>jazz</v>
      </c>
      <c r="S874" s="9">
        <f t="shared" si="83"/>
        <v>40567.617210648146</v>
      </c>
      <c r="T874" s="9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</v>
      </c>
      <c r="P875">
        <f t="shared" si="80"/>
        <v>9</v>
      </c>
      <c r="Q875" t="str">
        <f t="shared" si="78"/>
        <v>music</v>
      </c>
      <c r="R875" t="str">
        <f t="shared" si="82"/>
        <v>jazz</v>
      </c>
      <c r="S875" s="9">
        <f t="shared" si="83"/>
        <v>41183.958796296298</v>
      </c>
      <c r="T875" s="9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</v>
      </c>
      <c r="P876">
        <f t="shared" si="80"/>
        <v>34.76</v>
      </c>
      <c r="Q876" t="str">
        <f t="shared" si="78"/>
        <v>music</v>
      </c>
      <c r="R876" t="str">
        <f t="shared" si="82"/>
        <v>jazz</v>
      </c>
      <c r="S876" s="9">
        <f t="shared" si="83"/>
        <v>41368.375393518516</v>
      </c>
      <c r="T876" s="9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>
        <f t="shared" si="80"/>
        <v>0</v>
      </c>
      <c r="Q877" t="str">
        <f t="shared" si="78"/>
        <v>music</v>
      </c>
      <c r="R877" t="str">
        <f t="shared" si="82"/>
        <v>jazz</v>
      </c>
      <c r="S877" s="9">
        <f t="shared" si="83"/>
        <v>42248.515405092585</v>
      </c>
      <c r="T877" s="9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</v>
      </c>
      <c r="P878">
        <f t="shared" si="80"/>
        <v>28.58</v>
      </c>
      <c r="Q878" t="str">
        <f t="shared" si="78"/>
        <v>music</v>
      </c>
      <c r="R878" t="str">
        <f t="shared" si="82"/>
        <v>jazz</v>
      </c>
      <c r="S878" s="9">
        <f t="shared" si="83"/>
        <v>41276.288506944438</v>
      </c>
      <c r="T878" s="9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</v>
      </c>
      <c r="P879">
        <f t="shared" si="80"/>
        <v>46.59</v>
      </c>
      <c r="Q879" t="str">
        <f t="shared" si="78"/>
        <v>music</v>
      </c>
      <c r="R879" t="str">
        <f t="shared" si="82"/>
        <v>jazz</v>
      </c>
      <c r="S879" s="9">
        <f t="shared" si="83"/>
        <v>41597.580555555556</v>
      </c>
      <c r="T879" s="9">
        <f t="shared" si="8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</v>
      </c>
      <c r="P880">
        <f t="shared" si="80"/>
        <v>32.5</v>
      </c>
      <c r="Q880" t="str">
        <f t="shared" ref="Q880:Q943" si="84">LEFT(N880,(FIND("/",N880))-1)</f>
        <v>music</v>
      </c>
      <c r="R880" t="str">
        <f t="shared" si="82"/>
        <v>jazz</v>
      </c>
      <c r="S880" s="9">
        <f t="shared" si="83"/>
        <v>40505.024583333332</v>
      </c>
      <c r="T880" s="9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</v>
      </c>
      <c r="P881">
        <f t="shared" si="80"/>
        <v>21.47</v>
      </c>
      <c r="Q881" t="str">
        <f t="shared" si="84"/>
        <v>music</v>
      </c>
      <c r="R881" t="str">
        <f t="shared" si="82"/>
        <v>jazz</v>
      </c>
      <c r="S881" s="9">
        <f t="shared" si="83"/>
        <v>41037.621585648143</v>
      </c>
      <c r="T881" s="9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</v>
      </c>
      <c r="P882">
        <f t="shared" si="80"/>
        <v>14.13</v>
      </c>
      <c r="Q882" t="str">
        <f t="shared" si="84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</v>
      </c>
      <c r="P883">
        <f t="shared" si="80"/>
        <v>30</v>
      </c>
      <c r="Q883" t="str">
        <f t="shared" si="84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</v>
      </c>
      <c r="P884">
        <f t="shared" si="80"/>
        <v>21.57</v>
      </c>
      <c r="Q884" t="str">
        <f t="shared" si="84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</v>
      </c>
      <c r="P885">
        <f t="shared" si="80"/>
        <v>83.38</v>
      </c>
      <c r="Q885" t="str">
        <f t="shared" si="84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>
        <f t="shared" si="80"/>
        <v>0</v>
      </c>
      <c r="Q889" t="str">
        <f t="shared" si="84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</v>
      </c>
      <c r="P890">
        <f t="shared" si="80"/>
        <v>18</v>
      </c>
      <c r="Q890" t="str">
        <f t="shared" si="84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</v>
      </c>
      <c r="P891">
        <f t="shared" si="80"/>
        <v>73.760000000000005</v>
      </c>
      <c r="Q891" t="str">
        <f t="shared" si="84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</v>
      </c>
      <c r="P892">
        <f t="shared" si="80"/>
        <v>31.25</v>
      </c>
      <c r="Q892" t="str">
        <f t="shared" si="84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</v>
      </c>
      <c r="P893">
        <f t="shared" si="80"/>
        <v>28.89</v>
      </c>
      <c r="Q893" t="str">
        <f t="shared" si="84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</v>
      </c>
      <c r="P894">
        <f t="shared" si="80"/>
        <v>143.82</v>
      </c>
      <c r="Q894" t="str">
        <f t="shared" si="84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</v>
      </c>
      <c r="P896">
        <f t="shared" si="80"/>
        <v>147.81</v>
      </c>
      <c r="Q896" t="str">
        <f t="shared" si="84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8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</v>
      </c>
      <c r="P897">
        <f t="shared" si="80"/>
        <v>27.86</v>
      </c>
      <c r="Q897" t="str">
        <f t="shared" si="84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IF(D899=0,0,(FLOOR((E899*100)/D899,1)))</f>
        <v>0</v>
      </c>
      <c r="P899">
        <f t="shared" ref="P899:P962" si="86">IF(E899=0,0,ROUND(E899/L899,2))</f>
        <v>0</v>
      </c>
      <c r="Q899" t="str">
        <f t="shared" si="84"/>
        <v>music</v>
      </c>
      <c r="R899" t="str">
        <f t="shared" si="82"/>
        <v>indie rock</v>
      </c>
      <c r="S899" s="9">
        <f t="shared" si="83"/>
        <v>41211.480416666665</v>
      </c>
      <c r="T899" s="9">
        <f t="shared" ref="T899:T962" si="87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</v>
      </c>
      <c r="P900">
        <f t="shared" si="86"/>
        <v>35</v>
      </c>
      <c r="Q900" t="str">
        <f t="shared" si="84"/>
        <v>music</v>
      </c>
      <c r="R900" t="str">
        <f t="shared" ref="R900:R963" si="88">RIGHT(N900,(LEN(N900))-(FIND("/",N900)))</f>
        <v>indie rock</v>
      </c>
      <c r="S900" s="9">
        <f t="shared" ref="S900:S963" si="89">(((J900/60)/60)/24)+DATE(1970,1,1)+(-5/24)</f>
        <v>40878.549884259257</v>
      </c>
      <c r="T900" s="9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</v>
      </c>
      <c r="P901">
        <f t="shared" si="86"/>
        <v>35</v>
      </c>
      <c r="Q901" t="str">
        <f t="shared" si="84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</v>
      </c>
      <c r="P902">
        <f t="shared" si="86"/>
        <v>10.5</v>
      </c>
      <c r="Q902" t="str">
        <f t="shared" si="84"/>
        <v>music</v>
      </c>
      <c r="R902" t="str">
        <f t="shared" si="88"/>
        <v>jazz</v>
      </c>
      <c r="S902" s="9">
        <f t="shared" si="89"/>
        <v>42429.641226851854</v>
      </c>
      <c r="T902" s="9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>
        <f t="shared" si="86"/>
        <v>0</v>
      </c>
      <c r="Q903" t="str">
        <f t="shared" si="84"/>
        <v>music</v>
      </c>
      <c r="R903" t="str">
        <f t="shared" si="88"/>
        <v>jazz</v>
      </c>
      <c r="S903" s="9">
        <f t="shared" si="89"/>
        <v>40291.603171296294</v>
      </c>
      <c r="T903" s="9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</v>
      </c>
      <c r="P904">
        <f t="shared" si="86"/>
        <v>30</v>
      </c>
      <c r="Q904" t="str">
        <f t="shared" si="84"/>
        <v>music</v>
      </c>
      <c r="R904" t="str">
        <f t="shared" si="88"/>
        <v>jazz</v>
      </c>
      <c r="S904" s="9">
        <f t="shared" si="89"/>
        <v>41829.757199074069</v>
      </c>
      <c r="T904" s="9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</v>
      </c>
      <c r="P905">
        <f t="shared" si="86"/>
        <v>40</v>
      </c>
      <c r="Q905" t="str">
        <f t="shared" si="84"/>
        <v>music</v>
      </c>
      <c r="R905" t="str">
        <f t="shared" si="88"/>
        <v>jazz</v>
      </c>
      <c r="S905" s="9">
        <f t="shared" si="89"/>
        <v>41149.587731481479</v>
      </c>
      <c r="T905" s="9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</v>
      </c>
      <c r="P906">
        <f t="shared" si="86"/>
        <v>50.33</v>
      </c>
      <c r="Q906" t="str">
        <f t="shared" si="84"/>
        <v>music</v>
      </c>
      <c r="R906" t="str">
        <f t="shared" si="88"/>
        <v>jazz</v>
      </c>
      <c r="S906" s="9">
        <f t="shared" si="89"/>
        <v>42341.87195601852</v>
      </c>
      <c r="T906" s="9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</v>
      </c>
      <c r="P907">
        <f t="shared" si="86"/>
        <v>32.67</v>
      </c>
      <c r="Q907" t="str">
        <f t="shared" si="84"/>
        <v>music</v>
      </c>
      <c r="R907" t="str">
        <f t="shared" si="88"/>
        <v>jazz</v>
      </c>
      <c r="S907" s="9">
        <f t="shared" si="89"/>
        <v>40507.031550925924</v>
      </c>
      <c r="T907" s="9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>
        <f t="shared" si="86"/>
        <v>0</v>
      </c>
      <c r="Q908" t="str">
        <f t="shared" si="84"/>
        <v>music</v>
      </c>
      <c r="R908" t="str">
        <f t="shared" si="88"/>
        <v>jazz</v>
      </c>
      <c r="S908" s="9">
        <f t="shared" si="89"/>
        <v>41680.981365740736</v>
      </c>
      <c r="T908" s="9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>
        <f t="shared" si="86"/>
        <v>0</v>
      </c>
      <c r="Q909" t="str">
        <f t="shared" si="84"/>
        <v>music</v>
      </c>
      <c r="R909" t="str">
        <f t="shared" si="88"/>
        <v>jazz</v>
      </c>
      <c r="S909" s="9">
        <f t="shared" si="89"/>
        <v>40766.9840625</v>
      </c>
      <c r="T909" s="9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>
        <f t="shared" si="86"/>
        <v>0</v>
      </c>
      <c r="Q910" t="str">
        <f t="shared" si="84"/>
        <v>music</v>
      </c>
      <c r="R910" t="str">
        <f t="shared" si="88"/>
        <v>jazz</v>
      </c>
      <c r="S910" s="9">
        <f t="shared" si="89"/>
        <v>40340.593229166661</v>
      </c>
      <c r="T910" s="9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</v>
      </c>
      <c r="P911">
        <f t="shared" si="86"/>
        <v>65</v>
      </c>
      <c r="Q911" t="str">
        <f t="shared" si="84"/>
        <v>music</v>
      </c>
      <c r="R911" t="str">
        <f t="shared" si="88"/>
        <v>jazz</v>
      </c>
      <c r="S911" s="9">
        <f t="shared" si="89"/>
        <v>41081.481944444444</v>
      </c>
      <c r="T911" s="9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</v>
      </c>
      <c r="P912">
        <f t="shared" si="86"/>
        <v>24.6</v>
      </c>
      <c r="Q912" t="str">
        <f t="shared" si="84"/>
        <v>music</v>
      </c>
      <c r="R912" t="str">
        <f t="shared" si="88"/>
        <v>jazz</v>
      </c>
      <c r="S912" s="9">
        <f t="shared" si="89"/>
        <v>42737.337025462963</v>
      </c>
      <c r="T912" s="9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>
        <f t="shared" si="86"/>
        <v>0</v>
      </c>
      <c r="Q913" t="str">
        <f t="shared" si="84"/>
        <v>music</v>
      </c>
      <c r="R913" t="str">
        <f t="shared" si="88"/>
        <v>jazz</v>
      </c>
      <c r="S913" s="9">
        <f t="shared" si="89"/>
        <v>41641.796817129631</v>
      </c>
      <c r="T913" s="9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</v>
      </c>
      <c r="P914">
        <f t="shared" si="86"/>
        <v>15</v>
      </c>
      <c r="Q914" t="str">
        <f t="shared" si="84"/>
        <v>music</v>
      </c>
      <c r="R914" t="str">
        <f t="shared" si="88"/>
        <v>jazz</v>
      </c>
      <c r="S914" s="9">
        <f t="shared" si="89"/>
        <v>41193.901006944441</v>
      </c>
      <c r="T914" s="9">
        <f t="shared" si="87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</v>
      </c>
      <c r="P915">
        <f t="shared" si="86"/>
        <v>82.58</v>
      </c>
      <c r="Q915" t="str">
        <f t="shared" si="84"/>
        <v>music</v>
      </c>
      <c r="R915" t="str">
        <f t="shared" si="88"/>
        <v>jazz</v>
      </c>
      <c r="S915" s="9">
        <f t="shared" si="89"/>
        <v>41003.930775462963</v>
      </c>
      <c r="T915" s="9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>
        <f t="shared" si="86"/>
        <v>0</v>
      </c>
      <c r="Q916" t="str">
        <f t="shared" si="84"/>
        <v>music</v>
      </c>
      <c r="R916" t="str">
        <f t="shared" si="88"/>
        <v>jazz</v>
      </c>
      <c r="S916" s="9">
        <f t="shared" si="89"/>
        <v>41116.554942129631</v>
      </c>
      <c r="T916" s="9">
        <f t="shared" si="87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</v>
      </c>
      <c r="P917">
        <f t="shared" si="86"/>
        <v>41.67</v>
      </c>
      <c r="Q917" t="str">
        <f t="shared" si="84"/>
        <v>music</v>
      </c>
      <c r="R917" t="str">
        <f t="shared" si="88"/>
        <v>jazz</v>
      </c>
      <c r="S917" s="9">
        <f t="shared" si="89"/>
        <v>40937.471226851849</v>
      </c>
      <c r="T917" s="9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>
        <f t="shared" si="86"/>
        <v>0</v>
      </c>
      <c r="Q918" t="str">
        <f t="shared" si="84"/>
        <v>music</v>
      </c>
      <c r="R918" t="str">
        <f t="shared" si="88"/>
        <v>jazz</v>
      </c>
      <c r="S918" s="9">
        <f t="shared" si="89"/>
        <v>40434.645069444443</v>
      </c>
      <c r="T918" s="9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</v>
      </c>
      <c r="P919">
        <f t="shared" si="86"/>
        <v>30</v>
      </c>
      <c r="Q919" t="str">
        <f t="shared" si="84"/>
        <v>music</v>
      </c>
      <c r="R919" t="str">
        <f t="shared" si="88"/>
        <v>jazz</v>
      </c>
      <c r="S919" s="9">
        <f t="shared" si="89"/>
        <v>41802.735300925924</v>
      </c>
      <c r="T919" s="9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</v>
      </c>
      <c r="P920">
        <f t="shared" si="86"/>
        <v>19.600000000000001</v>
      </c>
      <c r="Q920" t="str">
        <f t="shared" si="84"/>
        <v>music</v>
      </c>
      <c r="R920" t="str">
        <f t="shared" si="88"/>
        <v>jazz</v>
      </c>
      <c r="S920" s="9">
        <f t="shared" si="89"/>
        <v>41944.707881944443</v>
      </c>
      <c r="T920" s="9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</v>
      </c>
      <c r="P921">
        <f t="shared" si="86"/>
        <v>100</v>
      </c>
      <c r="Q921" t="str">
        <f t="shared" si="84"/>
        <v>music</v>
      </c>
      <c r="R921" t="str">
        <f t="shared" si="88"/>
        <v>jazz</v>
      </c>
      <c r="S921" s="9">
        <f t="shared" si="89"/>
        <v>41227.433391203704</v>
      </c>
      <c r="T921" s="9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>
        <f t="shared" si="86"/>
        <v>0</v>
      </c>
      <c r="Q922" t="str">
        <f t="shared" si="84"/>
        <v>music</v>
      </c>
      <c r="R922" t="str">
        <f t="shared" si="88"/>
        <v>jazz</v>
      </c>
      <c r="S922" s="9">
        <f t="shared" si="89"/>
        <v>41562.463217592594</v>
      </c>
      <c r="T922" s="9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</v>
      </c>
      <c r="P923">
        <f t="shared" si="86"/>
        <v>231.75</v>
      </c>
      <c r="Q923" t="str">
        <f t="shared" si="84"/>
        <v>music</v>
      </c>
      <c r="R923" t="str">
        <f t="shared" si="88"/>
        <v>jazz</v>
      </c>
      <c r="S923" s="9">
        <f t="shared" si="89"/>
        <v>40846.962685185179</v>
      </c>
      <c r="T923" s="9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</v>
      </c>
      <c r="P924">
        <f t="shared" si="86"/>
        <v>189.33</v>
      </c>
      <c r="Q924" t="str">
        <f t="shared" si="84"/>
        <v>music</v>
      </c>
      <c r="R924" t="str">
        <f t="shared" si="88"/>
        <v>jazz</v>
      </c>
      <c r="S924" s="9">
        <f t="shared" si="89"/>
        <v>41878.32167824074</v>
      </c>
      <c r="T924" s="9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</v>
      </c>
      <c r="P925">
        <f t="shared" si="86"/>
        <v>55</v>
      </c>
      <c r="Q925" t="str">
        <f t="shared" si="84"/>
        <v>music</v>
      </c>
      <c r="R925" t="str">
        <f t="shared" si="88"/>
        <v>jazz</v>
      </c>
      <c r="S925" s="9">
        <f t="shared" si="89"/>
        <v>41934.751423611109</v>
      </c>
      <c r="T925" s="9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</v>
      </c>
      <c r="P926">
        <f t="shared" si="86"/>
        <v>21.8</v>
      </c>
      <c r="Q926" t="str">
        <f t="shared" si="84"/>
        <v>music</v>
      </c>
      <c r="R926" t="str">
        <f t="shared" si="88"/>
        <v>jazz</v>
      </c>
      <c r="S926" s="9">
        <f t="shared" si="89"/>
        <v>41288.734594907408</v>
      </c>
      <c r="T926" s="9">
        <f t="shared" si="87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</v>
      </c>
      <c r="P927">
        <f t="shared" si="86"/>
        <v>32</v>
      </c>
      <c r="Q927" t="str">
        <f t="shared" si="84"/>
        <v>music</v>
      </c>
      <c r="R927" t="str">
        <f t="shared" si="88"/>
        <v>jazz</v>
      </c>
      <c r="S927" s="9">
        <f t="shared" si="89"/>
        <v>41575.672581018516</v>
      </c>
      <c r="T927" s="9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>
        <f t="shared" si="86"/>
        <v>0</v>
      </c>
      <c r="Q928" t="str">
        <f t="shared" si="84"/>
        <v>music</v>
      </c>
      <c r="R928" t="str">
        <f t="shared" si="88"/>
        <v>jazz</v>
      </c>
      <c r="S928" s="9">
        <f t="shared" si="89"/>
        <v>40337.811689814815</v>
      </c>
      <c r="T928" s="9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>
        <f t="shared" si="86"/>
        <v>0</v>
      </c>
      <c r="Q929" t="str">
        <f t="shared" si="84"/>
        <v>music</v>
      </c>
      <c r="R929" t="str">
        <f t="shared" si="88"/>
        <v>jazz</v>
      </c>
      <c r="S929" s="9">
        <f t="shared" si="89"/>
        <v>41013.614525462959</v>
      </c>
      <c r="T929" s="9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</v>
      </c>
      <c r="P930">
        <f t="shared" si="86"/>
        <v>56.25</v>
      </c>
      <c r="Q930" t="str">
        <f t="shared" si="84"/>
        <v>music</v>
      </c>
      <c r="R930" t="str">
        <f t="shared" si="88"/>
        <v>jazz</v>
      </c>
      <c r="S930" s="9">
        <f t="shared" si="89"/>
        <v>41180.654085648144</v>
      </c>
      <c r="T930" s="9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>
        <f t="shared" si="86"/>
        <v>0</v>
      </c>
      <c r="Q931" t="str">
        <f t="shared" si="84"/>
        <v>music</v>
      </c>
      <c r="R931" t="str">
        <f t="shared" si="88"/>
        <v>jazz</v>
      </c>
      <c r="S931" s="9">
        <f t="shared" si="89"/>
        <v>40978.029733796291</v>
      </c>
      <c r="T931" s="9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</v>
      </c>
      <c r="P932">
        <f t="shared" si="86"/>
        <v>69</v>
      </c>
      <c r="Q932" t="str">
        <f t="shared" si="84"/>
        <v>music</v>
      </c>
      <c r="R932" t="str">
        <f t="shared" si="88"/>
        <v>jazz</v>
      </c>
      <c r="S932" s="9">
        <f t="shared" si="89"/>
        <v>40312.707245370366</v>
      </c>
      <c r="T932" s="9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</v>
      </c>
      <c r="P933">
        <f t="shared" si="86"/>
        <v>18.71</v>
      </c>
      <c r="Q933" t="str">
        <f t="shared" si="84"/>
        <v>music</v>
      </c>
      <c r="R933" t="str">
        <f t="shared" si="88"/>
        <v>jazz</v>
      </c>
      <c r="S933" s="9">
        <f t="shared" si="89"/>
        <v>41680.151643518519</v>
      </c>
      <c r="T933" s="9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</v>
      </c>
      <c r="P934">
        <f t="shared" si="86"/>
        <v>46.03</v>
      </c>
      <c r="Q934" t="str">
        <f t="shared" si="84"/>
        <v>music</v>
      </c>
      <c r="R934" t="str">
        <f t="shared" si="88"/>
        <v>jazz</v>
      </c>
      <c r="S934" s="9">
        <f t="shared" si="89"/>
        <v>41310.760937499996</v>
      </c>
      <c r="T934" s="9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4"/>
        <v>music</v>
      </c>
      <c r="R935" t="str">
        <f t="shared" si="88"/>
        <v>jazz</v>
      </c>
      <c r="S935" s="9">
        <f t="shared" si="89"/>
        <v>41710.960752314815</v>
      </c>
      <c r="T935" s="9">
        <f t="shared" si="87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</v>
      </c>
      <c r="P936">
        <f t="shared" si="86"/>
        <v>50.67</v>
      </c>
      <c r="Q936" t="str">
        <f t="shared" si="84"/>
        <v>music</v>
      </c>
      <c r="R936" t="str">
        <f t="shared" si="88"/>
        <v>jazz</v>
      </c>
      <c r="S936" s="9">
        <f t="shared" si="89"/>
        <v>41733.528749999998</v>
      </c>
      <c r="T936" s="9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</v>
      </c>
      <c r="P937">
        <f t="shared" si="86"/>
        <v>25</v>
      </c>
      <c r="Q937" t="str">
        <f t="shared" si="84"/>
        <v>music</v>
      </c>
      <c r="R937" t="str">
        <f t="shared" si="88"/>
        <v>jazz</v>
      </c>
      <c r="S937" s="9">
        <f t="shared" si="89"/>
        <v>42368.125335648147</v>
      </c>
      <c r="T937" s="9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>
        <f t="shared" si="86"/>
        <v>0</v>
      </c>
      <c r="Q938" t="str">
        <f t="shared" si="84"/>
        <v>music</v>
      </c>
      <c r="R938" t="str">
        <f t="shared" si="88"/>
        <v>jazz</v>
      </c>
      <c r="S938" s="9">
        <f t="shared" si="89"/>
        <v>40882.815844907404</v>
      </c>
      <c r="T938" s="9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</v>
      </c>
      <c r="P939">
        <f t="shared" si="86"/>
        <v>20</v>
      </c>
      <c r="Q939" t="str">
        <f t="shared" si="84"/>
        <v>music</v>
      </c>
      <c r="R939" t="str">
        <f t="shared" si="88"/>
        <v>jazz</v>
      </c>
      <c r="S939" s="9">
        <f t="shared" si="89"/>
        <v>41551.589780092589</v>
      </c>
      <c r="T939" s="9">
        <f t="shared" si="87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</v>
      </c>
      <c r="P940">
        <f t="shared" si="86"/>
        <v>25</v>
      </c>
      <c r="Q940" t="str">
        <f t="shared" si="84"/>
        <v>music</v>
      </c>
      <c r="R940" t="str">
        <f t="shared" si="88"/>
        <v>jazz</v>
      </c>
      <c r="S940" s="9">
        <f t="shared" si="89"/>
        <v>41124.27138888889</v>
      </c>
      <c r="T940" s="9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</v>
      </c>
      <c r="P941">
        <f t="shared" si="86"/>
        <v>20</v>
      </c>
      <c r="Q941" t="str">
        <f t="shared" si="84"/>
        <v>music</v>
      </c>
      <c r="R941" t="str">
        <f t="shared" si="88"/>
        <v>jazz</v>
      </c>
      <c r="S941" s="9">
        <f t="shared" si="89"/>
        <v>41416.554837962962</v>
      </c>
      <c r="T941" s="9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</v>
      </c>
      <c r="P942">
        <f t="shared" si="86"/>
        <v>110.29</v>
      </c>
      <c r="Q942" t="str">
        <f t="shared" si="84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</v>
      </c>
      <c r="P943">
        <f t="shared" si="86"/>
        <v>37.450000000000003</v>
      </c>
      <c r="Q943" t="str">
        <f t="shared" si="84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</v>
      </c>
      <c r="P944">
        <f t="shared" si="86"/>
        <v>41.75</v>
      </c>
      <c r="Q944" t="str">
        <f t="shared" ref="Q944:Q1007" si="90">LEFT(N944,(FIND("/",N944))-1)</f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87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</v>
      </c>
      <c r="P945">
        <f t="shared" si="86"/>
        <v>24.08</v>
      </c>
      <c r="Q945" t="str">
        <f t="shared" si="90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</v>
      </c>
      <c r="P946">
        <f t="shared" si="86"/>
        <v>69.41</v>
      </c>
      <c r="Q946" t="str">
        <f t="shared" si="90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</v>
      </c>
      <c r="P947">
        <f t="shared" si="86"/>
        <v>155.25</v>
      </c>
      <c r="Q947" t="str">
        <f t="shared" si="90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</v>
      </c>
      <c r="P948">
        <f t="shared" si="86"/>
        <v>57.2</v>
      </c>
      <c r="Q948" t="str">
        <f t="shared" si="90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>
        <f t="shared" si="86"/>
        <v>0</v>
      </c>
      <c r="Q949" t="str">
        <f t="shared" si="90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</v>
      </c>
      <c r="P951">
        <f t="shared" si="86"/>
        <v>39</v>
      </c>
      <c r="Q951" t="str">
        <f t="shared" si="90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</v>
      </c>
      <c r="P952">
        <f t="shared" si="86"/>
        <v>58.42</v>
      </c>
      <c r="Q952" t="str">
        <f t="shared" si="90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</v>
      </c>
      <c r="P953">
        <f t="shared" si="86"/>
        <v>158.63999999999999</v>
      </c>
      <c r="Q953" t="str">
        <f t="shared" si="90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87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</v>
      </c>
      <c r="P954">
        <f t="shared" si="86"/>
        <v>99.86</v>
      </c>
      <c r="Q954" t="str">
        <f t="shared" si="90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87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</v>
      </c>
      <c r="P955">
        <f t="shared" si="86"/>
        <v>25.2</v>
      </c>
      <c r="Q955" t="str">
        <f t="shared" si="90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</v>
      </c>
      <c r="P956">
        <f t="shared" si="86"/>
        <v>89.19</v>
      </c>
      <c r="Q956" t="str">
        <f t="shared" si="90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</v>
      </c>
      <c r="P957">
        <f t="shared" si="86"/>
        <v>182.62</v>
      </c>
      <c r="Q957" t="str">
        <f t="shared" si="90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</v>
      </c>
      <c r="P958">
        <f t="shared" si="86"/>
        <v>50.65</v>
      </c>
      <c r="Q958" t="str">
        <f t="shared" si="90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</v>
      </c>
      <c r="P959">
        <f t="shared" si="86"/>
        <v>33.29</v>
      </c>
      <c r="Q959" t="str">
        <f t="shared" si="90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</v>
      </c>
      <c r="P960">
        <f t="shared" si="86"/>
        <v>51.82</v>
      </c>
      <c r="Q960" t="str">
        <f t="shared" si="90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</v>
      </c>
      <c r="P961">
        <f t="shared" si="86"/>
        <v>113.63</v>
      </c>
      <c r="Q961" t="str">
        <f t="shared" si="90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</v>
      </c>
      <c r="P962">
        <f t="shared" si="86"/>
        <v>136.46</v>
      </c>
      <c r="Q962" t="str">
        <f t="shared" si="90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IF(D963=0,0,(FLOOR((E963*100)/D963,1)))</f>
        <v>42</v>
      </c>
      <c r="P963">
        <f t="shared" ref="P963:P1026" si="92">IF(E963=0,0,ROUND(E963/L963,2))</f>
        <v>364.35</v>
      </c>
      <c r="Q963" t="str">
        <f t="shared" si="90"/>
        <v>technology</v>
      </c>
      <c r="R963" t="str">
        <f t="shared" si="88"/>
        <v>wearables</v>
      </c>
      <c r="S963" s="9">
        <f t="shared" si="89"/>
        <v>42740.485358796293</v>
      </c>
      <c r="T963" s="9">
        <f t="shared" ref="T963:T1026" si="9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</v>
      </c>
      <c r="P964">
        <f t="shared" si="92"/>
        <v>19.239999999999998</v>
      </c>
      <c r="Q964" t="str">
        <f t="shared" si="90"/>
        <v>technology</v>
      </c>
      <c r="R964" t="str">
        <f t="shared" ref="R964:R1027" si="94">RIGHT(N964,(LEN(N964))-(FIND("/",N964)))</f>
        <v>wearables</v>
      </c>
      <c r="S964" s="9">
        <f t="shared" ref="S964:S1027" si="95">(((J964/60)/60)/24)+DATE(1970,1,1)+(-5/24)</f>
        <v>42373.504085648143</v>
      </c>
      <c r="T964" s="9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</v>
      </c>
      <c r="P965">
        <f t="shared" si="92"/>
        <v>41.89</v>
      </c>
      <c r="Q965" t="str">
        <f t="shared" si="90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</v>
      </c>
      <c r="P966">
        <f t="shared" si="92"/>
        <v>30.31</v>
      </c>
      <c r="Q966" t="str">
        <f t="shared" si="90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</v>
      </c>
      <c r="P967">
        <f t="shared" si="92"/>
        <v>49.67</v>
      </c>
      <c r="Q967" t="str">
        <f t="shared" si="90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</v>
      </c>
      <c r="P968">
        <f t="shared" si="92"/>
        <v>59.2</v>
      </c>
      <c r="Q968" t="str">
        <f t="shared" si="90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</v>
      </c>
      <c r="P969">
        <f t="shared" si="92"/>
        <v>43.98</v>
      </c>
      <c r="Q969" t="str">
        <f t="shared" si="90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</v>
      </c>
      <c r="P970">
        <f t="shared" si="92"/>
        <v>26.5</v>
      </c>
      <c r="Q970" t="str">
        <f t="shared" si="90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</v>
      </c>
      <c r="P971">
        <f t="shared" si="92"/>
        <v>1272.73</v>
      </c>
      <c r="Q971" t="str">
        <f t="shared" si="90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</v>
      </c>
      <c r="P972">
        <f t="shared" si="92"/>
        <v>164</v>
      </c>
      <c r="Q972" t="str">
        <f t="shared" si="90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</v>
      </c>
      <c r="P973">
        <f t="shared" si="92"/>
        <v>45.2</v>
      </c>
      <c r="Q973" t="str">
        <f t="shared" si="90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</v>
      </c>
      <c r="P974">
        <f t="shared" si="92"/>
        <v>153.88999999999999</v>
      </c>
      <c r="Q974" t="str">
        <f t="shared" si="90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</v>
      </c>
      <c r="P975">
        <f t="shared" si="92"/>
        <v>51.38</v>
      </c>
      <c r="Q975" t="str">
        <f t="shared" si="90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</v>
      </c>
      <c r="P976">
        <f t="shared" si="92"/>
        <v>93.33</v>
      </c>
      <c r="Q976" t="str">
        <f t="shared" si="90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</v>
      </c>
      <c r="P977">
        <f t="shared" si="92"/>
        <v>108.63</v>
      </c>
      <c r="Q977" t="str">
        <f t="shared" si="90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</v>
      </c>
      <c r="P978">
        <f t="shared" si="92"/>
        <v>160.5</v>
      </c>
      <c r="Q978" t="str">
        <f t="shared" si="90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</v>
      </c>
      <c r="P979">
        <f t="shared" si="92"/>
        <v>75.75</v>
      </c>
      <c r="Q979" t="str">
        <f t="shared" si="90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</v>
      </c>
      <c r="P980">
        <f t="shared" si="92"/>
        <v>790.84</v>
      </c>
      <c r="Q980" t="str">
        <f t="shared" si="90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</v>
      </c>
      <c r="P981">
        <f t="shared" si="92"/>
        <v>301.94</v>
      </c>
      <c r="Q981" t="str">
        <f t="shared" si="90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</v>
      </c>
      <c r="P982">
        <f t="shared" si="92"/>
        <v>47.94</v>
      </c>
      <c r="Q982" t="str">
        <f t="shared" si="90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</v>
      </c>
      <c r="P983">
        <f t="shared" si="92"/>
        <v>2.75</v>
      </c>
      <c r="Q983" t="str">
        <f t="shared" si="90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</v>
      </c>
      <c r="P984">
        <f t="shared" si="92"/>
        <v>1</v>
      </c>
      <c r="Q984" t="str">
        <f t="shared" si="90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</v>
      </c>
      <c r="P985">
        <f t="shared" si="92"/>
        <v>171.79</v>
      </c>
      <c r="Q985" t="str">
        <f t="shared" si="90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</v>
      </c>
      <c r="P986">
        <f t="shared" si="92"/>
        <v>35.33</v>
      </c>
      <c r="Q986" t="str">
        <f t="shared" si="90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</v>
      </c>
      <c r="P987">
        <f t="shared" si="92"/>
        <v>82.09</v>
      </c>
      <c r="Q987" t="str">
        <f t="shared" si="90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</v>
      </c>
      <c r="P988">
        <f t="shared" si="92"/>
        <v>110.87</v>
      </c>
      <c r="Q988" t="str">
        <f t="shared" si="90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</v>
      </c>
      <c r="P989">
        <f t="shared" si="92"/>
        <v>161.22</v>
      </c>
      <c r="Q989" t="str">
        <f t="shared" si="90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>
        <f t="shared" si="92"/>
        <v>0</v>
      </c>
      <c r="Q990" t="str">
        <f t="shared" si="90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</v>
      </c>
      <c r="P991">
        <f t="shared" si="92"/>
        <v>52.41</v>
      </c>
      <c r="Q991" t="str">
        <f t="shared" si="90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</v>
      </c>
      <c r="P992">
        <f t="shared" si="92"/>
        <v>13</v>
      </c>
      <c r="Q992" t="str">
        <f t="shared" si="90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</v>
      </c>
      <c r="P993">
        <f t="shared" si="92"/>
        <v>30.29</v>
      </c>
      <c r="Q993" t="str">
        <f t="shared" si="90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</v>
      </c>
      <c r="P994">
        <f t="shared" si="92"/>
        <v>116.75</v>
      </c>
      <c r="Q994" t="str">
        <f t="shared" si="90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</v>
      </c>
      <c r="P995">
        <f t="shared" si="92"/>
        <v>89.6</v>
      </c>
      <c r="Q995" t="str">
        <f t="shared" si="90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</v>
      </c>
      <c r="P996">
        <f t="shared" si="92"/>
        <v>424.45</v>
      </c>
      <c r="Q996" t="str">
        <f t="shared" si="90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</v>
      </c>
      <c r="P997">
        <f t="shared" si="92"/>
        <v>80.67</v>
      </c>
      <c r="Q997" t="str">
        <f t="shared" si="90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</v>
      </c>
      <c r="P998">
        <f t="shared" si="92"/>
        <v>13</v>
      </c>
      <c r="Q998" t="str">
        <f t="shared" si="90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</v>
      </c>
      <c r="P999">
        <f t="shared" si="92"/>
        <v>8.1300000000000008</v>
      </c>
      <c r="Q999" t="str">
        <f t="shared" si="90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</v>
      </c>
      <c r="P1000">
        <f t="shared" si="92"/>
        <v>153.43</v>
      </c>
      <c r="Q1000" t="str">
        <f t="shared" si="90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</v>
      </c>
      <c r="P1001">
        <f t="shared" si="92"/>
        <v>292.08</v>
      </c>
      <c r="Q1001" t="str">
        <f t="shared" si="90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</v>
      </c>
      <c r="P1002">
        <f t="shared" si="92"/>
        <v>3304</v>
      </c>
      <c r="Q1002" t="str">
        <f t="shared" si="90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0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</v>
      </c>
      <c r="P1004">
        <f t="shared" si="92"/>
        <v>134.55000000000001</v>
      </c>
      <c r="Q1004" t="str">
        <f t="shared" si="90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</v>
      </c>
      <c r="P1005">
        <f t="shared" si="92"/>
        <v>214.07</v>
      </c>
      <c r="Q1005" t="str">
        <f t="shared" si="90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</v>
      </c>
      <c r="P1006">
        <f t="shared" si="92"/>
        <v>216.34</v>
      </c>
      <c r="Q1006" t="str">
        <f t="shared" si="90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</v>
      </c>
      <c r="P1007">
        <f t="shared" si="92"/>
        <v>932.31</v>
      </c>
      <c r="Q1007" t="str">
        <f t="shared" si="90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</v>
      </c>
      <c r="P1008">
        <f t="shared" si="92"/>
        <v>29.25</v>
      </c>
      <c r="Q1008" t="str">
        <f t="shared" ref="Q1008:Q1071" si="96">LEFT(N1008,(FIND("/",N1008))-1)</f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</v>
      </c>
      <c r="P1009">
        <f t="shared" si="92"/>
        <v>174.95</v>
      </c>
      <c r="Q1009" t="str">
        <f t="shared" si="96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</v>
      </c>
      <c r="P1010">
        <f t="shared" si="92"/>
        <v>250</v>
      </c>
      <c r="Q1010" t="str">
        <f t="shared" si="96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</v>
      </c>
      <c r="P1011">
        <f t="shared" si="92"/>
        <v>65</v>
      </c>
      <c r="Q1011" t="str">
        <f t="shared" si="96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</v>
      </c>
      <c r="P1012">
        <f t="shared" si="92"/>
        <v>55</v>
      </c>
      <c r="Q1012" t="str">
        <f t="shared" si="96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</v>
      </c>
      <c r="P1013">
        <f t="shared" si="92"/>
        <v>75</v>
      </c>
      <c r="Q1013" t="str">
        <f t="shared" si="96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</v>
      </c>
      <c r="P1014">
        <f t="shared" si="92"/>
        <v>1389.36</v>
      </c>
      <c r="Q1014" t="str">
        <f t="shared" si="96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</v>
      </c>
      <c r="P1015">
        <f t="shared" si="92"/>
        <v>95.91</v>
      </c>
      <c r="Q1015" t="str">
        <f t="shared" si="96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</v>
      </c>
      <c r="P1016">
        <f t="shared" si="92"/>
        <v>191.25</v>
      </c>
      <c r="Q1016" t="str">
        <f t="shared" si="96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</v>
      </c>
      <c r="P1017">
        <f t="shared" si="92"/>
        <v>40</v>
      </c>
      <c r="Q1017" t="str">
        <f t="shared" si="96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</v>
      </c>
      <c r="P1018">
        <f t="shared" si="92"/>
        <v>74.790000000000006</v>
      </c>
      <c r="Q1018" t="str">
        <f t="shared" si="96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</v>
      </c>
      <c r="P1019">
        <f t="shared" si="92"/>
        <v>161.12</v>
      </c>
      <c r="Q1019" t="str">
        <f t="shared" si="96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</v>
      </c>
      <c r="P1020">
        <f t="shared" si="92"/>
        <v>88.71</v>
      </c>
      <c r="Q1020" t="str">
        <f t="shared" si="96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</v>
      </c>
      <c r="P1021">
        <f t="shared" si="92"/>
        <v>53.25</v>
      </c>
      <c r="Q1021" t="str">
        <f t="shared" si="96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</v>
      </c>
      <c r="P1022">
        <f t="shared" si="92"/>
        <v>106.2</v>
      </c>
      <c r="Q1022" t="str">
        <f t="shared" si="96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</v>
      </c>
      <c r="P1023">
        <f t="shared" si="92"/>
        <v>22.08</v>
      </c>
      <c r="Q1023" t="str">
        <f t="shared" si="96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</v>
      </c>
      <c r="P1024">
        <f t="shared" si="92"/>
        <v>31.05</v>
      </c>
      <c r="Q1024" t="str">
        <f t="shared" si="96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</v>
      </c>
      <c r="P1025">
        <f t="shared" si="92"/>
        <v>36.21</v>
      </c>
      <c r="Q1025" t="str">
        <f t="shared" si="96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</v>
      </c>
      <c r="P1026">
        <f t="shared" si="92"/>
        <v>388.98</v>
      </c>
      <c r="Q1026" t="str">
        <f t="shared" si="96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IF(D1027=0,0,(FLOOR((E1027*100)/D1027,1)))</f>
        <v>109</v>
      </c>
      <c r="P1027">
        <f t="shared" ref="P1027:P1090" si="98">IF(E1027=0,0,ROUND(E1027/L1027,2))</f>
        <v>71.849999999999994</v>
      </c>
      <c r="Q1027" t="str">
        <f t="shared" si="96"/>
        <v>music</v>
      </c>
      <c r="R1027" t="str">
        <f t="shared" si="94"/>
        <v>electronic music</v>
      </c>
      <c r="S1027" s="9">
        <f t="shared" si="95"/>
        <v>42049.625428240739</v>
      </c>
      <c r="T1027" s="9">
        <f t="shared" ref="T1027:T1090" si="99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</v>
      </c>
      <c r="P1028">
        <f t="shared" si="98"/>
        <v>57.38</v>
      </c>
      <c r="Q1028" t="str">
        <f t="shared" si="96"/>
        <v>music</v>
      </c>
      <c r="R1028" t="str">
        <f t="shared" ref="R1028:R1091" si="100">RIGHT(N1028,(LEN(N1028))-(FIND("/",N1028)))</f>
        <v>electronic music</v>
      </c>
      <c r="S1028" s="9">
        <f t="shared" ref="S1028:S1091" si="101">(((J1028/60)/60)/24)+DATE(1970,1,1)+(-5/24)</f>
        <v>42426.199259259258</v>
      </c>
      <c r="T1028" s="9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</v>
      </c>
      <c r="P1029">
        <f t="shared" si="98"/>
        <v>69.67</v>
      </c>
      <c r="Q1029" t="str">
        <f t="shared" si="96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</v>
      </c>
      <c r="P1030">
        <f t="shared" si="98"/>
        <v>45.99</v>
      </c>
      <c r="Q1030" t="str">
        <f t="shared" si="96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</v>
      </c>
      <c r="P1031">
        <f t="shared" si="98"/>
        <v>79.260000000000005</v>
      </c>
      <c r="Q1031" t="str">
        <f t="shared" si="96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</v>
      </c>
      <c r="P1032">
        <f t="shared" si="98"/>
        <v>43.03</v>
      </c>
      <c r="Q1032" t="str">
        <f t="shared" si="96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</v>
      </c>
      <c r="P1033">
        <f t="shared" si="98"/>
        <v>108.48</v>
      </c>
      <c r="Q1033" t="str">
        <f t="shared" si="96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</v>
      </c>
      <c r="P1034">
        <f t="shared" si="98"/>
        <v>61.03</v>
      </c>
      <c r="Q1034" t="str">
        <f t="shared" si="96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</v>
      </c>
      <c r="P1035">
        <f t="shared" si="98"/>
        <v>50.59</v>
      </c>
      <c r="Q1035" t="str">
        <f t="shared" si="96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99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39.159999999999997</v>
      </c>
      <c r="Q1036" t="str">
        <f t="shared" si="96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</v>
      </c>
      <c r="P1037">
        <f t="shared" si="98"/>
        <v>65.16</v>
      </c>
      <c r="Q1037" t="str">
        <f t="shared" si="96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</v>
      </c>
      <c r="P1038">
        <f t="shared" si="98"/>
        <v>23.96</v>
      </c>
      <c r="Q1038" t="str">
        <f t="shared" si="96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</v>
      </c>
      <c r="P1039">
        <f t="shared" si="98"/>
        <v>48.62</v>
      </c>
      <c r="Q1039" t="str">
        <f t="shared" si="96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</v>
      </c>
      <c r="P1040">
        <f t="shared" si="98"/>
        <v>35.74</v>
      </c>
      <c r="Q1040" t="str">
        <f t="shared" si="96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</v>
      </c>
      <c r="P1041">
        <f t="shared" si="98"/>
        <v>21.37</v>
      </c>
      <c r="Q1041" t="str">
        <f t="shared" si="96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</v>
      </c>
      <c r="P1042">
        <f t="shared" si="98"/>
        <v>250</v>
      </c>
      <c r="Q1042" t="str">
        <f t="shared" si="96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>
        <f t="shared" si="98"/>
        <v>0</v>
      </c>
      <c r="Q1043" t="str">
        <f t="shared" si="96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99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</v>
      </c>
      <c r="P1044">
        <f t="shared" si="98"/>
        <v>10</v>
      </c>
      <c r="Q1044" t="str">
        <f t="shared" si="96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</v>
      </c>
      <c r="P1045">
        <f t="shared" si="98"/>
        <v>29.24</v>
      </c>
      <c r="Q1045" t="str">
        <f t="shared" si="96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</v>
      </c>
      <c r="P1046">
        <f t="shared" si="98"/>
        <v>3</v>
      </c>
      <c r="Q1046" t="str">
        <f t="shared" si="96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</v>
      </c>
      <c r="P1047">
        <f t="shared" si="98"/>
        <v>33.25</v>
      </c>
      <c r="Q1047" t="str">
        <f t="shared" si="96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99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>
        <f t="shared" si="98"/>
        <v>0</v>
      </c>
      <c r="Q1048" t="str">
        <f t="shared" si="96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</v>
      </c>
      <c r="P1049">
        <f t="shared" si="98"/>
        <v>1</v>
      </c>
      <c r="Q1049" t="str">
        <f t="shared" si="96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</v>
      </c>
      <c r="P1050">
        <f t="shared" si="98"/>
        <v>53</v>
      </c>
      <c r="Q1050" t="str">
        <f t="shared" si="96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>
        <f t="shared" si="98"/>
        <v>0</v>
      </c>
      <c r="Q1051" t="str">
        <f t="shared" si="96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>
        <f t="shared" si="98"/>
        <v>0</v>
      </c>
      <c r="Q1052" t="str">
        <f t="shared" si="96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>
        <f t="shared" si="98"/>
        <v>0</v>
      </c>
      <c r="Q1053" t="str">
        <f t="shared" si="96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>
        <f t="shared" si="98"/>
        <v>0</v>
      </c>
      <c r="Q1054" t="str">
        <f t="shared" si="96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6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>
        <f t="shared" si="98"/>
        <v>0</v>
      </c>
      <c r="Q1056" t="str">
        <f t="shared" si="96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>
        <f t="shared" si="98"/>
        <v>0</v>
      </c>
      <c r="Q1057" t="str">
        <f t="shared" si="96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>
        <f t="shared" si="98"/>
        <v>0</v>
      </c>
      <c r="Q1058" t="str">
        <f t="shared" si="96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99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>
        <f t="shared" si="98"/>
        <v>0</v>
      </c>
      <c r="Q1059" t="str">
        <f t="shared" si="96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>
        <f t="shared" si="98"/>
        <v>0</v>
      </c>
      <c r="Q1060" t="str">
        <f t="shared" si="96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>
        <f t="shared" si="98"/>
        <v>0</v>
      </c>
      <c r="Q1061" t="str">
        <f t="shared" si="96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6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>
        <f t="shared" si="98"/>
        <v>0</v>
      </c>
      <c r="Q1063" t="str">
        <f t="shared" si="96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</v>
      </c>
      <c r="P1064">
        <f t="shared" si="98"/>
        <v>47.5</v>
      </c>
      <c r="Q1064" t="str">
        <f t="shared" si="96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>
        <f t="shared" si="98"/>
        <v>0</v>
      </c>
      <c r="Q1065" t="str">
        <f t="shared" si="96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</v>
      </c>
      <c r="P1066">
        <f t="shared" si="98"/>
        <v>65.67</v>
      </c>
      <c r="Q1066" t="str">
        <f t="shared" si="96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</v>
      </c>
      <c r="P1067">
        <f t="shared" si="98"/>
        <v>16.2</v>
      </c>
      <c r="Q1067" t="str">
        <f t="shared" si="96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</v>
      </c>
      <c r="P1068">
        <f t="shared" si="98"/>
        <v>34.130000000000003</v>
      </c>
      <c r="Q1068" t="str">
        <f t="shared" si="96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99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6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</v>
      </c>
      <c r="P1070">
        <f t="shared" si="98"/>
        <v>11.25</v>
      </c>
      <c r="Q1070" t="str">
        <f t="shared" si="96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</v>
      </c>
      <c r="P1071">
        <f t="shared" si="98"/>
        <v>40.479999999999997</v>
      </c>
      <c r="Q1071" t="str">
        <f t="shared" si="96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</v>
      </c>
      <c r="P1072">
        <f t="shared" si="98"/>
        <v>35</v>
      </c>
      <c r="Q1072" t="str">
        <f t="shared" ref="Q1072:Q1135" si="102">LEFT(N1072,(FIND("/",N1072))-1)</f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>
        <f t="shared" si="98"/>
        <v>0</v>
      </c>
      <c r="Q1073" t="str">
        <f t="shared" si="102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0</v>
      </c>
      <c r="P1074">
        <f t="shared" si="98"/>
        <v>12.75</v>
      </c>
      <c r="Q1074" t="str">
        <f t="shared" si="102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</v>
      </c>
      <c r="P1075">
        <f t="shared" si="98"/>
        <v>10</v>
      </c>
      <c r="Q1075" t="str">
        <f t="shared" si="102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</v>
      </c>
      <c r="P1076">
        <f t="shared" si="98"/>
        <v>113.57</v>
      </c>
      <c r="Q1076" t="str">
        <f t="shared" si="102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</v>
      </c>
      <c r="P1077">
        <f t="shared" si="98"/>
        <v>15</v>
      </c>
      <c r="Q1077" t="str">
        <f t="shared" si="102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</v>
      </c>
      <c r="P1078">
        <f t="shared" si="98"/>
        <v>48.28</v>
      </c>
      <c r="Q1078" t="str">
        <f t="shared" si="102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</v>
      </c>
      <c r="P1079">
        <f t="shared" si="98"/>
        <v>43.98</v>
      </c>
      <c r="Q1079" t="str">
        <f t="shared" si="102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</v>
      </c>
      <c r="P1080">
        <f t="shared" si="98"/>
        <v>9</v>
      </c>
      <c r="Q1080" t="str">
        <f t="shared" si="102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</v>
      </c>
      <c r="P1081">
        <f t="shared" si="98"/>
        <v>37.67</v>
      </c>
      <c r="Q1081" t="str">
        <f t="shared" si="102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99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</v>
      </c>
      <c r="P1082">
        <f t="shared" si="98"/>
        <v>18.579999999999998</v>
      </c>
      <c r="Q1082" t="str">
        <f t="shared" si="102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</v>
      </c>
      <c r="P1083">
        <f t="shared" si="98"/>
        <v>3</v>
      </c>
      <c r="Q1083" t="str">
        <f t="shared" si="102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</v>
      </c>
      <c r="P1084">
        <f t="shared" si="98"/>
        <v>18.670000000000002</v>
      </c>
      <c r="Q1084" t="str">
        <f t="shared" si="102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99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</v>
      </c>
      <c r="P1085">
        <f t="shared" si="98"/>
        <v>410</v>
      </c>
      <c r="Q1085" t="str">
        <f t="shared" si="102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>
        <f t="shared" si="98"/>
        <v>0</v>
      </c>
      <c r="Q1086" t="str">
        <f t="shared" si="102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</v>
      </c>
      <c r="P1087">
        <f t="shared" si="98"/>
        <v>114</v>
      </c>
      <c r="Q1087" t="str">
        <f t="shared" si="102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</v>
      </c>
      <c r="P1088">
        <f t="shared" si="98"/>
        <v>7.5</v>
      </c>
      <c r="Q1088" t="str">
        <f t="shared" si="102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>
        <f t="shared" si="98"/>
        <v>0</v>
      </c>
      <c r="Q1089" t="str">
        <f t="shared" si="102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99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</v>
      </c>
      <c r="P1090">
        <f t="shared" si="98"/>
        <v>43.42</v>
      </c>
      <c r="Q1090" t="str">
        <f t="shared" si="102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IF(D1091=0,0,(FLOOR((E1091*100)/D1091,1)))</f>
        <v>7</v>
      </c>
      <c r="P1091">
        <f t="shared" ref="P1091:P1154" si="104">IF(E1091=0,0,ROUND(E1091/L1091,2))</f>
        <v>23.96</v>
      </c>
      <c r="Q1091" t="str">
        <f t="shared" si="102"/>
        <v>games</v>
      </c>
      <c r="R1091" t="str">
        <f t="shared" si="100"/>
        <v>video games</v>
      </c>
      <c r="S1091" s="9">
        <f t="shared" si="101"/>
        <v>42150.981192129628</v>
      </c>
      <c r="T1091" s="9">
        <f t="shared" ref="T1091:T1154" si="105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</v>
      </c>
      <c r="P1092">
        <f t="shared" si="104"/>
        <v>5</v>
      </c>
      <c r="Q1092" t="str">
        <f t="shared" si="102"/>
        <v>games</v>
      </c>
      <c r="R1092" t="str">
        <f t="shared" ref="R1092:R1155" si="106">RIGHT(N1092,(LEN(N1092))-(FIND("/",N1092)))</f>
        <v>video games</v>
      </c>
      <c r="S1092" s="9">
        <f t="shared" ref="S1092:S1155" si="107">(((J1092/60)/60)/24)+DATE(1970,1,1)+(-5/24)</f>
        <v>42122.977465277778</v>
      </c>
      <c r="T1092" s="9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</v>
      </c>
      <c r="P1093">
        <f t="shared" si="104"/>
        <v>12.5</v>
      </c>
      <c r="Q1093" t="str">
        <f t="shared" si="102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</v>
      </c>
      <c r="P1094">
        <f t="shared" si="104"/>
        <v>3</v>
      </c>
      <c r="Q1094" t="str">
        <f t="shared" si="102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</v>
      </c>
      <c r="P1095">
        <f t="shared" si="104"/>
        <v>10.56</v>
      </c>
      <c r="Q1095" t="str">
        <f t="shared" si="102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</v>
      </c>
      <c r="P1096">
        <f t="shared" si="104"/>
        <v>122</v>
      </c>
      <c r="Q1096" t="str">
        <f t="shared" si="102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</v>
      </c>
      <c r="P1097">
        <f t="shared" si="104"/>
        <v>267.81</v>
      </c>
      <c r="Q1097" t="str">
        <f t="shared" si="102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</v>
      </c>
      <c r="P1098">
        <f t="shared" si="104"/>
        <v>74.209999999999994</v>
      </c>
      <c r="Q1098" t="str">
        <f t="shared" si="102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</v>
      </c>
      <c r="P1099">
        <f t="shared" si="104"/>
        <v>6.71</v>
      </c>
      <c r="Q1099" t="str">
        <f t="shared" si="102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</v>
      </c>
      <c r="P1100">
        <f t="shared" si="104"/>
        <v>81.95</v>
      </c>
      <c r="Q1100" t="str">
        <f t="shared" si="102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</v>
      </c>
      <c r="P1101">
        <f t="shared" si="104"/>
        <v>25</v>
      </c>
      <c r="Q1101" t="str">
        <f t="shared" si="102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</v>
      </c>
      <c r="P1102">
        <f t="shared" si="104"/>
        <v>10</v>
      </c>
      <c r="Q1102" t="str">
        <f t="shared" si="102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</v>
      </c>
      <c r="P1103">
        <f t="shared" si="104"/>
        <v>6.83</v>
      </c>
      <c r="Q1103" t="str">
        <f t="shared" si="102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</v>
      </c>
      <c r="P1104">
        <f t="shared" si="104"/>
        <v>17.71</v>
      </c>
      <c r="Q1104" t="str">
        <f t="shared" si="102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</v>
      </c>
      <c r="P1105">
        <f t="shared" si="104"/>
        <v>16.2</v>
      </c>
      <c r="Q1105" t="str">
        <f t="shared" si="102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</v>
      </c>
      <c r="P1106">
        <f t="shared" si="104"/>
        <v>80.3</v>
      </c>
      <c r="Q1106" t="str">
        <f t="shared" si="102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</v>
      </c>
      <c r="P1107">
        <f t="shared" si="104"/>
        <v>71.55</v>
      </c>
      <c r="Q1107" t="str">
        <f t="shared" si="102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</v>
      </c>
      <c r="P1108">
        <f t="shared" si="104"/>
        <v>23.57</v>
      </c>
      <c r="Q1108" t="str">
        <f t="shared" si="102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>
        <f t="shared" si="104"/>
        <v>0</v>
      </c>
      <c r="Q1109" t="str">
        <f t="shared" si="102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</v>
      </c>
      <c r="P1110">
        <f t="shared" si="104"/>
        <v>34.880000000000003</v>
      </c>
      <c r="Q1110" t="str">
        <f t="shared" si="102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</v>
      </c>
      <c r="P1111">
        <f t="shared" si="104"/>
        <v>15</v>
      </c>
      <c r="Q1111" t="str">
        <f t="shared" si="102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</v>
      </c>
      <c r="P1112">
        <f t="shared" si="104"/>
        <v>23.18</v>
      </c>
      <c r="Q1112" t="str">
        <f t="shared" si="102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</v>
      </c>
      <c r="P1113">
        <f t="shared" si="104"/>
        <v>1</v>
      </c>
      <c r="Q1113" t="str">
        <f t="shared" si="102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</v>
      </c>
      <c r="P1114">
        <f t="shared" si="104"/>
        <v>100.23</v>
      </c>
      <c r="Q1114" t="str">
        <f t="shared" si="102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</v>
      </c>
      <c r="P1115">
        <f t="shared" si="104"/>
        <v>5</v>
      </c>
      <c r="Q1115" t="str">
        <f t="shared" si="102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</v>
      </c>
      <c r="P1116">
        <f t="shared" si="104"/>
        <v>3.33</v>
      </c>
      <c r="Q1116" t="str">
        <f t="shared" si="102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</v>
      </c>
      <c r="P1117">
        <f t="shared" si="104"/>
        <v>13.25</v>
      </c>
      <c r="Q1117" t="str">
        <f t="shared" si="102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</v>
      </c>
      <c r="P1118">
        <f t="shared" si="104"/>
        <v>17.850000000000001</v>
      </c>
      <c r="Q1118" t="str">
        <f t="shared" si="102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</v>
      </c>
      <c r="P1119">
        <f t="shared" si="104"/>
        <v>10.38</v>
      </c>
      <c r="Q1119" t="str">
        <f t="shared" si="102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</v>
      </c>
      <c r="P1120">
        <f t="shared" si="104"/>
        <v>36.33</v>
      </c>
      <c r="Q1120" t="str">
        <f t="shared" si="102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</v>
      </c>
      <c r="P1121">
        <f t="shared" si="104"/>
        <v>5</v>
      </c>
      <c r="Q1121" t="str">
        <f t="shared" si="102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>
        <f t="shared" si="104"/>
        <v>0</v>
      </c>
      <c r="Q1122" t="str">
        <f t="shared" si="102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</v>
      </c>
      <c r="P1123">
        <f t="shared" si="104"/>
        <v>5.8</v>
      </c>
      <c r="Q1123" t="str">
        <f t="shared" si="102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>
        <f t="shared" si="104"/>
        <v>0</v>
      </c>
      <c r="Q1124" t="str">
        <f t="shared" si="102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</v>
      </c>
      <c r="P1125">
        <f t="shared" si="104"/>
        <v>3.67</v>
      </c>
      <c r="Q1125" t="str">
        <f t="shared" si="102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</v>
      </c>
      <c r="P1126">
        <f t="shared" si="104"/>
        <v>60.71</v>
      </c>
      <c r="Q1126" t="str">
        <f t="shared" si="102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>
        <f t="shared" si="104"/>
        <v>0</v>
      </c>
      <c r="Q1127" t="str">
        <f t="shared" si="102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</v>
      </c>
      <c r="P1128">
        <f t="shared" si="104"/>
        <v>5</v>
      </c>
      <c r="Q1128" t="str">
        <f t="shared" si="102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</v>
      </c>
      <c r="P1129">
        <f t="shared" si="104"/>
        <v>25.43</v>
      </c>
      <c r="Q1129" t="str">
        <f t="shared" si="102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>
        <f t="shared" si="104"/>
        <v>1</v>
      </c>
      <c r="Q1130" t="str">
        <f t="shared" si="102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</v>
      </c>
      <c r="P1131">
        <f t="shared" si="104"/>
        <v>10.5</v>
      </c>
      <c r="Q1131" t="str">
        <f t="shared" si="102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</v>
      </c>
      <c r="P1132">
        <f t="shared" si="104"/>
        <v>3.67</v>
      </c>
      <c r="Q1132" t="str">
        <f t="shared" si="102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>
        <f t="shared" si="104"/>
        <v>0</v>
      </c>
      <c r="Q1133" t="str">
        <f t="shared" si="102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</v>
      </c>
      <c r="P1134">
        <f t="shared" si="104"/>
        <v>110.62</v>
      </c>
      <c r="Q1134" t="str">
        <f t="shared" si="102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</v>
      </c>
      <c r="P1135">
        <f t="shared" si="104"/>
        <v>20</v>
      </c>
      <c r="Q1135" t="str">
        <f t="shared" si="102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ref="Q1136:Q1199" si="108">LEFT(N1136,(FIND("/",N1136))-1)</f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8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</v>
      </c>
      <c r="P1138">
        <f t="shared" si="104"/>
        <v>45</v>
      </c>
      <c r="Q1138" t="str">
        <f t="shared" si="108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</v>
      </c>
      <c r="P1139">
        <f t="shared" si="104"/>
        <v>253.21</v>
      </c>
      <c r="Q1139" t="str">
        <f t="shared" si="108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</v>
      </c>
      <c r="P1140">
        <f t="shared" si="104"/>
        <v>31.25</v>
      </c>
      <c r="Q1140" t="str">
        <f t="shared" si="108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</v>
      </c>
      <c r="P1141">
        <f t="shared" si="104"/>
        <v>5</v>
      </c>
      <c r="Q1141" t="str">
        <f t="shared" si="108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>
        <f t="shared" si="104"/>
        <v>0</v>
      </c>
      <c r="Q1142" t="str">
        <f t="shared" si="108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>
        <f t="shared" si="104"/>
        <v>0</v>
      </c>
      <c r="Q1143" t="str">
        <f t="shared" si="108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>
        <f t="shared" si="104"/>
        <v>0</v>
      </c>
      <c r="Q1144" t="str">
        <f t="shared" si="108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</v>
      </c>
      <c r="P1145">
        <f t="shared" si="104"/>
        <v>23.25</v>
      </c>
      <c r="Q1145" t="str">
        <f t="shared" si="108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>
        <f t="shared" si="104"/>
        <v>0</v>
      </c>
      <c r="Q1146" t="str">
        <f t="shared" si="108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</v>
      </c>
      <c r="P1147">
        <f t="shared" si="104"/>
        <v>100</v>
      </c>
      <c r="Q1147" t="str">
        <f t="shared" si="108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</v>
      </c>
      <c r="P1148">
        <f t="shared" si="104"/>
        <v>44.17</v>
      </c>
      <c r="Q1148" t="str">
        <f t="shared" si="108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>
        <f t="shared" si="104"/>
        <v>0</v>
      </c>
      <c r="Q1149" t="str">
        <f t="shared" si="108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</v>
      </c>
      <c r="P1150">
        <f t="shared" si="104"/>
        <v>24.33</v>
      </c>
      <c r="Q1150" t="str">
        <f t="shared" si="108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</v>
      </c>
      <c r="P1151">
        <f t="shared" si="104"/>
        <v>37.5</v>
      </c>
      <c r="Q1151" t="str">
        <f t="shared" si="108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</v>
      </c>
      <c r="P1152">
        <f t="shared" si="104"/>
        <v>42</v>
      </c>
      <c r="Q1152" t="str">
        <f t="shared" si="108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>
        <f t="shared" si="104"/>
        <v>0</v>
      </c>
      <c r="Q1153" t="str">
        <f t="shared" si="108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</v>
      </c>
      <c r="P1154">
        <f t="shared" si="104"/>
        <v>60.73</v>
      </c>
      <c r="Q1154" t="str">
        <f t="shared" si="108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IF(D1155=0,0,(FLOOR((E1155*100)/D1155,1)))</f>
        <v>0</v>
      </c>
      <c r="P1155">
        <f t="shared" ref="P1155:P1218" si="110">IF(E1155=0,0,ROUND(E1155/L1155,2))</f>
        <v>50</v>
      </c>
      <c r="Q1155" t="str">
        <f t="shared" si="108"/>
        <v>food</v>
      </c>
      <c r="R1155" t="str">
        <f t="shared" si="106"/>
        <v>food trucks</v>
      </c>
      <c r="S1155" s="9">
        <f t="shared" si="107"/>
        <v>42143.505844907406</v>
      </c>
      <c r="T1155" s="9">
        <f t="shared" ref="T1155:T1218" si="111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</v>
      </c>
      <c r="P1156">
        <f t="shared" si="110"/>
        <v>108.33</v>
      </c>
      <c r="Q1156" t="str">
        <f t="shared" si="108"/>
        <v>food</v>
      </c>
      <c r="R1156" t="str">
        <f t="shared" ref="R1156:R1219" si="112">RIGHT(N1156,(LEN(N1156))-(FIND("/",N1156)))</f>
        <v>food trucks</v>
      </c>
      <c r="S1156" s="9">
        <f t="shared" ref="S1156:S1219" si="113">(((J1156/60)/60)/24)+DATE(1970,1,1)+(-5/24)</f>
        <v>42222.900532407402</v>
      </c>
      <c r="T1156" s="9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</v>
      </c>
      <c r="P1157">
        <f t="shared" si="110"/>
        <v>23.5</v>
      </c>
      <c r="Q1157" t="str">
        <f t="shared" si="108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>
        <f t="shared" si="110"/>
        <v>0</v>
      </c>
      <c r="Q1158" t="str">
        <f t="shared" si="108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</v>
      </c>
      <c r="P1159">
        <f t="shared" si="110"/>
        <v>50.33</v>
      </c>
      <c r="Q1159" t="str">
        <f t="shared" si="108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11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</v>
      </c>
      <c r="P1160">
        <f t="shared" si="110"/>
        <v>11.67</v>
      </c>
      <c r="Q1160" t="str">
        <f t="shared" si="108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>
        <f t="shared" si="110"/>
        <v>0</v>
      </c>
      <c r="Q1161" t="str">
        <f t="shared" si="108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</v>
      </c>
      <c r="P1162">
        <f t="shared" si="110"/>
        <v>60.79</v>
      </c>
      <c r="Q1162" t="str">
        <f t="shared" si="108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11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>
        <f t="shared" si="110"/>
        <v>0</v>
      </c>
      <c r="Q1163" t="str">
        <f t="shared" si="108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</v>
      </c>
      <c r="P1164">
        <f t="shared" si="110"/>
        <v>17.5</v>
      </c>
      <c r="Q1164" t="str">
        <f t="shared" si="108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>
        <f t="shared" si="110"/>
        <v>0</v>
      </c>
      <c r="Q1165" t="str">
        <f t="shared" si="108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>
        <f t="shared" si="110"/>
        <v>0</v>
      </c>
      <c r="Q1166" t="str">
        <f t="shared" si="108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</v>
      </c>
      <c r="P1167">
        <f t="shared" si="110"/>
        <v>82.82</v>
      </c>
      <c r="Q1167" t="str">
        <f t="shared" si="108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11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</v>
      </c>
      <c r="P1168">
        <f t="shared" si="110"/>
        <v>358.88</v>
      </c>
      <c r="Q1168" t="str">
        <f t="shared" si="108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</v>
      </c>
      <c r="P1169">
        <f t="shared" si="110"/>
        <v>61.19</v>
      </c>
      <c r="Q1169" t="str">
        <f t="shared" si="108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</v>
      </c>
      <c r="P1170">
        <f t="shared" si="110"/>
        <v>340</v>
      </c>
      <c r="Q1170" t="str">
        <f t="shared" si="108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</v>
      </c>
      <c r="P1171">
        <f t="shared" si="110"/>
        <v>5.67</v>
      </c>
      <c r="Q1171" t="str">
        <f t="shared" si="108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</v>
      </c>
      <c r="P1172">
        <f t="shared" si="110"/>
        <v>50</v>
      </c>
      <c r="Q1172" t="str">
        <f t="shared" si="108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</v>
      </c>
      <c r="P1173">
        <f t="shared" si="110"/>
        <v>25</v>
      </c>
      <c r="Q1173" t="str">
        <f t="shared" si="108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>
        <f t="shared" si="110"/>
        <v>0</v>
      </c>
      <c r="Q1174" t="str">
        <f t="shared" si="108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11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</v>
      </c>
      <c r="P1175">
        <f t="shared" si="110"/>
        <v>30</v>
      </c>
      <c r="Q1175" t="str">
        <f t="shared" si="108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</v>
      </c>
      <c r="P1176">
        <f t="shared" si="110"/>
        <v>46.63</v>
      </c>
      <c r="Q1176" t="str">
        <f t="shared" si="108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</v>
      </c>
      <c r="P1177">
        <f t="shared" si="110"/>
        <v>65</v>
      </c>
      <c r="Q1177" t="str">
        <f t="shared" si="108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</v>
      </c>
      <c r="P1178">
        <f t="shared" si="110"/>
        <v>10</v>
      </c>
      <c r="Q1178" t="str">
        <f t="shared" si="108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>
        <f t="shared" si="110"/>
        <v>0</v>
      </c>
      <c r="Q1179" t="str">
        <f t="shared" si="108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</v>
      </c>
      <c r="P1180">
        <f t="shared" si="110"/>
        <v>5</v>
      </c>
      <c r="Q1180" t="str">
        <f t="shared" si="108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</v>
      </c>
      <c r="P1181">
        <f t="shared" si="110"/>
        <v>640</v>
      </c>
      <c r="Q1181" t="str">
        <f t="shared" si="108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</v>
      </c>
      <c r="P1182">
        <f t="shared" si="110"/>
        <v>69.12</v>
      </c>
      <c r="Q1182" t="str">
        <f t="shared" si="108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</v>
      </c>
      <c r="P1183">
        <f t="shared" si="110"/>
        <v>1.33</v>
      </c>
      <c r="Q1183" t="str">
        <f t="shared" si="108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</v>
      </c>
      <c r="P1184">
        <f t="shared" si="110"/>
        <v>10.5</v>
      </c>
      <c r="Q1184" t="str">
        <f t="shared" si="108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</v>
      </c>
      <c r="Q1185" t="str">
        <f t="shared" si="108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</v>
      </c>
      <c r="P1186">
        <f t="shared" si="110"/>
        <v>61.56</v>
      </c>
      <c r="Q1186" t="str">
        <f t="shared" si="108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</v>
      </c>
      <c r="P1187">
        <f t="shared" si="110"/>
        <v>118.74</v>
      </c>
      <c r="Q1187" t="str">
        <f t="shared" si="108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</v>
      </c>
      <c r="P1188">
        <f t="shared" si="110"/>
        <v>65.08</v>
      </c>
      <c r="Q1188" t="str">
        <f t="shared" si="108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</v>
      </c>
      <c r="P1189">
        <f t="shared" si="110"/>
        <v>130.16</v>
      </c>
      <c r="Q1189" t="str">
        <f t="shared" si="108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</v>
      </c>
      <c r="P1190">
        <f t="shared" si="110"/>
        <v>37.78</v>
      </c>
      <c r="Q1190" t="str">
        <f t="shared" si="108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</v>
      </c>
      <c r="P1191">
        <f t="shared" si="110"/>
        <v>112.79</v>
      </c>
      <c r="Q1191" t="str">
        <f t="shared" si="108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</v>
      </c>
      <c r="Q1192" t="str">
        <f t="shared" si="108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</v>
      </c>
      <c r="P1193">
        <f t="shared" si="110"/>
        <v>89.24</v>
      </c>
      <c r="Q1193" t="str">
        <f t="shared" si="108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11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19.329999999999998</v>
      </c>
      <c r="Q1194" t="str">
        <f t="shared" si="108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</v>
      </c>
      <c r="P1195">
        <f t="shared" si="110"/>
        <v>79.97</v>
      </c>
      <c r="Q1195" t="str">
        <f t="shared" si="108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</v>
      </c>
      <c r="P1196">
        <f t="shared" si="110"/>
        <v>56.41</v>
      </c>
      <c r="Q1196" t="str">
        <f t="shared" si="108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</v>
      </c>
      <c r="Q1197" t="str">
        <f t="shared" si="108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</v>
      </c>
      <c r="P1198">
        <f t="shared" si="110"/>
        <v>76.44</v>
      </c>
      <c r="Q1198" t="str">
        <f t="shared" si="108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</v>
      </c>
      <c r="P1199">
        <f t="shared" si="110"/>
        <v>121</v>
      </c>
      <c r="Q1199" t="str">
        <f t="shared" si="108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</v>
      </c>
      <c r="P1200">
        <f t="shared" si="110"/>
        <v>54.62</v>
      </c>
      <c r="Q1200" t="str">
        <f t="shared" ref="Q1200:Q1263" si="114">LEFT(N1200,(FIND("/",N1200))-1)</f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</v>
      </c>
      <c r="P1201">
        <f t="shared" si="110"/>
        <v>299.22000000000003</v>
      </c>
      <c r="Q1201" t="str">
        <f t="shared" si="114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</v>
      </c>
      <c r="P1202">
        <f t="shared" si="110"/>
        <v>58.53</v>
      </c>
      <c r="Q1202" t="str">
        <f t="shared" si="114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</v>
      </c>
      <c r="P1203">
        <f t="shared" si="110"/>
        <v>55.37</v>
      </c>
      <c r="Q1203" t="str">
        <f t="shared" si="114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</v>
      </c>
      <c r="P1204">
        <f t="shared" si="110"/>
        <v>183.8</v>
      </c>
      <c r="Q1204" t="str">
        <f t="shared" si="114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11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</v>
      </c>
      <c r="P1205">
        <f t="shared" si="110"/>
        <v>165.35</v>
      </c>
      <c r="Q1205" t="str">
        <f t="shared" si="114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</v>
      </c>
      <c r="P1206">
        <f t="shared" si="110"/>
        <v>234.79</v>
      </c>
      <c r="Q1206" t="str">
        <f t="shared" si="114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</v>
      </c>
      <c r="P1207">
        <f t="shared" si="110"/>
        <v>211.48</v>
      </c>
      <c r="Q1207" t="str">
        <f t="shared" si="114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32.340000000000003</v>
      </c>
      <c r="Q1208" t="str">
        <f t="shared" si="114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</v>
      </c>
      <c r="P1209">
        <f t="shared" si="110"/>
        <v>123.38</v>
      </c>
      <c r="Q1209" t="str">
        <f t="shared" si="114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</v>
      </c>
      <c r="P1210">
        <f t="shared" si="110"/>
        <v>207.07</v>
      </c>
      <c r="Q1210" t="str">
        <f t="shared" si="114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</v>
      </c>
      <c r="Q1211" t="str">
        <f t="shared" si="114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</v>
      </c>
      <c r="P1212">
        <f t="shared" si="110"/>
        <v>493.82</v>
      </c>
      <c r="Q1212" t="str">
        <f t="shared" si="114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</v>
      </c>
      <c r="P1213">
        <f t="shared" si="110"/>
        <v>168.5</v>
      </c>
      <c r="Q1213" t="str">
        <f t="shared" si="114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</v>
      </c>
      <c r="P1214">
        <f t="shared" si="110"/>
        <v>38.869999999999997</v>
      </c>
      <c r="Q1214" t="str">
        <f t="shared" si="114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</v>
      </c>
      <c r="P1215">
        <f t="shared" si="110"/>
        <v>61.53</v>
      </c>
      <c r="Q1215" t="str">
        <f t="shared" si="114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</v>
      </c>
      <c r="P1216">
        <f t="shared" si="110"/>
        <v>105.44</v>
      </c>
      <c r="Q1216" t="str">
        <f t="shared" si="114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</v>
      </c>
      <c r="P1217">
        <f t="shared" si="110"/>
        <v>71.59</v>
      </c>
      <c r="Q1217" t="str">
        <f t="shared" si="114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</v>
      </c>
      <c r="P1218">
        <f t="shared" si="110"/>
        <v>91.88</v>
      </c>
      <c r="Q1218" t="str">
        <f t="shared" si="114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IF(D1219=0,0,(FLOOR((E1219*100)/D1219,1)))</f>
        <v>102</v>
      </c>
      <c r="P1219">
        <f t="shared" ref="P1219:P1282" si="116">IF(E1219=0,0,ROUND(E1219/L1219,2))</f>
        <v>148.57</v>
      </c>
      <c r="Q1219" t="str">
        <f t="shared" si="114"/>
        <v>photography</v>
      </c>
      <c r="R1219" t="str">
        <f t="shared" si="112"/>
        <v>photobooks</v>
      </c>
      <c r="S1219" s="9">
        <f t="shared" si="113"/>
        <v>42535.6011574074</v>
      </c>
      <c r="T1219" s="9">
        <f t="shared" ref="T1219:T1282" si="117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</v>
      </c>
      <c r="P1220">
        <f t="shared" si="116"/>
        <v>174.21</v>
      </c>
      <c r="Q1220" t="str">
        <f t="shared" si="114"/>
        <v>photography</v>
      </c>
      <c r="R1220" t="str">
        <f t="shared" ref="R1220:R1283" si="118">RIGHT(N1220,(LEN(N1220))-(FIND("/",N1220)))</f>
        <v>photobooks</v>
      </c>
      <c r="S1220" s="9">
        <f t="shared" ref="S1220:S1283" si="119">(((J1220/60)/60)/24)+DATE(1970,1,1)+(-5/24)</f>
        <v>42278.453703703701</v>
      </c>
      <c r="T1220" s="9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</v>
      </c>
      <c r="P1221">
        <f t="shared" si="116"/>
        <v>102.86</v>
      </c>
      <c r="Q1221" t="str">
        <f t="shared" si="114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17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</v>
      </c>
      <c r="P1222">
        <f t="shared" si="116"/>
        <v>111.18</v>
      </c>
      <c r="Q1222" t="str">
        <f t="shared" si="114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</v>
      </c>
      <c r="P1223">
        <f t="shared" si="116"/>
        <v>23.8</v>
      </c>
      <c r="Q1223" t="str">
        <f t="shared" si="114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</v>
      </c>
      <c r="P1224">
        <f t="shared" si="116"/>
        <v>81.27</v>
      </c>
      <c r="Q1224" t="str">
        <f t="shared" si="114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</v>
      </c>
      <c r="P1225">
        <f t="shared" si="116"/>
        <v>116.21</v>
      </c>
      <c r="Q1225" t="str">
        <f t="shared" si="114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</v>
      </c>
      <c r="P1226">
        <f t="shared" si="116"/>
        <v>58.89</v>
      </c>
      <c r="Q1226" t="str">
        <f t="shared" si="114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</v>
      </c>
      <c r="P1227">
        <f t="shared" si="116"/>
        <v>44</v>
      </c>
      <c r="Q1227" t="str">
        <f t="shared" si="114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</v>
      </c>
      <c r="P1228">
        <f t="shared" si="116"/>
        <v>48.43</v>
      </c>
      <c r="Q1228" t="str">
        <f t="shared" si="114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>
        <f t="shared" si="116"/>
        <v>0</v>
      </c>
      <c r="Q1229" t="str">
        <f t="shared" si="114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</v>
      </c>
      <c r="P1230">
        <f t="shared" si="116"/>
        <v>61.04</v>
      </c>
      <c r="Q1230" t="str">
        <f t="shared" si="114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</v>
      </c>
      <c r="P1231">
        <f t="shared" si="116"/>
        <v>25</v>
      </c>
      <c r="Q1231" t="str">
        <f t="shared" si="114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>
        <f t="shared" si="116"/>
        <v>0</v>
      </c>
      <c r="Q1232" t="str">
        <f t="shared" si="114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>
        <f t="shared" si="116"/>
        <v>0</v>
      </c>
      <c r="Q1233" t="str">
        <f t="shared" si="114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</v>
      </c>
      <c r="P1234">
        <f t="shared" si="116"/>
        <v>40</v>
      </c>
      <c r="Q1234" t="str">
        <f t="shared" si="114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17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</v>
      </c>
      <c r="P1235">
        <f t="shared" si="116"/>
        <v>19.329999999999998</v>
      </c>
      <c r="Q1235" t="str">
        <f t="shared" si="114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>
        <f t="shared" si="116"/>
        <v>0</v>
      </c>
      <c r="Q1236" t="str">
        <f t="shared" si="114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</v>
      </c>
      <c r="P1237">
        <f t="shared" si="116"/>
        <v>35</v>
      </c>
      <c r="Q1237" t="str">
        <f t="shared" si="114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>
        <f t="shared" si="116"/>
        <v>0</v>
      </c>
      <c r="Q1238" t="str">
        <f t="shared" si="114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>
        <f t="shared" si="116"/>
        <v>0</v>
      </c>
      <c r="Q1239" t="str">
        <f t="shared" si="114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</v>
      </c>
      <c r="P1240">
        <f t="shared" si="116"/>
        <v>59.33</v>
      </c>
      <c r="Q1240" t="str">
        <f t="shared" si="114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>
        <f t="shared" si="116"/>
        <v>0</v>
      </c>
      <c r="Q1241" t="str">
        <f t="shared" si="114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</v>
      </c>
      <c r="P1242">
        <f t="shared" si="116"/>
        <v>30.13</v>
      </c>
      <c r="Q1242" t="str">
        <f t="shared" si="114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</v>
      </c>
      <c r="P1243">
        <f t="shared" si="116"/>
        <v>74.62</v>
      </c>
      <c r="Q1243" t="str">
        <f t="shared" si="114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</v>
      </c>
      <c r="P1244">
        <f t="shared" si="116"/>
        <v>5</v>
      </c>
      <c r="Q1244" t="str">
        <f t="shared" si="114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</v>
      </c>
      <c r="P1245">
        <f t="shared" si="116"/>
        <v>44.5</v>
      </c>
      <c r="Q1245" t="str">
        <f t="shared" si="114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</v>
      </c>
      <c r="P1246">
        <f t="shared" si="116"/>
        <v>46.13</v>
      </c>
      <c r="Q1246" t="str">
        <f t="shared" si="114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</v>
      </c>
      <c r="P1247">
        <f t="shared" si="116"/>
        <v>141.47</v>
      </c>
      <c r="Q1247" t="str">
        <f t="shared" si="114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17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</v>
      </c>
      <c r="Q1248" t="str">
        <f t="shared" si="114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</v>
      </c>
      <c r="P1249">
        <f t="shared" si="116"/>
        <v>85.5</v>
      </c>
      <c r="Q1249" t="str">
        <f t="shared" si="114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</v>
      </c>
      <c r="P1250">
        <f t="shared" si="116"/>
        <v>64.25</v>
      </c>
      <c r="Q1250" t="str">
        <f t="shared" si="114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</v>
      </c>
      <c r="P1251">
        <f t="shared" si="116"/>
        <v>64.47</v>
      </c>
      <c r="Q1251" t="str">
        <f t="shared" si="114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17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</v>
      </c>
      <c r="P1252">
        <f t="shared" si="116"/>
        <v>118.2</v>
      </c>
      <c r="Q1252" t="str">
        <f t="shared" si="114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</v>
      </c>
      <c r="P1253">
        <f t="shared" si="116"/>
        <v>82.54</v>
      </c>
      <c r="Q1253" t="str">
        <f t="shared" si="114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</v>
      </c>
      <c r="P1254">
        <f t="shared" si="116"/>
        <v>34.17</v>
      </c>
      <c r="Q1254" t="str">
        <f t="shared" si="114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</v>
      </c>
      <c r="P1255">
        <f t="shared" si="116"/>
        <v>42.73</v>
      </c>
      <c r="Q1255" t="str">
        <f t="shared" si="114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</v>
      </c>
      <c r="P1256">
        <f t="shared" si="116"/>
        <v>94.49</v>
      </c>
      <c r="Q1256" t="str">
        <f t="shared" si="114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</v>
      </c>
      <c r="P1257">
        <f t="shared" si="116"/>
        <v>55.7</v>
      </c>
      <c r="Q1257" t="str">
        <f t="shared" si="114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</v>
      </c>
      <c r="P1258">
        <f t="shared" si="116"/>
        <v>98.03</v>
      </c>
      <c r="Q1258" t="str">
        <f t="shared" si="114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17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</v>
      </c>
      <c r="P1259">
        <f t="shared" si="116"/>
        <v>92.1</v>
      </c>
      <c r="Q1259" t="str">
        <f t="shared" si="114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</v>
      </c>
      <c r="P1260">
        <f t="shared" si="116"/>
        <v>38.18</v>
      </c>
      <c r="Q1260" t="str">
        <f t="shared" si="114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</v>
      </c>
      <c r="P1261">
        <f t="shared" si="116"/>
        <v>27.15</v>
      </c>
      <c r="Q1261" t="str">
        <f t="shared" si="114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</v>
      </c>
      <c r="P1262">
        <f t="shared" si="116"/>
        <v>50.69</v>
      </c>
      <c r="Q1262" t="str">
        <f t="shared" si="114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</v>
      </c>
      <c r="P1263">
        <f t="shared" si="116"/>
        <v>38.94</v>
      </c>
      <c r="Q1263" t="str">
        <f t="shared" si="114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</v>
      </c>
      <c r="P1264">
        <f t="shared" si="116"/>
        <v>77.64</v>
      </c>
      <c r="Q1264" t="str">
        <f t="shared" ref="Q1264:Q1327" si="120">LEFT(N1264,(FIND("/",N1264))-1)</f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43.54</v>
      </c>
      <c r="Q1265" t="str">
        <f t="shared" si="120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</v>
      </c>
      <c r="P1266">
        <f t="shared" si="116"/>
        <v>31.82</v>
      </c>
      <c r="Q1266" t="str">
        <f t="shared" si="120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</v>
      </c>
      <c r="P1267">
        <f t="shared" si="116"/>
        <v>63.18</v>
      </c>
      <c r="Q1267" t="str">
        <f t="shared" si="120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</v>
      </c>
      <c r="P1268">
        <f t="shared" si="116"/>
        <v>190.9</v>
      </c>
      <c r="Q1268" t="str">
        <f t="shared" si="120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</v>
      </c>
      <c r="P1269">
        <f t="shared" si="116"/>
        <v>140.86000000000001</v>
      </c>
      <c r="Q1269" t="str">
        <f t="shared" si="120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</v>
      </c>
      <c r="P1270">
        <f t="shared" si="116"/>
        <v>76.92</v>
      </c>
      <c r="Q1270" t="str">
        <f t="shared" si="120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</v>
      </c>
      <c r="P1271">
        <f t="shared" si="116"/>
        <v>99.16</v>
      </c>
      <c r="Q1271" t="str">
        <f t="shared" si="120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</v>
      </c>
      <c r="P1272">
        <f t="shared" si="116"/>
        <v>67.88</v>
      </c>
      <c r="Q1272" t="str">
        <f t="shared" si="120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</v>
      </c>
      <c r="P1273">
        <f t="shared" si="116"/>
        <v>246.29</v>
      </c>
      <c r="Q1273" t="str">
        <f t="shared" si="120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189.29</v>
      </c>
      <c r="Q1274" t="str">
        <f t="shared" si="120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</v>
      </c>
      <c r="P1275">
        <f t="shared" si="116"/>
        <v>76.67</v>
      </c>
      <c r="Q1275" t="str">
        <f t="shared" si="120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</v>
      </c>
      <c r="P1276">
        <f t="shared" si="116"/>
        <v>82.96</v>
      </c>
      <c r="Q1276" t="str">
        <f t="shared" si="120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</v>
      </c>
      <c r="P1277">
        <f t="shared" si="116"/>
        <v>62.52</v>
      </c>
      <c r="Q1277" t="str">
        <f t="shared" si="120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</v>
      </c>
      <c r="P1278">
        <f t="shared" si="116"/>
        <v>46.07</v>
      </c>
      <c r="Q1278" t="str">
        <f t="shared" si="120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</v>
      </c>
      <c r="P1279">
        <f t="shared" si="116"/>
        <v>38.54</v>
      </c>
      <c r="Q1279" t="str">
        <f t="shared" si="120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</v>
      </c>
      <c r="P1280">
        <f t="shared" si="116"/>
        <v>53.01</v>
      </c>
      <c r="Q1280" t="str">
        <f t="shared" si="120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</v>
      </c>
      <c r="P1281">
        <f t="shared" si="116"/>
        <v>73.36</v>
      </c>
      <c r="Q1281" t="str">
        <f t="shared" si="120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</v>
      </c>
      <c r="P1282">
        <f t="shared" si="116"/>
        <v>127.98</v>
      </c>
      <c r="Q1282" t="str">
        <f t="shared" si="120"/>
        <v>music</v>
      </c>
      <c r="R1282" t="str">
        <f t="shared" si="118"/>
        <v>rock</v>
      </c>
      <c r="S1282" s="9">
        <f t="shared" si="119"/>
        <v>40513.54923611111</v>
      </c>
      <c r="T1282" s="9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IF(D1283=0,0,(FLOOR((E1283*100)/D1283,1)))</f>
        <v>110</v>
      </c>
      <c r="P1283">
        <f t="shared" ref="P1283:P1346" si="122">IF(E1283=0,0,ROUND(E1283/L1283,2))</f>
        <v>104.73</v>
      </c>
      <c r="Q1283" t="str">
        <f t="shared" si="120"/>
        <v>music</v>
      </c>
      <c r="R1283" t="str">
        <f t="shared" si="118"/>
        <v>rock</v>
      </c>
      <c r="S1283" s="9">
        <f t="shared" si="119"/>
        <v>41463.535138888888</v>
      </c>
      <c r="T1283" s="9">
        <f t="shared" ref="T1283:T1346" si="12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</v>
      </c>
      <c r="P1284">
        <f t="shared" si="122"/>
        <v>67.67</v>
      </c>
      <c r="Q1284" t="str">
        <f t="shared" si="120"/>
        <v>music</v>
      </c>
      <c r="R1284" t="str">
        <f t="shared" ref="R1284:R1347" si="124">RIGHT(N1284,(LEN(N1284))-(FIND("/",N1284)))</f>
        <v>rock</v>
      </c>
      <c r="S1284" s="9">
        <f t="shared" ref="S1284:S1347" si="125">(((J1284/60)/60)/24)+DATE(1970,1,1)+(-5/24)</f>
        <v>41586.266840277778</v>
      </c>
      <c r="T1284" s="9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</v>
      </c>
      <c r="P1285">
        <f t="shared" si="122"/>
        <v>95.93</v>
      </c>
      <c r="Q1285" t="str">
        <f t="shared" si="120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</v>
      </c>
      <c r="Q1286" t="str">
        <f t="shared" si="120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</v>
      </c>
      <c r="P1287">
        <f t="shared" si="122"/>
        <v>32.270000000000003</v>
      </c>
      <c r="Q1287" t="str">
        <f t="shared" si="120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</v>
      </c>
      <c r="P1288">
        <f t="shared" si="122"/>
        <v>81.25</v>
      </c>
      <c r="Q1288" t="str">
        <f t="shared" si="120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0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</v>
      </c>
      <c r="P1290">
        <f t="shared" si="122"/>
        <v>65.87</v>
      </c>
      <c r="Q1290" t="str">
        <f t="shared" si="120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</v>
      </c>
      <c r="P1291">
        <f t="shared" si="122"/>
        <v>36.08</v>
      </c>
      <c r="Q1291" t="str">
        <f t="shared" si="120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</v>
      </c>
      <c r="P1292">
        <f t="shared" si="122"/>
        <v>44.19</v>
      </c>
      <c r="Q1292" t="str">
        <f t="shared" si="120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</v>
      </c>
      <c r="P1293">
        <f t="shared" si="122"/>
        <v>104.07</v>
      </c>
      <c r="Q1293" t="str">
        <f t="shared" si="120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35.96</v>
      </c>
      <c r="Q1294" t="str">
        <f t="shared" si="120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</v>
      </c>
      <c r="P1295">
        <f t="shared" si="122"/>
        <v>127.79</v>
      </c>
      <c r="Q1295" t="str">
        <f t="shared" si="120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27.73</v>
      </c>
      <c r="Q1296" t="str">
        <f t="shared" si="120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</v>
      </c>
      <c r="P1297">
        <f t="shared" si="122"/>
        <v>39.83</v>
      </c>
      <c r="Q1297" t="str">
        <f t="shared" si="120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</v>
      </c>
      <c r="P1298">
        <f t="shared" si="122"/>
        <v>52.17</v>
      </c>
      <c r="Q1298" t="str">
        <f t="shared" si="120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</v>
      </c>
      <c r="P1299">
        <f t="shared" si="122"/>
        <v>92.04</v>
      </c>
      <c r="Q1299" t="str">
        <f t="shared" si="120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</v>
      </c>
      <c r="P1300">
        <f t="shared" si="122"/>
        <v>63.42</v>
      </c>
      <c r="Q1300" t="str">
        <f t="shared" si="120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135.63</v>
      </c>
      <c r="Q1301" t="str">
        <f t="shared" si="120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0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</v>
      </c>
      <c r="P1303">
        <f t="shared" si="122"/>
        <v>70.86</v>
      </c>
      <c r="Q1303" t="str">
        <f t="shared" si="120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0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</v>
      </c>
      <c r="P1305">
        <f t="shared" si="122"/>
        <v>42.21</v>
      </c>
      <c r="Q1305" t="str">
        <f t="shared" si="120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</v>
      </c>
      <c r="P1306">
        <f t="shared" si="122"/>
        <v>152.41</v>
      </c>
      <c r="Q1306" t="str">
        <f t="shared" si="120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</v>
      </c>
      <c r="P1307">
        <f t="shared" si="122"/>
        <v>90.62</v>
      </c>
      <c r="Q1307" t="str">
        <f t="shared" si="120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</v>
      </c>
      <c r="P1308">
        <f t="shared" si="122"/>
        <v>201.6</v>
      </c>
      <c r="Q1308" t="str">
        <f t="shared" si="120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</v>
      </c>
      <c r="P1309">
        <f t="shared" si="122"/>
        <v>127.93</v>
      </c>
      <c r="Q1309" t="str">
        <f t="shared" si="120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</v>
      </c>
      <c r="P1310">
        <f t="shared" si="122"/>
        <v>29.89</v>
      </c>
      <c r="Q1310" t="str">
        <f t="shared" si="120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</v>
      </c>
      <c r="P1311">
        <f t="shared" si="122"/>
        <v>367.97</v>
      </c>
      <c r="Q1311" t="str">
        <f t="shared" si="120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</v>
      </c>
      <c r="P1312">
        <f t="shared" si="122"/>
        <v>129.16999999999999</v>
      </c>
      <c r="Q1312" t="str">
        <f t="shared" si="120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</v>
      </c>
      <c r="P1313">
        <f t="shared" si="122"/>
        <v>800.7</v>
      </c>
      <c r="Q1313" t="str">
        <f t="shared" si="120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</v>
      </c>
      <c r="P1314">
        <f t="shared" si="122"/>
        <v>28</v>
      </c>
      <c r="Q1314" t="str">
        <f t="shared" si="120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</v>
      </c>
      <c r="P1315">
        <f t="shared" si="122"/>
        <v>102.02</v>
      </c>
      <c r="Q1315" t="str">
        <f t="shared" si="120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</v>
      </c>
      <c r="P1316">
        <f t="shared" si="122"/>
        <v>184.36</v>
      </c>
      <c r="Q1316" t="str">
        <f t="shared" si="120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</v>
      </c>
      <c r="P1317">
        <f t="shared" si="122"/>
        <v>162.91999999999999</v>
      </c>
      <c r="Q1317" t="str">
        <f t="shared" si="120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0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</v>
      </c>
      <c r="P1319">
        <f t="shared" si="122"/>
        <v>603.53</v>
      </c>
      <c r="Q1319" t="str">
        <f t="shared" si="120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</v>
      </c>
      <c r="P1320">
        <f t="shared" si="122"/>
        <v>45.41</v>
      </c>
      <c r="Q1320" t="str">
        <f t="shared" si="120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</v>
      </c>
      <c r="P1321">
        <f t="shared" si="122"/>
        <v>97.33</v>
      </c>
      <c r="Q1321" t="str">
        <f t="shared" si="120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</v>
      </c>
      <c r="P1322">
        <f t="shared" si="122"/>
        <v>167.67</v>
      </c>
      <c r="Q1322" t="str">
        <f t="shared" si="120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</v>
      </c>
      <c r="P1323">
        <f t="shared" si="122"/>
        <v>859.86</v>
      </c>
      <c r="Q1323" t="str">
        <f t="shared" si="120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</v>
      </c>
      <c r="P1324">
        <f t="shared" si="122"/>
        <v>26.5</v>
      </c>
      <c r="Q1324" t="str">
        <f t="shared" si="120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</v>
      </c>
      <c r="P1325">
        <f t="shared" si="122"/>
        <v>30.27</v>
      </c>
      <c r="Q1325" t="str">
        <f t="shared" si="120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</v>
      </c>
      <c r="P1326">
        <f t="shared" si="122"/>
        <v>54.67</v>
      </c>
      <c r="Q1326" t="str">
        <f t="shared" si="120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</v>
      </c>
      <c r="P1327">
        <f t="shared" si="122"/>
        <v>60.75</v>
      </c>
      <c r="Q1327" t="str">
        <f t="shared" si="120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</v>
      </c>
      <c r="P1328">
        <f t="shared" si="122"/>
        <v>102.73</v>
      </c>
      <c r="Q1328" t="str">
        <f t="shared" ref="Q1328:Q1391" si="126">LEFT(N1328,(FIND("/",N1328))-1)</f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</v>
      </c>
      <c r="P1329">
        <f t="shared" si="122"/>
        <v>41.59</v>
      </c>
      <c r="Q1329" t="str">
        <f t="shared" si="126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</v>
      </c>
      <c r="P1330">
        <f t="shared" si="122"/>
        <v>116.53</v>
      </c>
      <c r="Q1330" t="str">
        <f t="shared" si="126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</v>
      </c>
      <c r="P1331">
        <f t="shared" si="122"/>
        <v>45.33</v>
      </c>
      <c r="Q1331" t="str">
        <f t="shared" si="126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</v>
      </c>
      <c r="P1332">
        <f t="shared" si="122"/>
        <v>157.46</v>
      </c>
      <c r="Q1332" t="str">
        <f t="shared" si="126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</v>
      </c>
      <c r="P1333">
        <f t="shared" si="122"/>
        <v>100.5</v>
      </c>
      <c r="Q1333" t="str">
        <f t="shared" si="126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>
        <f t="shared" si="122"/>
        <v>0</v>
      </c>
      <c r="Q1334" t="str">
        <f t="shared" si="126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>
        <f t="shared" si="122"/>
        <v>0</v>
      </c>
      <c r="Q1335" t="str">
        <f t="shared" si="126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</v>
      </c>
      <c r="P1336">
        <f t="shared" si="122"/>
        <v>51.82</v>
      </c>
      <c r="Q1336" t="str">
        <f t="shared" si="126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</v>
      </c>
      <c r="P1337">
        <f t="shared" si="122"/>
        <v>308.75</v>
      </c>
      <c r="Q1337" t="str">
        <f t="shared" si="126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</v>
      </c>
      <c r="P1338">
        <f t="shared" si="122"/>
        <v>379.23</v>
      </c>
      <c r="Q1338" t="str">
        <f t="shared" si="126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</v>
      </c>
      <c r="P1339">
        <f t="shared" si="122"/>
        <v>176.36</v>
      </c>
      <c r="Q1339" t="str">
        <f t="shared" si="126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</v>
      </c>
      <c r="P1340">
        <f t="shared" si="122"/>
        <v>66.069999999999993</v>
      </c>
      <c r="Q1340" t="str">
        <f t="shared" si="126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</v>
      </c>
      <c r="P1341">
        <f t="shared" si="122"/>
        <v>89.65</v>
      </c>
      <c r="Q1341" t="str">
        <f t="shared" si="126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>
        <f t="shared" si="122"/>
        <v>0</v>
      </c>
      <c r="Q1342" t="str">
        <f t="shared" si="126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</v>
      </c>
      <c r="P1343">
        <f t="shared" si="122"/>
        <v>382.39</v>
      </c>
      <c r="Q1343" t="str">
        <f t="shared" si="126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</v>
      </c>
      <c r="P1344">
        <f t="shared" si="122"/>
        <v>100</v>
      </c>
      <c r="Q1344" t="str">
        <f t="shared" si="126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</v>
      </c>
      <c r="P1345">
        <f t="shared" si="122"/>
        <v>158.36000000000001</v>
      </c>
      <c r="Q1345" t="str">
        <f t="shared" si="126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</v>
      </c>
      <c r="P1346">
        <f t="shared" si="122"/>
        <v>40.76</v>
      </c>
      <c r="Q1346" t="str">
        <f t="shared" si="126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IF(D1347=0,0,(FLOOR((E1347*100)/D1347,1)))</f>
        <v>125</v>
      </c>
      <c r="P1347">
        <f t="shared" ref="P1347:P1410" si="128">IF(E1347=0,0,ROUND(E1347/L1347,2))</f>
        <v>53.57</v>
      </c>
      <c r="Q1347" t="str">
        <f t="shared" si="126"/>
        <v>publishing</v>
      </c>
      <c r="R1347" t="str">
        <f t="shared" si="124"/>
        <v>nonfiction</v>
      </c>
      <c r="S1347" s="9">
        <f t="shared" si="125"/>
        <v>41799.606006944443</v>
      </c>
      <c r="T1347" s="9">
        <f t="shared" ref="T1347:T1410" si="129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</v>
      </c>
      <c r="P1348">
        <f t="shared" si="128"/>
        <v>48.45</v>
      </c>
      <c r="Q1348" t="str">
        <f t="shared" si="126"/>
        <v>publishing</v>
      </c>
      <c r="R1348" t="str">
        <f t="shared" ref="R1348:R1411" si="130">RIGHT(N1348,(LEN(N1348))-(FIND("/",N1348)))</f>
        <v>nonfiction</v>
      </c>
      <c r="S1348" s="9">
        <f t="shared" ref="S1348:S1411" si="131">(((J1348/60)/60)/24)+DATE(1970,1,1)+(-5/24)</f>
        <v>41421.867488425924</v>
      </c>
      <c r="T1348" s="9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</v>
      </c>
      <c r="P1349">
        <f t="shared" si="128"/>
        <v>82.42</v>
      </c>
      <c r="Q1349" t="str">
        <f t="shared" si="126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</v>
      </c>
      <c r="P1350">
        <f t="shared" si="128"/>
        <v>230.19</v>
      </c>
      <c r="Q1350" t="str">
        <f t="shared" si="126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29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</v>
      </c>
      <c r="P1351">
        <f t="shared" si="128"/>
        <v>59.36</v>
      </c>
      <c r="Q1351" t="str">
        <f t="shared" si="126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</v>
      </c>
      <c r="P1352">
        <f t="shared" si="128"/>
        <v>66.7</v>
      </c>
      <c r="Q1352" t="str">
        <f t="shared" si="126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</v>
      </c>
      <c r="P1353">
        <f t="shared" si="128"/>
        <v>168.78</v>
      </c>
      <c r="Q1353" t="str">
        <f t="shared" si="126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</v>
      </c>
      <c r="P1354">
        <f t="shared" si="128"/>
        <v>59.97</v>
      </c>
      <c r="Q1354" t="str">
        <f t="shared" si="126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</v>
      </c>
      <c r="P1355">
        <f t="shared" si="128"/>
        <v>31.81</v>
      </c>
      <c r="Q1355" t="str">
        <f t="shared" si="126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</v>
      </c>
      <c r="P1356">
        <f t="shared" si="128"/>
        <v>24.42</v>
      </c>
      <c r="Q1356" t="str">
        <f t="shared" si="126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</v>
      </c>
      <c r="P1357">
        <f t="shared" si="128"/>
        <v>25.35</v>
      </c>
      <c r="Q1357" t="str">
        <f t="shared" si="126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</v>
      </c>
      <c r="P1358">
        <f t="shared" si="128"/>
        <v>71.44</v>
      </c>
      <c r="Q1358" t="str">
        <f t="shared" si="126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29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</v>
      </c>
      <c r="P1359">
        <f t="shared" si="128"/>
        <v>38.549999999999997</v>
      </c>
      <c r="Q1359" t="str">
        <f t="shared" si="126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</v>
      </c>
      <c r="P1360">
        <f t="shared" si="128"/>
        <v>68.37</v>
      </c>
      <c r="Q1360" t="str">
        <f t="shared" si="126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</v>
      </c>
      <c r="P1361">
        <f t="shared" si="128"/>
        <v>40.21</v>
      </c>
      <c r="Q1361" t="str">
        <f t="shared" si="126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</v>
      </c>
      <c r="P1362">
        <f t="shared" si="128"/>
        <v>32.07</v>
      </c>
      <c r="Q1362" t="str">
        <f t="shared" si="126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</v>
      </c>
      <c r="P1363">
        <f t="shared" si="128"/>
        <v>28.63</v>
      </c>
      <c r="Q1363" t="str">
        <f t="shared" si="126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</v>
      </c>
      <c r="P1364">
        <f t="shared" si="128"/>
        <v>43.64</v>
      </c>
      <c r="Q1364" t="str">
        <f t="shared" si="126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6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</v>
      </c>
      <c r="P1366">
        <f t="shared" si="128"/>
        <v>346.04</v>
      </c>
      <c r="Q1366" t="str">
        <f t="shared" si="126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</v>
      </c>
      <c r="P1367">
        <f t="shared" si="128"/>
        <v>81.739999999999995</v>
      </c>
      <c r="Q1367" t="str">
        <f t="shared" si="126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</v>
      </c>
      <c r="P1368">
        <f t="shared" si="128"/>
        <v>64.540000000000006</v>
      </c>
      <c r="Q1368" t="str">
        <f t="shared" si="126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</v>
      </c>
      <c r="P1369">
        <f t="shared" si="128"/>
        <v>63.48</v>
      </c>
      <c r="Q1369" t="str">
        <f t="shared" si="126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</v>
      </c>
      <c r="P1370">
        <f t="shared" si="128"/>
        <v>63.62</v>
      </c>
      <c r="Q1370" t="str">
        <f t="shared" si="126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</v>
      </c>
      <c r="P1371">
        <f t="shared" si="128"/>
        <v>83.97</v>
      </c>
      <c r="Q1371" t="str">
        <f t="shared" si="126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</v>
      </c>
      <c r="P1372">
        <f t="shared" si="128"/>
        <v>77.75</v>
      </c>
      <c r="Q1372" t="str">
        <f t="shared" si="126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</v>
      </c>
      <c r="P1373">
        <f t="shared" si="128"/>
        <v>107.07</v>
      </c>
      <c r="Q1373" t="str">
        <f t="shared" si="126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6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</v>
      </c>
      <c r="P1375">
        <f t="shared" si="128"/>
        <v>201.94</v>
      </c>
      <c r="Q1375" t="str">
        <f t="shared" si="126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</v>
      </c>
      <c r="P1376">
        <f t="shared" si="128"/>
        <v>43.06</v>
      </c>
      <c r="Q1376" t="str">
        <f t="shared" si="126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</v>
      </c>
      <c r="P1377">
        <f t="shared" si="128"/>
        <v>62.87</v>
      </c>
      <c r="Q1377" t="str">
        <f t="shared" si="126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</v>
      </c>
      <c r="P1378">
        <f t="shared" si="128"/>
        <v>55.61</v>
      </c>
      <c r="Q1378" t="str">
        <f t="shared" si="126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</v>
      </c>
      <c r="P1379">
        <f t="shared" si="128"/>
        <v>48.71</v>
      </c>
      <c r="Q1379" t="str">
        <f t="shared" si="126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</v>
      </c>
      <c r="P1380">
        <f t="shared" si="128"/>
        <v>30.58</v>
      </c>
      <c r="Q1380" t="str">
        <f t="shared" si="126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29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</v>
      </c>
      <c r="P1381">
        <f t="shared" si="128"/>
        <v>73.91</v>
      </c>
      <c r="Q1381" t="str">
        <f t="shared" si="126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29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6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</v>
      </c>
      <c r="P1383">
        <f t="shared" si="128"/>
        <v>73.36</v>
      </c>
      <c r="Q1383" t="str">
        <f t="shared" si="126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</v>
      </c>
      <c r="P1384">
        <f t="shared" si="128"/>
        <v>56.41</v>
      </c>
      <c r="Q1384" t="str">
        <f t="shared" si="126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</v>
      </c>
      <c r="P1385">
        <f t="shared" si="128"/>
        <v>50.25</v>
      </c>
      <c r="Q1385" t="str">
        <f t="shared" si="126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</v>
      </c>
      <c r="P1386">
        <f t="shared" si="128"/>
        <v>68.94</v>
      </c>
      <c r="Q1386" t="str">
        <f t="shared" si="126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</v>
      </c>
      <c r="P1387">
        <f t="shared" si="128"/>
        <v>65.91</v>
      </c>
      <c r="Q1387" t="str">
        <f t="shared" si="126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</v>
      </c>
      <c r="P1388">
        <f t="shared" si="128"/>
        <v>62.5</v>
      </c>
      <c r="Q1388" t="str">
        <f t="shared" si="126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</v>
      </c>
      <c r="P1389">
        <f t="shared" si="128"/>
        <v>70.06</v>
      </c>
      <c r="Q1389" t="str">
        <f t="shared" si="126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</v>
      </c>
      <c r="P1390">
        <f t="shared" si="128"/>
        <v>60.18</v>
      </c>
      <c r="Q1390" t="str">
        <f t="shared" si="126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</v>
      </c>
      <c r="P1391">
        <f t="shared" si="128"/>
        <v>21.38</v>
      </c>
      <c r="Q1391" t="str">
        <f t="shared" si="126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</v>
      </c>
      <c r="P1392">
        <f t="shared" si="128"/>
        <v>160.79</v>
      </c>
      <c r="Q1392" t="str">
        <f t="shared" ref="Q1392:Q1455" si="132">LEFT(N1392,(FIND("/",N1392))-1)</f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</v>
      </c>
      <c r="P1393">
        <f t="shared" si="128"/>
        <v>42.38</v>
      </c>
      <c r="Q1393" t="str">
        <f t="shared" si="132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</v>
      </c>
      <c r="P1394">
        <f t="shared" si="128"/>
        <v>27.32</v>
      </c>
      <c r="Q1394" t="str">
        <f t="shared" si="132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</v>
      </c>
      <c r="P1395">
        <f t="shared" si="128"/>
        <v>196.83</v>
      </c>
      <c r="Q1395" t="str">
        <f t="shared" si="132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</v>
      </c>
      <c r="P1396">
        <f t="shared" si="128"/>
        <v>53.88</v>
      </c>
      <c r="Q1396" t="str">
        <f t="shared" si="132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</v>
      </c>
      <c r="P1397">
        <f t="shared" si="128"/>
        <v>47.76</v>
      </c>
      <c r="Q1397" t="str">
        <f t="shared" si="132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</v>
      </c>
      <c r="P1398">
        <f t="shared" si="128"/>
        <v>88.19</v>
      </c>
      <c r="Q1398" t="str">
        <f t="shared" si="132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</v>
      </c>
      <c r="P1399">
        <f t="shared" si="128"/>
        <v>72.06</v>
      </c>
      <c r="Q1399" t="str">
        <f t="shared" si="132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</v>
      </c>
      <c r="P1400">
        <f t="shared" si="128"/>
        <v>74.25</v>
      </c>
      <c r="Q1400" t="str">
        <f t="shared" si="132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</v>
      </c>
      <c r="P1401">
        <f t="shared" si="128"/>
        <v>61.7</v>
      </c>
      <c r="Q1401" t="str">
        <f t="shared" si="132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</v>
      </c>
      <c r="P1402">
        <f t="shared" si="128"/>
        <v>17.239999999999998</v>
      </c>
      <c r="Q1402" t="str">
        <f t="shared" si="132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</v>
      </c>
      <c r="P1403">
        <f t="shared" si="128"/>
        <v>51.72</v>
      </c>
      <c r="Q1403" t="str">
        <f t="shared" si="132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</v>
      </c>
      <c r="P1404">
        <f t="shared" si="128"/>
        <v>24.15</v>
      </c>
      <c r="Q1404" t="str">
        <f t="shared" si="132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29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</v>
      </c>
      <c r="P1405">
        <f t="shared" si="128"/>
        <v>62.17</v>
      </c>
      <c r="Q1405" t="str">
        <f t="shared" si="132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</v>
      </c>
      <c r="P1406">
        <f t="shared" si="128"/>
        <v>48.2</v>
      </c>
      <c r="Q1406" t="str">
        <f t="shared" si="132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</v>
      </c>
      <c r="P1407">
        <f t="shared" si="128"/>
        <v>6.18</v>
      </c>
      <c r="Q1407" t="str">
        <f t="shared" si="132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</v>
      </c>
      <c r="P1408">
        <f t="shared" si="128"/>
        <v>5</v>
      </c>
      <c r="Q1408" t="str">
        <f t="shared" si="132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</v>
      </c>
      <c r="P1409">
        <f t="shared" si="128"/>
        <v>7.5</v>
      </c>
      <c r="Q1409" t="str">
        <f t="shared" si="132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</v>
      </c>
      <c r="P1410">
        <f t="shared" si="128"/>
        <v>12</v>
      </c>
      <c r="Q1410" t="str">
        <f t="shared" si="132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IF(D1411=0,0,(FLOOR((E1411*100)/D1411,1)))</f>
        <v>0</v>
      </c>
      <c r="P1411">
        <f t="shared" ref="P1411:P1474" si="134">IF(E1411=0,0,ROUND(E1411/L1411,2))</f>
        <v>0</v>
      </c>
      <c r="Q1411" t="str">
        <f t="shared" si="132"/>
        <v>publishing</v>
      </c>
      <c r="R1411" t="str">
        <f t="shared" si="130"/>
        <v>translations</v>
      </c>
      <c r="S1411" s="9">
        <f t="shared" si="131"/>
        <v>41944.925173611111</v>
      </c>
      <c r="T1411" s="9">
        <f t="shared" ref="T1411:T1474" si="135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</v>
      </c>
      <c r="P1412">
        <f t="shared" si="134"/>
        <v>1</v>
      </c>
      <c r="Q1412" t="str">
        <f t="shared" si="132"/>
        <v>publishing</v>
      </c>
      <c r="R1412" t="str">
        <f t="shared" ref="R1412:R1475" si="136">RIGHT(N1412,(LEN(N1412))-(FIND("/",N1412)))</f>
        <v>translations</v>
      </c>
      <c r="S1412" s="9">
        <f t="shared" ref="S1412:S1475" si="137">(((J1412/60)/60)/24)+DATE(1970,1,1)+(-5/24)</f>
        <v>42479.110185185178</v>
      </c>
      <c r="T1412" s="9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</v>
      </c>
      <c r="P1413">
        <f t="shared" si="134"/>
        <v>2.33</v>
      </c>
      <c r="Q1413" t="str">
        <f t="shared" si="132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</v>
      </c>
      <c r="P1414">
        <f t="shared" si="134"/>
        <v>24.62</v>
      </c>
      <c r="Q1414" t="str">
        <f t="shared" si="132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2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</v>
      </c>
      <c r="P1416">
        <f t="shared" si="134"/>
        <v>1</v>
      </c>
      <c r="Q1416" t="str">
        <f t="shared" si="132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</v>
      </c>
      <c r="P1417">
        <f t="shared" si="134"/>
        <v>88.89</v>
      </c>
      <c r="Q1417" t="str">
        <f t="shared" si="132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>
        <f t="shared" si="134"/>
        <v>0</v>
      </c>
      <c r="Q1418" t="str">
        <f t="shared" si="132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</v>
      </c>
      <c r="P1419">
        <f t="shared" si="134"/>
        <v>27.5</v>
      </c>
      <c r="Q1419" t="str">
        <f t="shared" si="132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</v>
      </c>
      <c r="P1420">
        <f t="shared" si="134"/>
        <v>6</v>
      </c>
      <c r="Q1420" t="str">
        <f t="shared" si="132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</v>
      </c>
      <c r="P1421">
        <f t="shared" si="134"/>
        <v>44.5</v>
      </c>
      <c r="Q1421" t="str">
        <f t="shared" si="132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</v>
      </c>
      <c r="P1422">
        <f t="shared" si="134"/>
        <v>1</v>
      </c>
      <c r="Q1422" t="str">
        <f t="shared" si="132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</v>
      </c>
      <c r="P1423">
        <f t="shared" si="134"/>
        <v>100</v>
      </c>
      <c r="Q1423" t="str">
        <f t="shared" si="132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</v>
      </c>
      <c r="P1424">
        <f t="shared" si="134"/>
        <v>13</v>
      </c>
      <c r="Q1424" t="str">
        <f t="shared" si="132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</v>
      </c>
      <c r="P1425">
        <f t="shared" si="134"/>
        <v>100</v>
      </c>
      <c r="Q1425" t="str">
        <f t="shared" si="132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</v>
      </c>
      <c r="P1426">
        <f t="shared" si="134"/>
        <v>109.07</v>
      </c>
      <c r="Q1426" t="str">
        <f t="shared" si="132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>
        <f t="shared" si="134"/>
        <v>0</v>
      </c>
      <c r="Q1427" t="str">
        <f t="shared" si="132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>
        <f t="shared" si="134"/>
        <v>0</v>
      </c>
      <c r="Q1428" t="str">
        <f t="shared" si="132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</v>
      </c>
      <c r="P1429">
        <f t="shared" si="134"/>
        <v>104.75</v>
      </c>
      <c r="Q1429" t="str">
        <f t="shared" si="132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</v>
      </c>
      <c r="P1430">
        <f t="shared" si="134"/>
        <v>15</v>
      </c>
      <c r="Q1430" t="str">
        <f t="shared" si="132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>
        <f t="shared" si="134"/>
        <v>0</v>
      </c>
      <c r="Q1431" t="str">
        <f t="shared" si="132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</v>
      </c>
      <c r="P1432">
        <f t="shared" si="134"/>
        <v>80.599999999999994</v>
      </c>
      <c r="Q1432" t="str">
        <f t="shared" si="132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</v>
      </c>
      <c r="P1433">
        <f t="shared" si="134"/>
        <v>115.55</v>
      </c>
      <c r="Q1433" t="str">
        <f t="shared" si="132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>
        <f t="shared" si="134"/>
        <v>0</v>
      </c>
      <c r="Q1434" t="str">
        <f t="shared" si="132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</v>
      </c>
      <c r="P1435">
        <f t="shared" si="134"/>
        <v>80.5</v>
      </c>
      <c r="Q1435" t="str">
        <f t="shared" si="132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</v>
      </c>
      <c r="P1436">
        <f t="shared" si="134"/>
        <v>744.55</v>
      </c>
      <c r="Q1436" t="str">
        <f t="shared" si="132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</v>
      </c>
      <c r="P1437">
        <f t="shared" si="134"/>
        <v>7.5</v>
      </c>
      <c r="Q1437" t="str">
        <f t="shared" si="132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</v>
      </c>
      <c r="P1438">
        <f t="shared" si="134"/>
        <v>38.5</v>
      </c>
      <c r="Q1438" t="str">
        <f t="shared" si="132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</v>
      </c>
      <c r="P1439">
        <f t="shared" si="134"/>
        <v>36.68</v>
      </c>
      <c r="Q1439" t="str">
        <f t="shared" si="132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2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</v>
      </c>
      <c r="P1441">
        <f t="shared" si="134"/>
        <v>30</v>
      </c>
      <c r="Q1441" t="str">
        <f t="shared" si="132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</v>
      </c>
      <c r="P1442">
        <f t="shared" si="134"/>
        <v>1</v>
      </c>
      <c r="Q1442" t="str">
        <f t="shared" si="132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</v>
      </c>
      <c r="P1443">
        <f t="shared" si="134"/>
        <v>673.33</v>
      </c>
      <c r="Q1443" t="str">
        <f t="shared" si="132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>
        <f t="shared" si="134"/>
        <v>0</v>
      </c>
      <c r="Q1444" t="str">
        <f t="shared" si="132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>
        <f t="shared" si="134"/>
        <v>0</v>
      </c>
      <c r="Q1445" t="str">
        <f t="shared" si="132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>
        <f t="shared" si="134"/>
        <v>0</v>
      </c>
      <c r="Q1446" t="str">
        <f t="shared" si="132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>
        <f t="shared" si="134"/>
        <v>0</v>
      </c>
      <c r="Q1447" t="str">
        <f t="shared" si="132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>
        <f t="shared" si="134"/>
        <v>0</v>
      </c>
      <c r="Q1448" t="str">
        <f t="shared" si="132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</v>
      </c>
      <c r="P1449">
        <f t="shared" si="134"/>
        <v>25</v>
      </c>
      <c r="Q1449" t="str">
        <f t="shared" si="132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>
        <f t="shared" si="134"/>
        <v>0</v>
      </c>
      <c r="Q1450" t="str">
        <f t="shared" si="132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>
        <f t="shared" si="134"/>
        <v>0</v>
      </c>
      <c r="Q1451" t="str">
        <f t="shared" si="132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2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</v>
      </c>
      <c r="P1453">
        <f t="shared" si="134"/>
        <v>1</v>
      </c>
      <c r="Q1453" t="str">
        <f t="shared" si="132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>
        <f t="shared" si="134"/>
        <v>0</v>
      </c>
      <c r="Q1454" t="str">
        <f t="shared" si="132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>
        <f t="shared" si="134"/>
        <v>0</v>
      </c>
      <c r="Q1455" t="str">
        <f t="shared" si="132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</v>
      </c>
      <c r="P1456">
        <f t="shared" si="134"/>
        <v>15</v>
      </c>
      <c r="Q1456" t="str">
        <f t="shared" ref="Q1456:Q1519" si="138">LEFT(N1456,(FIND("/",N1456))-1)</f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</v>
      </c>
      <c r="P1457">
        <f t="shared" si="134"/>
        <v>225</v>
      </c>
      <c r="Q1457" t="str">
        <f t="shared" si="138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</v>
      </c>
      <c r="P1458">
        <f t="shared" si="134"/>
        <v>48.33</v>
      </c>
      <c r="Q1458" t="str">
        <f t="shared" si="138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>
        <f t="shared" si="134"/>
        <v>0</v>
      </c>
      <c r="Q1459" t="str">
        <f t="shared" si="138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>
        <f t="shared" si="134"/>
        <v>0</v>
      </c>
      <c r="Q1460" t="str">
        <f t="shared" si="138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>
        <f t="shared" si="134"/>
        <v>0</v>
      </c>
      <c r="Q1461" t="str">
        <f t="shared" si="138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>
        <f t="shared" si="134"/>
        <v>0</v>
      </c>
      <c r="Q1462" t="str">
        <f t="shared" si="138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</v>
      </c>
      <c r="P1463">
        <f t="shared" si="134"/>
        <v>44.67</v>
      </c>
      <c r="Q1463" t="str">
        <f t="shared" si="138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</v>
      </c>
      <c r="P1464">
        <f t="shared" si="134"/>
        <v>28.94</v>
      </c>
      <c r="Q1464" t="str">
        <f t="shared" si="138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</v>
      </c>
      <c r="P1465">
        <f t="shared" si="134"/>
        <v>35.44</v>
      </c>
      <c r="Q1465" t="str">
        <f t="shared" si="138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</v>
      </c>
      <c r="P1466">
        <f t="shared" si="134"/>
        <v>34.869999999999997</v>
      </c>
      <c r="Q1466" t="str">
        <f t="shared" si="138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</v>
      </c>
      <c r="P1467">
        <f t="shared" si="134"/>
        <v>52.62</v>
      </c>
      <c r="Q1467" t="str">
        <f t="shared" si="138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</v>
      </c>
      <c r="P1468">
        <f t="shared" si="134"/>
        <v>69.599999999999994</v>
      </c>
      <c r="Q1468" t="str">
        <f t="shared" si="138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</v>
      </c>
      <c r="P1469">
        <f t="shared" si="134"/>
        <v>76.72</v>
      </c>
      <c r="Q1469" t="str">
        <f t="shared" si="138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</v>
      </c>
      <c r="P1470">
        <f t="shared" si="134"/>
        <v>33.19</v>
      </c>
      <c r="Q1470" t="str">
        <f t="shared" si="138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</v>
      </c>
      <c r="P1471">
        <f t="shared" si="134"/>
        <v>149.46</v>
      </c>
      <c r="Q1471" t="str">
        <f t="shared" si="138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</v>
      </c>
      <c r="P1472">
        <f t="shared" si="134"/>
        <v>23.17</v>
      </c>
      <c r="Q1472" t="str">
        <f t="shared" si="138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</v>
      </c>
      <c r="P1473">
        <f t="shared" si="134"/>
        <v>96.88</v>
      </c>
      <c r="Q1473" t="str">
        <f t="shared" si="138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</v>
      </c>
      <c r="P1474">
        <f t="shared" si="134"/>
        <v>103.2</v>
      </c>
      <c r="Q1474" t="str">
        <f t="shared" si="138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IF(D1475=0,0,(FLOOR((E1475*100)/D1475,1)))</f>
        <v>120</v>
      </c>
      <c r="P1475">
        <f t="shared" ref="P1475:P1538" si="140">IF(E1475=0,0,ROUND(E1475/L1475,2))</f>
        <v>38.46</v>
      </c>
      <c r="Q1475" t="str">
        <f t="shared" si="138"/>
        <v>publishing</v>
      </c>
      <c r="R1475" t="str">
        <f t="shared" si="136"/>
        <v>radio &amp; podcasts</v>
      </c>
      <c r="S1475" s="9">
        <f t="shared" si="137"/>
        <v>40939.771284722221</v>
      </c>
      <c r="T1475" s="9">
        <f t="shared" ref="T1475:T1538" si="14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</v>
      </c>
      <c r="P1476">
        <f t="shared" si="140"/>
        <v>44.32</v>
      </c>
      <c r="Q1476" t="str">
        <f t="shared" si="138"/>
        <v>publishing</v>
      </c>
      <c r="R1476" t="str">
        <f t="shared" ref="R1476:R1539" si="142">RIGHT(N1476,(LEN(N1476))-(FIND("/",N1476)))</f>
        <v>radio &amp; podcasts</v>
      </c>
      <c r="S1476" s="9">
        <f t="shared" ref="S1476:S1539" si="143">(((J1476/60)/60)/24)+DATE(1970,1,1)+(-5/24)</f>
        <v>41500.519583333327</v>
      </c>
      <c r="T1476" s="9">
        <f t="shared" si="14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</v>
      </c>
      <c r="P1477">
        <f t="shared" si="140"/>
        <v>64.17</v>
      </c>
      <c r="Q1477" t="str">
        <f t="shared" si="138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</v>
      </c>
      <c r="P1478">
        <f t="shared" si="140"/>
        <v>43.33</v>
      </c>
      <c r="Q1478" t="str">
        <f t="shared" si="138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</v>
      </c>
      <c r="P1479">
        <f t="shared" si="140"/>
        <v>90.5</v>
      </c>
      <c r="Q1479" t="str">
        <f t="shared" si="138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</v>
      </c>
      <c r="P1480">
        <f t="shared" si="140"/>
        <v>29.19</v>
      </c>
      <c r="Q1480" t="str">
        <f t="shared" si="138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</v>
      </c>
      <c r="P1481">
        <f t="shared" si="140"/>
        <v>30.96</v>
      </c>
      <c r="Q1481" t="str">
        <f t="shared" si="138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</v>
      </c>
      <c r="P1482">
        <f t="shared" si="140"/>
        <v>92.16</v>
      </c>
      <c r="Q1482" t="str">
        <f t="shared" si="138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</v>
      </c>
      <c r="P1483">
        <f t="shared" si="140"/>
        <v>17.5</v>
      </c>
      <c r="Q1483" t="str">
        <f t="shared" si="138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</v>
      </c>
      <c r="P1484">
        <f t="shared" si="140"/>
        <v>5</v>
      </c>
      <c r="Q1484" t="str">
        <f t="shared" si="138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4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</v>
      </c>
      <c r="P1485">
        <f t="shared" si="140"/>
        <v>25</v>
      </c>
      <c r="Q1485" t="str">
        <f t="shared" si="138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>
        <f t="shared" si="140"/>
        <v>0</v>
      </c>
      <c r="Q1486" t="str">
        <f t="shared" si="138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</v>
      </c>
      <c r="P1487">
        <f t="shared" si="140"/>
        <v>50</v>
      </c>
      <c r="Q1487" t="str">
        <f t="shared" si="138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</v>
      </c>
      <c r="P1488">
        <f t="shared" si="140"/>
        <v>16</v>
      </c>
      <c r="Q1488" t="str">
        <f t="shared" si="138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>
        <f t="shared" si="140"/>
        <v>0</v>
      </c>
      <c r="Q1489" t="str">
        <f t="shared" si="138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</v>
      </c>
      <c r="P1490">
        <f t="shared" si="140"/>
        <v>60</v>
      </c>
      <c r="Q1490" t="str">
        <f t="shared" si="138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>
        <f t="shared" si="140"/>
        <v>0</v>
      </c>
      <c r="Q1491" t="str">
        <f t="shared" si="138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</v>
      </c>
      <c r="P1492">
        <f t="shared" si="140"/>
        <v>47.11</v>
      </c>
      <c r="Q1492" t="str">
        <f t="shared" si="138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</v>
      </c>
      <c r="P1493">
        <f t="shared" si="140"/>
        <v>100</v>
      </c>
      <c r="Q1493" t="str">
        <f t="shared" si="138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</v>
      </c>
      <c r="P1494">
        <f t="shared" si="140"/>
        <v>15</v>
      </c>
      <c r="Q1494" t="str">
        <f t="shared" si="138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>
        <f t="shared" si="140"/>
        <v>0</v>
      </c>
      <c r="Q1495" t="str">
        <f t="shared" si="138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4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</v>
      </c>
      <c r="P1496">
        <f t="shared" si="140"/>
        <v>40.450000000000003</v>
      </c>
      <c r="Q1496" t="str">
        <f t="shared" si="138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>
        <f t="shared" si="140"/>
        <v>0</v>
      </c>
      <c r="Q1497" t="str">
        <f t="shared" si="138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>
        <f t="shared" si="140"/>
        <v>0</v>
      </c>
      <c r="Q1498" t="str">
        <f t="shared" si="138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</v>
      </c>
      <c r="P1499">
        <f t="shared" si="140"/>
        <v>1</v>
      </c>
      <c r="Q1499" t="str">
        <f t="shared" si="138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</v>
      </c>
      <c r="P1500">
        <f t="shared" si="140"/>
        <v>19</v>
      </c>
      <c r="Q1500" t="str">
        <f t="shared" si="138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</v>
      </c>
      <c r="P1501">
        <f t="shared" si="140"/>
        <v>5</v>
      </c>
      <c r="Q1501" t="str">
        <f t="shared" si="138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</v>
      </c>
      <c r="P1502">
        <f t="shared" si="140"/>
        <v>46.73</v>
      </c>
      <c r="Q1502" t="str">
        <f t="shared" si="138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</v>
      </c>
      <c r="P1503">
        <f t="shared" si="140"/>
        <v>97.73</v>
      </c>
      <c r="Q1503" t="str">
        <f t="shared" si="138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</v>
      </c>
      <c r="P1504">
        <f t="shared" si="140"/>
        <v>67.84</v>
      </c>
      <c r="Q1504" t="str">
        <f t="shared" si="138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</v>
      </c>
      <c r="P1505">
        <f t="shared" si="140"/>
        <v>56.98</v>
      </c>
      <c r="Q1505" t="str">
        <f t="shared" si="138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</v>
      </c>
      <c r="P1506">
        <f t="shared" si="140"/>
        <v>67.16</v>
      </c>
      <c r="Q1506" t="str">
        <f t="shared" si="138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</v>
      </c>
      <c r="P1507">
        <f t="shared" si="140"/>
        <v>48.04</v>
      </c>
      <c r="Q1507" t="str">
        <f t="shared" si="138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</v>
      </c>
      <c r="P1508">
        <f t="shared" si="140"/>
        <v>38.86</v>
      </c>
      <c r="Q1508" t="str">
        <f t="shared" si="138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78.180000000000007</v>
      </c>
      <c r="Q1509" t="str">
        <f t="shared" si="138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</v>
      </c>
      <c r="P1510">
        <f t="shared" si="140"/>
        <v>97.11</v>
      </c>
      <c r="Q1510" t="str">
        <f t="shared" si="138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</v>
      </c>
      <c r="P1511">
        <f t="shared" si="140"/>
        <v>110.39</v>
      </c>
      <c r="Q1511" t="str">
        <f t="shared" si="138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</v>
      </c>
      <c r="P1512">
        <f t="shared" si="140"/>
        <v>39.92</v>
      </c>
      <c r="Q1512" t="str">
        <f t="shared" si="138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4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</v>
      </c>
      <c r="P1513">
        <f t="shared" si="140"/>
        <v>75.98</v>
      </c>
      <c r="Q1513" t="str">
        <f t="shared" si="138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</v>
      </c>
      <c r="P1514">
        <f t="shared" si="140"/>
        <v>58.38</v>
      </c>
      <c r="Q1514" t="str">
        <f t="shared" si="138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</v>
      </c>
      <c r="P1515">
        <f t="shared" si="140"/>
        <v>55.82</v>
      </c>
      <c r="Q1515" t="str">
        <f t="shared" si="138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</v>
      </c>
      <c r="P1516">
        <f t="shared" si="140"/>
        <v>151.24</v>
      </c>
      <c r="Q1516" t="str">
        <f t="shared" si="138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</v>
      </c>
      <c r="P1517">
        <f t="shared" si="140"/>
        <v>849.67</v>
      </c>
      <c r="Q1517" t="str">
        <f t="shared" si="138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</v>
      </c>
      <c r="P1518">
        <f t="shared" si="140"/>
        <v>159.24</v>
      </c>
      <c r="Q1518" t="str">
        <f t="shared" si="138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</v>
      </c>
      <c r="P1519">
        <f t="shared" si="140"/>
        <v>39.51</v>
      </c>
      <c r="Q1519" t="str">
        <f t="shared" si="138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</v>
      </c>
      <c r="P1520">
        <f t="shared" si="140"/>
        <v>130.53</v>
      </c>
      <c r="Q1520" t="str">
        <f t="shared" ref="Q1520:Q1583" si="144">LEFT(N1520,(FIND("/",N1520))-1)</f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</v>
      </c>
      <c r="P1521">
        <f t="shared" si="140"/>
        <v>64.16</v>
      </c>
      <c r="Q1521" t="str">
        <f t="shared" si="144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</v>
      </c>
      <c r="P1522">
        <f t="shared" si="140"/>
        <v>111.53</v>
      </c>
      <c r="Q1522" t="str">
        <f t="shared" si="144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</v>
      </c>
      <c r="P1523">
        <f t="shared" si="140"/>
        <v>170.45</v>
      </c>
      <c r="Q1523" t="str">
        <f t="shared" si="144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</v>
      </c>
      <c r="P1524">
        <f t="shared" si="140"/>
        <v>133.74</v>
      </c>
      <c r="Q1524" t="str">
        <f t="shared" si="144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</v>
      </c>
      <c r="P1525">
        <f t="shared" si="140"/>
        <v>95.83</v>
      </c>
      <c r="Q1525" t="str">
        <f t="shared" si="144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221.79</v>
      </c>
      <c r="Q1526" t="str">
        <f t="shared" si="144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</v>
      </c>
      <c r="P1527">
        <f t="shared" si="140"/>
        <v>32.32</v>
      </c>
      <c r="Q1527" t="str">
        <f t="shared" si="144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</v>
      </c>
      <c r="P1528">
        <f t="shared" si="140"/>
        <v>98.84</v>
      </c>
      <c r="Q1528" t="str">
        <f t="shared" si="144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</v>
      </c>
      <c r="P1529">
        <f t="shared" si="140"/>
        <v>55.22</v>
      </c>
      <c r="Q1529" t="str">
        <f t="shared" si="144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4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</v>
      </c>
      <c r="P1530">
        <f t="shared" si="140"/>
        <v>52.79</v>
      </c>
      <c r="Q1530" t="str">
        <f t="shared" si="144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</v>
      </c>
      <c r="P1531">
        <f t="shared" si="140"/>
        <v>135.66999999999999</v>
      </c>
      <c r="Q1531" t="str">
        <f t="shared" si="144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</v>
      </c>
      <c r="P1532">
        <f t="shared" si="140"/>
        <v>53.99</v>
      </c>
      <c r="Q1532" t="str">
        <f t="shared" si="144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4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</v>
      </c>
      <c r="P1533">
        <f t="shared" si="140"/>
        <v>56.64</v>
      </c>
      <c r="Q1533" t="str">
        <f t="shared" si="144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</v>
      </c>
      <c r="P1534">
        <f t="shared" si="140"/>
        <v>82.32</v>
      </c>
      <c r="Q1534" t="str">
        <f t="shared" si="144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</v>
      </c>
      <c r="P1535">
        <f t="shared" si="140"/>
        <v>88.26</v>
      </c>
      <c r="Q1535" t="str">
        <f t="shared" si="144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</v>
      </c>
      <c r="P1536">
        <f t="shared" si="140"/>
        <v>84.91</v>
      </c>
      <c r="Q1536" t="str">
        <f t="shared" si="144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4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</v>
      </c>
      <c r="P1537">
        <f t="shared" si="140"/>
        <v>48.15</v>
      </c>
      <c r="Q1537" t="str">
        <f t="shared" si="144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</v>
      </c>
      <c r="P1538">
        <f t="shared" si="140"/>
        <v>66.02</v>
      </c>
      <c r="Q1538" t="str">
        <f t="shared" si="144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IF(D1539=0,0,(FLOOR((E1539*100)/D1539,1)))</f>
        <v>179</v>
      </c>
      <c r="P1539">
        <f t="shared" ref="P1539:P1602" si="146">IF(E1539=0,0,ROUND(E1539/L1539,2))</f>
        <v>96.38</v>
      </c>
      <c r="Q1539" t="str">
        <f t="shared" si="144"/>
        <v>photography</v>
      </c>
      <c r="R1539" t="str">
        <f t="shared" si="142"/>
        <v>photobooks</v>
      </c>
      <c r="S1539" s="9">
        <f t="shared" si="143"/>
        <v>42552.106793981475</v>
      </c>
      <c r="T1539" s="9">
        <f t="shared" ref="T1539:T1602" si="147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</v>
      </c>
      <c r="P1540">
        <f t="shared" si="146"/>
        <v>156.16999999999999</v>
      </c>
      <c r="Q1540" t="str">
        <f t="shared" si="144"/>
        <v>photography</v>
      </c>
      <c r="R1540" t="str">
        <f t="shared" ref="R1540:R1603" si="148">RIGHT(N1540,(LEN(N1540))-(FIND("/",N1540)))</f>
        <v>photobooks</v>
      </c>
      <c r="S1540" s="9">
        <f t="shared" ref="S1540:S1603" si="149">(((J1540/60)/60)/24)+DATE(1970,1,1)+(-5/24)</f>
        <v>41981.57372685185</v>
      </c>
      <c r="T1540" s="9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</v>
      </c>
      <c r="P1541">
        <f t="shared" si="146"/>
        <v>95.76</v>
      </c>
      <c r="Q1541" t="str">
        <f t="shared" si="144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47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</v>
      </c>
      <c r="P1542">
        <f t="shared" si="146"/>
        <v>180.41</v>
      </c>
      <c r="Q1542" t="str">
        <f t="shared" si="144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</v>
      </c>
      <c r="P1543">
        <f t="shared" si="146"/>
        <v>3</v>
      </c>
      <c r="Q1543" t="str">
        <f t="shared" si="144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4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</v>
      </c>
      <c r="P1545">
        <f t="shared" si="146"/>
        <v>10</v>
      </c>
      <c r="Q1545" t="str">
        <f t="shared" si="144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>
        <f t="shared" si="146"/>
        <v>0</v>
      </c>
      <c r="Q1546" t="str">
        <f t="shared" si="144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</v>
      </c>
      <c r="P1547">
        <f t="shared" si="146"/>
        <v>1</v>
      </c>
      <c r="Q1547" t="str">
        <f t="shared" si="144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</v>
      </c>
      <c r="P1548">
        <f t="shared" si="146"/>
        <v>26.27</v>
      </c>
      <c r="Q1548" t="str">
        <f t="shared" si="144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>
        <f t="shared" si="146"/>
        <v>0</v>
      </c>
      <c r="Q1549" t="str">
        <f t="shared" si="144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</v>
      </c>
      <c r="P1550">
        <f t="shared" si="146"/>
        <v>60</v>
      </c>
      <c r="Q1550" t="str">
        <f t="shared" si="144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47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</v>
      </c>
      <c r="Q1551" t="str">
        <f t="shared" si="144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</v>
      </c>
      <c r="P1552">
        <f t="shared" si="146"/>
        <v>14.43</v>
      </c>
      <c r="Q1552" t="str">
        <f t="shared" si="144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>
        <f t="shared" si="146"/>
        <v>0</v>
      </c>
      <c r="Q1553" t="str">
        <f t="shared" si="144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</v>
      </c>
      <c r="P1554">
        <f t="shared" si="146"/>
        <v>132.19</v>
      </c>
      <c r="Q1554" t="str">
        <f t="shared" si="144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>
        <f t="shared" si="146"/>
        <v>0</v>
      </c>
      <c r="Q1555" t="str">
        <f t="shared" si="144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>
        <f t="shared" si="146"/>
        <v>0</v>
      </c>
      <c r="Q1556" t="str">
        <f t="shared" si="144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>
        <f t="shared" si="146"/>
        <v>0</v>
      </c>
      <c r="Q1557" t="str">
        <f t="shared" si="144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</v>
      </c>
      <c r="P1558">
        <f t="shared" si="146"/>
        <v>56.42</v>
      </c>
      <c r="Q1558" t="str">
        <f t="shared" si="144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4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</v>
      </c>
      <c r="P1560">
        <f t="shared" si="146"/>
        <v>11.67</v>
      </c>
      <c r="Q1560" t="str">
        <f t="shared" si="144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</v>
      </c>
      <c r="P1561">
        <f t="shared" si="146"/>
        <v>50</v>
      </c>
      <c r="Q1561" t="str">
        <f t="shared" si="144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47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</v>
      </c>
      <c r="P1562">
        <f t="shared" si="146"/>
        <v>23.5</v>
      </c>
      <c r="Q1562" t="str">
        <f t="shared" si="144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</v>
      </c>
      <c r="P1563">
        <f t="shared" si="146"/>
        <v>67</v>
      </c>
      <c r="Q1563" t="str">
        <f t="shared" si="144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47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>
        <f t="shared" si="146"/>
        <v>0</v>
      </c>
      <c r="Q1564" t="str">
        <f t="shared" si="144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</v>
      </c>
      <c r="P1565">
        <f t="shared" si="146"/>
        <v>42.5</v>
      </c>
      <c r="Q1565" t="str">
        <f t="shared" si="144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</v>
      </c>
      <c r="P1566">
        <f t="shared" si="146"/>
        <v>10</v>
      </c>
      <c r="Q1566" t="str">
        <f t="shared" si="144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</v>
      </c>
      <c r="P1567">
        <f t="shared" si="146"/>
        <v>100</v>
      </c>
      <c r="Q1567" t="str">
        <f t="shared" si="144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</v>
      </c>
      <c r="P1568">
        <f t="shared" si="146"/>
        <v>108.05</v>
      </c>
      <c r="Q1568" t="str">
        <f t="shared" si="144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</v>
      </c>
      <c r="P1569">
        <f t="shared" si="146"/>
        <v>26.92</v>
      </c>
      <c r="Q1569" t="str">
        <f t="shared" si="144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</v>
      </c>
      <c r="P1570">
        <f t="shared" si="146"/>
        <v>155</v>
      </c>
      <c r="Q1570" t="str">
        <f t="shared" si="144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>
        <f t="shared" si="146"/>
        <v>0</v>
      </c>
      <c r="Q1571" t="str">
        <f t="shared" si="144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</v>
      </c>
      <c r="P1572">
        <f t="shared" si="146"/>
        <v>47.77</v>
      </c>
      <c r="Q1572" t="str">
        <f t="shared" si="144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</v>
      </c>
      <c r="P1573">
        <f t="shared" si="146"/>
        <v>20</v>
      </c>
      <c r="Q1573" t="str">
        <f t="shared" si="144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47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41.67</v>
      </c>
      <c r="Q1574" t="str">
        <f t="shared" si="144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</v>
      </c>
      <c r="P1575">
        <f t="shared" si="146"/>
        <v>74.33</v>
      </c>
      <c r="Q1575" t="str">
        <f t="shared" si="144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</v>
      </c>
      <c r="P1576">
        <f t="shared" si="146"/>
        <v>84.33</v>
      </c>
      <c r="Q1576" t="str">
        <f t="shared" si="144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</v>
      </c>
      <c r="P1577">
        <f t="shared" si="146"/>
        <v>65.459999999999994</v>
      </c>
      <c r="Q1577" t="str">
        <f t="shared" si="144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47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4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</v>
      </c>
      <c r="P1579">
        <f t="shared" si="146"/>
        <v>27.5</v>
      </c>
      <c r="Q1579" t="str">
        <f t="shared" si="144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47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</v>
      </c>
      <c r="P1580">
        <f t="shared" si="146"/>
        <v>51.25</v>
      </c>
      <c r="Q1580" t="str">
        <f t="shared" si="144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</v>
      </c>
      <c r="P1581">
        <f t="shared" si="146"/>
        <v>14</v>
      </c>
      <c r="Q1581" t="str">
        <f t="shared" si="144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>
        <f t="shared" si="146"/>
        <v>0</v>
      </c>
      <c r="Q1582" t="str">
        <f t="shared" si="144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47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</v>
      </c>
      <c r="P1583">
        <f t="shared" si="146"/>
        <v>5</v>
      </c>
      <c r="Q1583" t="str">
        <f t="shared" si="144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</v>
      </c>
      <c r="P1584">
        <f t="shared" si="146"/>
        <v>31</v>
      </c>
      <c r="Q1584" t="str">
        <f t="shared" ref="Q1584:Q1647" si="150">LEFT(N1584,(FIND("/",N1584))-1)</f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</v>
      </c>
      <c r="P1585">
        <f t="shared" si="146"/>
        <v>15</v>
      </c>
      <c r="Q1585" t="str">
        <f t="shared" si="150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>
        <f t="shared" si="146"/>
        <v>0</v>
      </c>
      <c r="Q1586" t="str">
        <f t="shared" si="150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131.66999999999999</v>
      </c>
      <c r="Q1587" t="str">
        <f t="shared" si="150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>
        <f t="shared" si="146"/>
        <v>0</v>
      </c>
      <c r="Q1588" t="str">
        <f t="shared" si="150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</v>
      </c>
      <c r="P1589">
        <f t="shared" si="146"/>
        <v>1</v>
      </c>
      <c r="Q1589" t="str">
        <f t="shared" si="150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>
        <f t="shared" si="146"/>
        <v>0</v>
      </c>
      <c r="Q1590" t="str">
        <f t="shared" si="150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>
        <f t="shared" si="146"/>
        <v>0</v>
      </c>
      <c r="Q1591" t="str">
        <f t="shared" si="150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</v>
      </c>
      <c r="P1592">
        <f t="shared" si="146"/>
        <v>510</v>
      </c>
      <c r="Q1592" t="str">
        <f t="shared" si="150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</v>
      </c>
      <c r="P1593">
        <f t="shared" si="146"/>
        <v>44.48</v>
      </c>
      <c r="Q1593" t="str">
        <f t="shared" si="150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>
        <f t="shared" si="146"/>
        <v>0</v>
      </c>
      <c r="Q1594" t="str">
        <f t="shared" si="150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</v>
      </c>
      <c r="P1595">
        <f t="shared" si="146"/>
        <v>1</v>
      </c>
      <c r="Q1595" t="str">
        <f t="shared" si="150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</v>
      </c>
      <c r="P1596">
        <f t="shared" si="146"/>
        <v>20.5</v>
      </c>
      <c r="Q1596" t="str">
        <f t="shared" si="150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47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</v>
      </c>
      <c r="P1597">
        <f t="shared" si="146"/>
        <v>40</v>
      </c>
      <c r="Q1597" t="str">
        <f t="shared" si="150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47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</v>
      </c>
      <c r="P1598">
        <f t="shared" si="146"/>
        <v>25</v>
      </c>
      <c r="Q1598" t="str">
        <f t="shared" si="150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>
        <f t="shared" si="146"/>
        <v>0</v>
      </c>
      <c r="Q1599" t="str">
        <f t="shared" si="150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</v>
      </c>
      <c r="P1600">
        <f t="shared" si="146"/>
        <v>1</v>
      </c>
      <c r="Q1600" t="str">
        <f t="shared" si="150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>
        <f t="shared" si="146"/>
        <v>0</v>
      </c>
      <c r="Q1601" t="str">
        <f t="shared" si="150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</v>
      </c>
      <c r="P1602">
        <f t="shared" si="146"/>
        <v>40.78</v>
      </c>
      <c r="Q1602" t="str">
        <f t="shared" si="150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IF(D1603=0,0,(FLOOR((E1603*100)/D1603,1)))</f>
        <v>108</v>
      </c>
      <c r="P1603">
        <f t="shared" ref="P1603:P1666" si="152">IF(E1603=0,0,ROUND(E1603/L1603,2))</f>
        <v>48.33</v>
      </c>
      <c r="Q1603" t="str">
        <f t="shared" si="150"/>
        <v>music</v>
      </c>
      <c r="R1603" t="str">
        <f t="shared" si="148"/>
        <v>rock</v>
      </c>
      <c r="S1603" s="9">
        <f t="shared" si="149"/>
        <v>40637.884641203702</v>
      </c>
      <c r="T1603" s="9">
        <f t="shared" ref="T1603:T1666" si="15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</v>
      </c>
      <c r="P1604">
        <f t="shared" si="152"/>
        <v>46.95</v>
      </c>
      <c r="Q1604" t="str">
        <f t="shared" si="150"/>
        <v>music</v>
      </c>
      <c r="R1604" t="str">
        <f t="shared" ref="R1604:R1667" si="154">RIGHT(N1604,(LEN(N1604))-(FIND("/",N1604)))</f>
        <v>rock</v>
      </c>
      <c r="S1604" s="9">
        <f t="shared" ref="S1604:S1667" si="155">(((J1604/60)/60)/24)+DATE(1970,1,1)+(-5/24)</f>
        <v>40788.089317129627</v>
      </c>
      <c r="T1604" s="9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</v>
      </c>
      <c r="P1605">
        <f t="shared" si="152"/>
        <v>66.69</v>
      </c>
      <c r="Q1605" t="str">
        <f t="shared" si="150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</v>
      </c>
      <c r="P1606">
        <f t="shared" si="152"/>
        <v>48.84</v>
      </c>
      <c r="Q1606" t="str">
        <f t="shared" si="150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</v>
      </c>
      <c r="P1607">
        <f t="shared" si="152"/>
        <v>137.31</v>
      </c>
      <c r="Q1607" t="str">
        <f t="shared" si="150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87.83</v>
      </c>
      <c r="Q1608" t="str">
        <f t="shared" si="150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</v>
      </c>
      <c r="P1609">
        <f t="shared" si="152"/>
        <v>70.790000000000006</v>
      </c>
      <c r="Q1609" t="str">
        <f t="shared" si="150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</v>
      </c>
      <c r="P1610">
        <f t="shared" si="152"/>
        <v>52.83</v>
      </c>
      <c r="Q1610" t="str">
        <f t="shared" si="150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</v>
      </c>
      <c r="P1611">
        <f t="shared" si="152"/>
        <v>443.75</v>
      </c>
      <c r="Q1611" t="str">
        <f t="shared" si="150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</v>
      </c>
      <c r="P1612">
        <f t="shared" si="152"/>
        <v>48.54</v>
      </c>
      <c r="Q1612" t="str">
        <f t="shared" si="150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</v>
      </c>
      <c r="P1613">
        <f t="shared" si="152"/>
        <v>37.07</v>
      </c>
      <c r="Q1613" t="str">
        <f t="shared" si="150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0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</v>
      </c>
      <c r="P1615">
        <f t="shared" si="152"/>
        <v>39.04</v>
      </c>
      <c r="Q1615" t="str">
        <f t="shared" si="150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</v>
      </c>
      <c r="P1616">
        <f t="shared" si="152"/>
        <v>66.69</v>
      </c>
      <c r="Q1616" t="str">
        <f t="shared" si="150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</v>
      </c>
      <c r="P1617">
        <f t="shared" si="152"/>
        <v>67.13</v>
      </c>
      <c r="Q1617" t="str">
        <f t="shared" si="150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</v>
      </c>
      <c r="P1618">
        <f t="shared" si="152"/>
        <v>66.37</v>
      </c>
      <c r="Q1618" t="str">
        <f t="shared" si="150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</v>
      </c>
      <c r="P1619">
        <f t="shared" si="152"/>
        <v>64.62</v>
      </c>
      <c r="Q1619" t="str">
        <f t="shared" si="150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</v>
      </c>
      <c r="P1620">
        <f t="shared" si="152"/>
        <v>58.37</v>
      </c>
      <c r="Q1620" t="str">
        <f t="shared" si="150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</v>
      </c>
      <c r="P1621">
        <f t="shared" si="152"/>
        <v>86.96</v>
      </c>
      <c r="Q1621" t="str">
        <f t="shared" si="150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66.47</v>
      </c>
      <c r="Q1622" t="str">
        <f t="shared" si="150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</v>
      </c>
      <c r="P1623">
        <f t="shared" si="152"/>
        <v>163.78</v>
      </c>
      <c r="Q1623" t="str">
        <f t="shared" si="150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</v>
      </c>
      <c r="P1624">
        <f t="shared" si="152"/>
        <v>107.98</v>
      </c>
      <c r="Q1624" t="str">
        <f t="shared" si="150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</v>
      </c>
      <c r="P1625">
        <f t="shared" si="152"/>
        <v>42.11</v>
      </c>
      <c r="Q1625" t="str">
        <f t="shared" si="150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0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</v>
      </c>
      <c r="P1627">
        <f t="shared" si="152"/>
        <v>112.02</v>
      </c>
      <c r="Q1627" t="str">
        <f t="shared" si="150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</v>
      </c>
      <c r="P1628">
        <f t="shared" si="152"/>
        <v>74.95</v>
      </c>
      <c r="Q1628" t="str">
        <f t="shared" si="150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61.58</v>
      </c>
      <c r="Q1629" t="str">
        <f t="shared" si="150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</v>
      </c>
      <c r="P1630">
        <f t="shared" si="152"/>
        <v>45.88</v>
      </c>
      <c r="Q1630" t="str">
        <f t="shared" si="150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</v>
      </c>
      <c r="P1631">
        <f t="shared" si="152"/>
        <v>75.849999999999994</v>
      </c>
      <c r="Q1631" t="str">
        <f t="shared" si="150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</v>
      </c>
      <c r="P1632">
        <f t="shared" si="152"/>
        <v>84.21</v>
      </c>
      <c r="Q1632" t="str">
        <f t="shared" si="150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</v>
      </c>
      <c r="P1633">
        <f t="shared" si="152"/>
        <v>117.23</v>
      </c>
      <c r="Q1633" t="str">
        <f t="shared" si="150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</v>
      </c>
      <c r="P1634">
        <f t="shared" si="152"/>
        <v>86.49</v>
      </c>
      <c r="Q1634" t="str">
        <f t="shared" si="150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</v>
      </c>
      <c r="Q1635" t="str">
        <f t="shared" si="150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</v>
      </c>
      <c r="P1636">
        <f t="shared" si="152"/>
        <v>62.81</v>
      </c>
      <c r="Q1636" t="str">
        <f t="shared" si="150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</v>
      </c>
      <c r="P1637">
        <f t="shared" si="152"/>
        <v>67.73</v>
      </c>
      <c r="Q1637" t="str">
        <f t="shared" si="150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</v>
      </c>
      <c r="P1638">
        <f t="shared" si="152"/>
        <v>53.56</v>
      </c>
      <c r="Q1638" t="str">
        <f t="shared" si="150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</v>
      </c>
      <c r="P1639">
        <f t="shared" si="152"/>
        <v>34.6</v>
      </c>
      <c r="Q1639" t="str">
        <f t="shared" si="150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38.89</v>
      </c>
      <c r="Q1640" t="str">
        <f t="shared" si="150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94.74</v>
      </c>
      <c r="Q1641" t="str">
        <f t="shared" si="150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</v>
      </c>
      <c r="P1642">
        <f t="shared" si="152"/>
        <v>39.97</v>
      </c>
      <c r="Q1642" t="str">
        <f t="shared" si="150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</v>
      </c>
      <c r="P1643">
        <f t="shared" si="152"/>
        <v>97.5</v>
      </c>
      <c r="Q1643" t="str">
        <f t="shared" si="150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42.86</v>
      </c>
      <c r="Q1644" t="str">
        <f t="shared" si="150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</v>
      </c>
      <c r="P1645">
        <f t="shared" si="152"/>
        <v>168.51</v>
      </c>
      <c r="Q1645" t="str">
        <f t="shared" si="150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</v>
      </c>
      <c r="P1646">
        <f t="shared" si="152"/>
        <v>85.55</v>
      </c>
      <c r="Q1646" t="str">
        <f t="shared" si="150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</v>
      </c>
      <c r="P1647">
        <f t="shared" si="152"/>
        <v>554</v>
      </c>
      <c r="Q1647" t="str">
        <f t="shared" si="150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</v>
      </c>
      <c r="P1648">
        <f t="shared" si="152"/>
        <v>26.55</v>
      </c>
      <c r="Q1648" t="str">
        <f t="shared" ref="Q1648:Q1711" si="156">LEFT(N1648,(FIND("/",N1648))-1)</f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</v>
      </c>
      <c r="P1649">
        <f t="shared" si="152"/>
        <v>113.83</v>
      </c>
      <c r="Q1649" t="str">
        <f t="shared" si="156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</v>
      </c>
      <c r="P1650">
        <f t="shared" si="152"/>
        <v>32.01</v>
      </c>
      <c r="Q1650" t="str">
        <f t="shared" si="156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</v>
      </c>
      <c r="P1651">
        <f t="shared" si="152"/>
        <v>47.19</v>
      </c>
      <c r="Q1651" t="str">
        <f t="shared" si="156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</v>
      </c>
      <c r="P1652">
        <f t="shared" si="152"/>
        <v>88.47</v>
      </c>
      <c r="Q1652" t="str">
        <f t="shared" si="156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</v>
      </c>
      <c r="P1653">
        <f t="shared" si="152"/>
        <v>100.75</v>
      </c>
      <c r="Q1653" t="str">
        <f t="shared" si="156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</v>
      </c>
      <c r="P1654">
        <f t="shared" si="152"/>
        <v>64.709999999999994</v>
      </c>
      <c r="Q1654" t="str">
        <f t="shared" si="156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</v>
      </c>
      <c r="P1655">
        <f t="shared" si="152"/>
        <v>51.85</v>
      </c>
      <c r="Q1655" t="str">
        <f t="shared" si="156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</v>
      </c>
      <c r="P1656">
        <f t="shared" si="152"/>
        <v>38.79</v>
      </c>
      <c r="Q1656" t="str">
        <f t="shared" si="156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</v>
      </c>
      <c r="P1657">
        <f t="shared" si="152"/>
        <v>44.65</v>
      </c>
      <c r="Q1657" t="str">
        <f t="shared" si="156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</v>
      </c>
      <c r="P1658">
        <f t="shared" si="152"/>
        <v>156.77000000000001</v>
      </c>
      <c r="Q1658" t="str">
        <f t="shared" si="156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</v>
      </c>
      <c r="P1659">
        <f t="shared" si="152"/>
        <v>118.7</v>
      </c>
      <c r="Q1659" t="str">
        <f t="shared" si="156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</v>
      </c>
      <c r="P1660">
        <f t="shared" si="152"/>
        <v>74.150000000000006</v>
      </c>
      <c r="Q1660" t="str">
        <f t="shared" si="156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</v>
      </c>
      <c r="P1661">
        <f t="shared" si="152"/>
        <v>12.53</v>
      </c>
      <c r="Q1661" t="str">
        <f t="shared" si="156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</v>
      </c>
      <c r="P1662">
        <f t="shared" si="152"/>
        <v>27.86</v>
      </c>
      <c r="Q1662" t="str">
        <f t="shared" si="156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</v>
      </c>
      <c r="P1663">
        <f t="shared" si="152"/>
        <v>80.180000000000007</v>
      </c>
      <c r="Q1663" t="str">
        <f t="shared" si="156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</v>
      </c>
      <c r="P1664">
        <f t="shared" si="152"/>
        <v>132.44</v>
      </c>
      <c r="Q1664" t="str">
        <f t="shared" si="156"/>
        <v>music</v>
      </c>
      <c r="R1664" t="str">
        <f t="shared" si="154"/>
        <v>pop</v>
      </c>
      <c r="S1664" s="9">
        <f t="shared" si="155"/>
        <v>40847.99</v>
      </c>
      <c r="T1664" s="9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6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</v>
      </c>
      <c r="P1666">
        <f t="shared" si="152"/>
        <v>34.380000000000003</v>
      </c>
      <c r="Q1666" t="str">
        <f t="shared" si="156"/>
        <v>music</v>
      </c>
      <c r="R1666" t="str">
        <f t="shared" si="154"/>
        <v>pop</v>
      </c>
      <c r="S1666" s="9">
        <f t="shared" si="155"/>
        <v>40939.553449074068</v>
      </c>
      <c r="T1666" s="9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IF(D1667=0,0,(FLOOR((E1667*100)/D1667,1)))</f>
        <v>119</v>
      </c>
      <c r="P1667">
        <f t="shared" ref="P1667:P1730" si="158">IF(E1667=0,0,ROUND(E1667/L1667,2))</f>
        <v>44.96</v>
      </c>
      <c r="Q1667" t="str">
        <f t="shared" si="156"/>
        <v>music</v>
      </c>
      <c r="R1667" t="str">
        <f t="shared" si="154"/>
        <v>pop</v>
      </c>
      <c r="S1667" s="9">
        <f t="shared" si="155"/>
        <v>40564.441122685181</v>
      </c>
      <c r="T1667" s="9">
        <f t="shared" ref="T1667:T1730" si="159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</v>
      </c>
      <c r="P1668">
        <f t="shared" si="158"/>
        <v>41.04</v>
      </c>
      <c r="Q1668" t="str">
        <f t="shared" si="156"/>
        <v>music</v>
      </c>
      <c r="R1668" t="str">
        <f t="shared" ref="R1668:R1731" si="160">RIGHT(N1668,(LEN(N1668))-(FIND("/",N1668)))</f>
        <v>pop</v>
      </c>
      <c r="S1668" s="9">
        <f t="shared" ref="S1668:S1731" si="161">(((J1668/60)/60)/24)+DATE(1970,1,1)+(-5/24)</f>
        <v>41331.04482638889</v>
      </c>
      <c r="T1668" s="9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</v>
      </c>
      <c r="P1669">
        <f t="shared" si="158"/>
        <v>52.6</v>
      </c>
      <c r="Q1669" t="str">
        <f t="shared" si="156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</v>
      </c>
      <c r="P1670">
        <f t="shared" si="158"/>
        <v>70.78</v>
      </c>
      <c r="Q1670" t="str">
        <f t="shared" si="156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</v>
      </c>
      <c r="P1671">
        <f t="shared" si="158"/>
        <v>53.75</v>
      </c>
      <c r="Q1671" t="str">
        <f t="shared" si="156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</v>
      </c>
      <c r="P1672">
        <f t="shared" si="158"/>
        <v>44.61</v>
      </c>
      <c r="Q1672" t="str">
        <f t="shared" si="156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</v>
      </c>
      <c r="P1673">
        <f t="shared" si="158"/>
        <v>26.15</v>
      </c>
      <c r="Q1673" t="str">
        <f t="shared" si="156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</v>
      </c>
      <c r="P1674">
        <f t="shared" si="158"/>
        <v>39.18</v>
      </c>
      <c r="Q1674" t="str">
        <f t="shared" si="156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</v>
      </c>
      <c r="P1675">
        <f t="shared" si="158"/>
        <v>45.59</v>
      </c>
      <c r="Q1675" t="str">
        <f t="shared" si="156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</v>
      </c>
      <c r="P1676">
        <f t="shared" si="158"/>
        <v>89.25</v>
      </c>
      <c r="Q1676" t="str">
        <f t="shared" si="156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</v>
      </c>
      <c r="P1677">
        <f t="shared" si="158"/>
        <v>40.42</v>
      </c>
      <c r="Q1677" t="str">
        <f t="shared" si="156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</v>
      </c>
      <c r="P1678">
        <f t="shared" si="158"/>
        <v>82.38</v>
      </c>
      <c r="Q1678" t="str">
        <f t="shared" si="156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</v>
      </c>
      <c r="P1679">
        <f t="shared" si="158"/>
        <v>159.52000000000001</v>
      </c>
      <c r="Q1679" t="str">
        <f t="shared" si="156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</v>
      </c>
      <c r="P1680">
        <f t="shared" si="158"/>
        <v>36.24</v>
      </c>
      <c r="Q1680" t="str">
        <f t="shared" si="156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6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</v>
      </c>
      <c r="P1682">
        <f t="shared" si="158"/>
        <v>47</v>
      </c>
      <c r="Q1682" t="str">
        <f t="shared" si="156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</v>
      </c>
      <c r="P1683">
        <f t="shared" si="158"/>
        <v>74.58</v>
      </c>
      <c r="Q1683" t="str">
        <f t="shared" si="156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>
        <f t="shared" si="158"/>
        <v>0</v>
      </c>
      <c r="Q1684" t="str">
        <f t="shared" si="156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</v>
      </c>
      <c r="P1685">
        <f t="shared" si="158"/>
        <v>76</v>
      </c>
      <c r="Q1685" t="str">
        <f t="shared" si="156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</v>
      </c>
      <c r="P1686">
        <f t="shared" si="158"/>
        <v>86.44</v>
      </c>
      <c r="Q1686" t="str">
        <f t="shared" si="156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</v>
      </c>
      <c r="P1687">
        <f t="shared" si="158"/>
        <v>24</v>
      </c>
      <c r="Q1687" t="str">
        <f t="shared" si="156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</v>
      </c>
      <c r="P1688">
        <f t="shared" si="158"/>
        <v>18</v>
      </c>
      <c r="Q1688" t="str">
        <f t="shared" si="156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</v>
      </c>
      <c r="P1689">
        <f t="shared" si="158"/>
        <v>80.13</v>
      </c>
      <c r="Q1689" t="str">
        <f t="shared" si="156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</v>
      </c>
      <c r="P1690">
        <f t="shared" si="158"/>
        <v>253.14</v>
      </c>
      <c r="Q1690" t="str">
        <f t="shared" si="156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171.43</v>
      </c>
      <c r="Q1691" t="str">
        <f t="shared" si="156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</v>
      </c>
      <c r="P1692">
        <f t="shared" si="158"/>
        <v>57.73</v>
      </c>
      <c r="Q1692" t="str">
        <f t="shared" si="156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</v>
      </c>
      <c r="P1693">
        <f t="shared" si="158"/>
        <v>264.26</v>
      </c>
      <c r="Q1693" t="str">
        <f t="shared" si="156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</v>
      </c>
      <c r="P1694">
        <f t="shared" si="158"/>
        <v>159.33000000000001</v>
      </c>
      <c r="Q1694" t="str">
        <f t="shared" si="156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</v>
      </c>
      <c r="P1695">
        <f t="shared" si="158"/>
        <v>35</v>
      </c>
      <c r="Q1695" t="str">
        <f t="shared" si="156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</v>
      </c>
      <c r="P1696">
        <f t="shared" si="158"/>
        <v>5</v>
      </c>
      <c r="Q1696" t="str">
        <f t="shared" si="156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</v>
      </c>
      <c r="P1697">
        <f t="shared" si="158"/>
        <v>61.09</v>
      </c>
      <c r="Q1697" t="str">
        <f t="shared" si="156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>
        <f t="shared" si="158"/>
        <v>0</v>
      </c>
      <c r="Q1698" t="str">
        <f t="shared" si="156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</v>
      </c>
      <c r="P1699">
        <f t="shared" si="158"/>
        <v>114.82</v>
      </c>
      <c r="Q1699" t="str">
        <f t="shared" si="156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>
        <f t="shared" si="158"/>
        <v>0</v>
      </c>
      <c r="Q1700" t="str">
        <f t="shared" si="156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</v>
      </c>
      <c r="P1701">
        <f t="shared" si="158"/>
        <v>54</v>
      </c>
      <c r="Q1701" t="str">
        <f t="shared" si="156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</v>
      </c>
      <c r="P1702">
        <f t="shared" si="158"/>
        <v>65.97</v>
      </c>
      <c r="Q1702" t="str">
        <f t="shared" si="156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</v>
      </c>
      <c r="P1703">
        <f t="shared" si="158"/>
        <v>5</v>
      </c>
      <c r="Q1703" t="str">
        <f t="shared" si="156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</v>
      </c>
      <c r="P1704">
        <f t="shared" si="158"/>
        <v>1</v>
      </c>
      <c r="Q1704" t="str">
        <f t="shared" si="156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</v>
      </c>
      <c r="P1705">
        <f t="shared" si="158"/>
        <v>25.5</v>
      </c>
      <c r="Q1705" t="str">
        <f t="shared" si="156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59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</v>
      </c>
      <c r="P1706">
        <f t="shared" si="158"/>
        <v>118.36</v>
      </c>
      <c r="Q1706" t="str">
        <f t="shared" si="156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>
        <f t="shared" si="158"/>
        <v>0</v>
      </c>
      <c r="Q1707" t="str">
        <f t="shared" si="156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>
        <f t="shared" si="158"/>
        <v>0</v>
      </c>
      <c r="Q1708" t="str">
        <f t="shared" si="156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</v>
      </c>
      <c r="P1709">
        <f t="shared" si="158"/>
        <v>54.11</v>
      </c>
      <c r="Q1709" t="str">
        <f t="shared" si="156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>
        <f t="shared" si="158"/>
        <v>0</v>
      </c>
      <c r="Q1710" t="str">
        <f t="shared" si="156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</v>
      </c>
      <c r="P1711">
        <f t="shared" si="158"/>
        <v>21.25</v>
      </c>
      <c r="Q1711" t="str">
        <f t="shared" si="156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</v>
      </c>
      <c r="P1712">
        <f t="shared" si="158"/>
        <v>34</v>
      </c>
      <c r="Q1712" t="str">
        <f t="shared" ref="Q1712:Q1775" si="162">LEFT(N1712,(FIND("/",N1712))-1)</f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</v>
      </c>
      <c r="P1713">
        <f t="shared" si="158"/>
        <v>525</v>
      </c>
      <c r="Q1713" t="str">
        <f t="shared" si="162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>
        <f t="shared" si="158"/>
        <v>0</v>
      </c>
      <c r="Q1714" t="str">
        <f t="shared" si="162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</v>
      </c>
      <c r="P1715">
        <f t="shared" si="158"/>
        <v>50</v>
      </c>
      <c r="Q1715" t="str">
        <f t="shared" si="162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</v>
      </c>
      <c r="P1716">
        <f t="shared" si="158"/>
        <v>115.71</v>
      </c>
      <c r="Q1716" t="str">
        <f t="shared" si="162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</v>
      </c>
      <c r="P1717">
        <f t="shared" si="158"/>
        <v>5.5</v>
      </c>
      <c r="Q1717" t="str">
        <f t="shared" si="162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</v>
      </c>
      <c r="P1718">
        <f t="shared" si="158"/>
        <v>50</v>
      </c>
      <c r="Q1718" t="str">
        <f t="shared" si="162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59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</v>
      </c>
      <c r="P1719">
        <f t="shared" si="158"/>
        <v>34.020000000000003</v>
      </c>
      <c r="Q1719" t="str">
        <f t="shared" si="162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</v>
      </c>
      <c r="P1720">
        <f t="shared" si="158"/>
        <v>37.5</v>
      </c>
      <c r="Q1720" t="str">
        <f t="shared" si="162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</v>
      </c>
      <c r="P1721">
        <f t="shared" si="158"/>
        <v>11.67</v>
      </c>
      <c r="Q1721" t="str">
        <f t="shared" si="162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</v>
      </c>
      <c r="P1722">
        <f t="shared" si="158"/>
        <v>28.13</v>
      </c>
      <c r="Q1722" t="str">
        <f t="shared" si="162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>
        <f t="shared" si="158"/>
        <v>0</v>
      </c>
      <c r="Q1723" t="str">
        <f t="shared" si="162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</v>
      </c>
      <c r="P1724">
        <f t="shared" si="158"/>
        <v>1</v>
      </c>
      <c r="Q1724" t="str">
        <f t="shared" si="162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</v>
      </c>
      <c r="P1725">
        <f t="shared" si="158"/>
        <v>216.67</v>
      </c>
      <c r="Q1725" t="str">
        <f t="shared" si="162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</v>
      </c>
      <c r="P1726">
        <f t="shared" si="158"/>
        <v>8.75</v>
      </c>
      <c r="Q1726" t="str">
        <f t="shared" si="162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</v>
      </c>
      <c r="P1727">
        <f t="shared" si="158"/>
        <v>62.22</v>
      </c>
      <c r="Q1727" t="str">
        <f t="shared" si="162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</v>
      </c>
      <c r="P1728">
        <f t="shared" si="158"/>
        <v>137.25</v>
      </c>
      <c r="Q1728" t="str">
        <f t="shared" si="162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</v>
      </c>
      <c r="P1729">
        <f t="shared" si="158"/>
        <v>1</v>
      </c>
      <c r="Q1729" t="str">
        <f t="shared" si="162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</v>
      </c>
      <c r="P1730">
        <f t="shared" si="158"/>
        <v>122.14</v>
      </c>
      <c r="Q1730" t="str">
        <f t="shared" si="162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IF(D1731=0,0,(FLOOR((E1731*100)/D1731,1)))</f>
        <v>0</v>
      </c>
      <c r="P1731">
        <f t="shared" ref="P1731:P1794" si="164">IF(E1731=0,0,ROUND(E1731/L1731,2))</f>
        <v>0</v>
      </c>
      <c r="Q1731" t="str">
        <f t="shared" si="162"/>
        <v>music</v>
      </c>
      <c r="R1731" t="str">
        <f t="shared" si="160"/>
        <v>faith</v>
      </c>
      <c r="S1731" s="9">
        <f t="shared" si="161"/>
        <v>42470.843819444439</v>
      </c>
      <c r="T1731" s="9">
        <f t="shared" ref="T1731:T1794" si="165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>
        <f t="shared" si="164"/>
        <v>0</v>
      </c>
      <c r="Q1732" t="str">
        <f t="shared" si="162"/>
        <v>music</v>
      </c>
      <c r="R1732" t="str">
        <f t="shared" ref="R1732:R1795" si="166">RIGHT(N1732,(LEN(N1732))-(FIND("/",N1732)))</f>
        <v>faith</v>
      </c>
      <c r="S1732" s="9">
        <f t="shared" ref="S1732:S1795" si="167">(((J1732/60)/60)/24)+DATE(1970,1,1)+(-5/24)</f>
        <v>42271.879432870373</v>
      </c>
      <c r="T1732" s="9">
        <f t="shared" si="16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>
        <f t="shared" si="164"/>
        <v>0</v>
      </c>
      <c r="Q1733" t="str">
        <f t="shared" si="162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>
        <f t="shared" si="164"/>
        <v>0</v>
      </c>
      <c r="Q1734" t="str">
        <f t="shared" si="162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>
        <f t="shared" si="164"/>
        <v>0</v>
      </c>
      <c r="Q1735" t="str">
        <f t="shared" si="162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</v>
      </c>
      <c r="P1736">
        <f t="shared" si="164"/>
        <v>1</v>
      </c>
      <c r="Q1736" t="str">
        <f t="shared" si="162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2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</v>
      </c>
      <c r="P1738">
        <f t="shared" si="164"/>
        <v>22</v>
      </c>
      <c r="Q1738" t="str">
        <f t="shared" si="162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</v>
      </c>
      <c r="P1739">
        <f t="shared" si="164"/>
        <v>56.67</v>
      </c>
      <c r="Q1739" t="str">
        <f t="shared" si="162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</v>
      </c>
      <c r="P1740">
        <f t="shared" si="164"/>
        <v>20</v>
      </c>
      <c r="Q1740" t="str">
        <f t="shared" si="162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</v>
      </c>
      <c r="P1741">
        <f t="shared" si="164"/>
        <v>1</v>
      </c>
      <c r="Q1741" t="str">
        <f t="shared" si="162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>
        <f t="shared" si="164"/>
        <v>0</v>
      </c>
      <c r="Q1742" t="str">
        <f t="shared" si="162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</v>
      </c>
      <c r="P1743">
        <f t="shared" si="164"/>
        <v>25.58</v>
      </c>
      <c r="Q1743" t="str">
        <f t="shared" si="162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</v>
      </c>
      <c r="P1744">
        <f t="shared" si="164"/>
        <v>63.97</v>
      </c>
      <c r="Q1744" t="str">
        <f t="shared" si="162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</v>
      </c>
      <c r="P1745">
        <f t="shared" si="164"/>
        <v>89.93</v>
      </c>
      <c r="Q1745" t="str">
        <f t="shared" si="162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</v>
      </c>
      <c r="P1746">
        <f t="shared" si="164"/>
        <v>93.07</v>
      </c>
      <c r="Q1746" t="str">
        <f t="shared" si="162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</v>
      </c>
      <c r="P1747">
        <f t="shared" si="164"/>
        <v>89.67</v>
      </c>
      <c r="Q1747" t="str">
        <f t="shared" si="162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</v>
      </c>
      <c r="P1748">
        <f t="shared" si="164"/>
        <v>207.62</v>
      </c>
      <c r="Q1748" t="str">
        <f t="shared" si="162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</v>
      </c>
      <c r="P1749">
        <f t="shared" si="164"/>
        <v>59.41</v>
      </c>
      <c r="Q1749" t="str">
        <f t="shared" si="162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</v>
      </c>
      <c r="P1750">
        <f t="shared" si="164"/>
        <v>358.97</v>
      </c>
      <c r="Q1750" t="str">
        <f t="shared" si="162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</v>
      </c>
      <c r="P1751">
        <f t="shared" si="164"/>
        <v>94.74</v>
      </c>
      <c r="Q1751" t="str">
        <f t="shared" si="162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</v>
      </c>
      <c r="P1752">
        <f t="shared" si="164"/>
        <v>80.650000000000006</v>
      </c>
      <c r="Q1752" t="str">
        <f t="shared" si="162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</v>
      </c>
      <c r="P1753">
        <f t="shared" si="164"/>
        <v>168.69</v>
      </c>
      <c r="Q1753" t="str">
        <f t="shared" si="162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</v>
      </c>
      <c r="P1754">
        <f t="shared" si="164"/>
        <v>34.69</v>
      </c>
      <c r="Q1754" t="str">
        <f t="shared" si="162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462.86</v>
      </c>
      <c r="Q1755" t="str">
        <f t="shared" si="162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</v>
      </c>
      <c r="P1756">
        <f t="shared" si="164"/>
        <v>104.39</v>
      </c>
      <c r="Q1756" t="str">
        <f t="shared" si="162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2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</v>
      </c>
      <c r="P1758">
        <f t="shared" si="164"/>
        <v>47.13</v>
      </c>
      <c r="Q1758" t="str">
        <f t="shared" si="162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414.29</v>
      </c>
      <c r="Q1759" t="str">
        <f t="shared" si="162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</v>
      </c>
      <c r="P1760">
        <f t="shared" si="164"/>
        <v>42.48</v>
      </c>
      <c r="Q1760" t="str">
        <f t="shared" si="162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</v>
      </c>
      <c r="P1761">
        <f t="shared" si="164"/>
        <v>108.78</v>
      </c>
      <c r="Q1761" t="str">
        <f t="shared" si="162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</v>
      </c>
      <c r="P1762">
        <f t="shared" si="164"/>
        <v>81.099999999999994</v>
      </c>
      <c r="Q1762" t="str">
        <f t="shared" si="162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51.67</v>
      </c>
      <c r="Q1763" t="str">
        <f t="shared" si="162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2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</v>
      </c>
      <c r="P1765">
        <f t="shared" si="164"/>
        <v>103.64</v>
      </c>
      <c r="Q1765" t="str">
        <f t="shared" si="162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</v>
      </c>
      <c r="P1766">
        <f t="shared" si="164"/>
        <v>55.28</v>
      </c>
      <c r="Q1766" t="str">
        <f t="shared" si="162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</v>
      </c>
      <c r="P1767">
        <f t="shared" si="164"/>
        <v>72.17</v>
      </c>
      <c r="Q1767" t="str">
        <f t="shared" si="162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>
        <f t="shared" si="164"/>
        <v>0</v>
      </c>
      <c r="Q1768" t="str">
        <f t="shared" si="162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</v>
      </c>
      <c r="P1769">
        <f t="shared" si="164"/>
        <v>58.62</v>
      </c>
      <c r="Q1769" t="str">
        <f t="shared" si="162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</v>
      </c>
      <c r="P1770">
        <f t="shared" si="164"/>
        <v>12.47</v>
      </c>
      <c r="Q1770" t="str">
        <f t="shared" si="162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</v>
      </c>
      <c r="P1771">
        <f t="shared" si="164"/>
        <v>49.14</v>
      </c>
      <c r="Q1771" t="str">
        <f t="shared" si="162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</v>
      </c>
      <c r="P1772">
        <f t="shared" si="164"/>
        <v>150.5</v>
      </c>
      <c r="Q1772" t="str">
        <f t="shared" si="162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</v>
      </c>
      <c r="P1773">
        <f t="shared" si="164"/>
        <v>35.799999999999997</v>
      </c>
      <c r="Q1773" t="str">
        <f t="shared" si="162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</v>
      </c>
      <c r="P1774">
        <f t="shared" si="164"/>
        <v>45.16</v>
      </c>
      <c r="Q1774" t="str">
        <f t="shared" si="162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</v>
      </c>
      <c r="P1775">
        <f t="shared" si="164"/>
        <v>98.79</v>
      </c>
      <c r="Q1775" t="str">
        <f t="shared" si="162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</v>
      </c>
      <c r="P1776">
        <f t="shared" si="164"/>
        <v>88.31</v>
      </c>
      <c r="Q1776" t="str">
        <f t="shared" ref="Q1776:Q1839" si="168">LEFT(N1776,(FIND("/",N1776))-1)</f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</v>
      </c>
      <c r="P1777">
        <f t="shared" si="164"/>
        <v>170.63</v>
      </c>
      <c r="Q1777" t="str">
        <f t="shared" si="168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</v>
      </c>
      <c r="P1778">
        <f t="shared" si="164"/>
        <v>83.75</v>
      </c>
      <c r="Q1778" t="str">
        <f t="shared" si="168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</v>
      </c>
      <c r="P1779">
        <f t="shared" si="164"/>
        <v>65.099999999999994</v>
      </c>
      <c r="Q1779" t="str">
        <f t="shared" si="168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</v>
      </c>
      <c r="P1780">
        <f t="shared" si="164"/>
        <v>66.33</v>
      </c>
      <c r="Q1780" t="str">
        <f t="shared" si="168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</v>
      </c>
      <c r="P1781">
        <f t="shared" si="164"/>
        <v>104.89</v>
      </c>
      <c r="Q1781" t="str">
        <f t="shared" si="168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</v>
      </c>
      <c r="P1782">
        <f t="shared" si="164"/>
        <v>78.44</v>
      </c>
      <c r="Q1782" t="str">
        <f t="shared" si="168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</v>
      </c>
      <c r="P1783">
        <f t="shared" si="164"/>
        <v>59.04</v>
      </c>
      <c r="Q1783" t="str">
        <f t="shared" si="168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</v>
      </c>
      <c r="P1784">
        <f t="shared" si="164"/>
        <v>71.34</v>
      </c>
      <c r="Q1784" t="str">
        <f t="shared" si="168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</v>
      </c>
      <c r="P1785">
        <f t="shared" si="164"/>
        <v>51.23</v>
      </c>
      <c r="Q1785" t="str">
        <f t="shared" si="168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</v>
      </c>
      <c r="P1786">
        <f t="shared" si="164"/>
        <v>60.24</v>
      </c>
      <c r="Q1786" t="str">
        <f t="shared" si="168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</v>
      </c>
      <c r="P1787">
        <f t="shared" si="164"/>
        <v>44.94</v>
      </c>
      <c r="Q1787" t="str">
        <f t="shared" si="168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</v>
      </c>
      <c r="P1788">
        <f t="shared" si="164"/>
        <v>31.21</v>
      </c>
      <c r="Q1788" t="str">
        <f t="shared" si="168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</v>
      </c>
      <c r="P1789">
        <f t="shared" si="164"/>
        <v>63.88</v>
      </c>
      <c r="Q1789" t="str">
        <f t="shared" si="168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</v>
      </c>
      <c r="P1790">
        <f t="shared" si="164"/>
        <v>19</v>
      </c>
      <c r="Q1790" t="str">
        <f t="shared" si="168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</v>
      </c>
      <c r="P1791">
        <f t="shared" si="164"/>
        <v>10</v>
      </c>
      <c r="Q1791" t="str">
        <f t="shared" si="168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</v>
      </c>
      <c r="P1792">
        <f t="shared" si="164"/>
        <v>109.07</v>
      </c>
      <c r="Q1792" t="str">
        <f t="shared" si="168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</v>
      </c>
      <c r="P1793">
        <f t="shared" si="164"/>
        <v>26.75</v>
      </c>
      <c r="Q1793" t="str">
        <f t="shared" si="168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</v>
      </c>
      <c r="P1794">
        <f t="shared" si="164"/>
        <v>109.94</v>
      </c>
      <c r="Q1794" t="str">
        <f t="shared" si="168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IF(D1795=0,0,(FLOOR((E1795*100)/D1795,1)))</f>
        <v>1</v>
      </c>
      <c r="P1795">
        <f t="shared" ref="P1795:P1858" si="170">IF(E1795=0,0,ROUND(E1795/L1795,2))</f>
        <v>20</v>
      </c>
      <c r="Q1795" t="str">
        <f t="shared" si="168"/>
        <v>photography</v>
      </c>
      <c r="R1795" t="str">
        <f t="shared" si="166"/>
        <v>photobooks</v>
      </c>
      <c r="S1795" s="9">
        <f t="shared" si="167"/>
        <v>41940.683333333334</v>
      </c>
      <c r="T1795" s="9">
        <f t="shared" ref="T1795:T1858" si="171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</v>
      </c>
      <c r="P1796">
        <f t="shared" si="170"/>
        <v>55.39</v>
      </c>
      <c r="Q1796" t="str">
        <f t="shared" si="168"/>
        <v>photography</v>
      </c>
      <c r="R1796" t="str">
        <f t="shared" ref="R1796:R1859" si="172">RIGHT(N1796,(LEN(N1796))-(FIND("/",N1796)))</f>
        <v>photobooks</v>
      </c>
      <c r="S1796" s="9">
        <f t="shared" ref="S1796:S1859" si="173">(((J1796/60)/60)/24)+DATE(1970,1,1)+(-5/24)</f>
        <v>42011.342847222222</v>
      </c>
      <c r="T1796" s="9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</v>
      </c>
      <c r="P1797">
        <f t="shared" si="170"/>
        <v>133.9</v>
      </c>
      <c r="Q1797" t="str">
        <f t="shared" si="168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</v>
      </c>
      <c r="P1798">
        <f t="shared" si="170"/>
        <v>48.72</v>
      </c>
      <c r="Q1798" t="str">
        <f t="shared" si="168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</v>
      </c>
      <c r="P1799">
        <f t="shared" si="170"/>
        <v>48.25</v>
      </c>
      <c r="Q1799" t="str">
        <f t="shared" si="168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</v>
      </c>
      <c r="P1800">
        <f t="shared" si="170"/>
        <v>58.97</v>
      </c>
      <c r="Q1800" t="str">
        <f t="shared" si="168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</v>
      </c>
      <c r="P1801">
        <f t="shared" si="170"/>
        <v>11.64</v>
      </c>
      <c r="Q1801" t="str">
        <f t="shared" si="168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</v>
      </c>
      <c r="P1802">
        <f t="shared" si="170"/>
        <v>83.72</v>
      </c>
      <c r="Q1802" t="str">
        <f t="shared" si="168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</v>
      </c>
      <c r="P1803">
        <f t="shared" si="170"/>
        <v>63.65</v>
      </c>
      <c r="Q1803" t="str">
        <f t="shared" si="168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</v>
      </c>
      <c r="P1804">
        <f t="shared" si="170"/>
        <v>94.28</v>
      </c>
      <c r="Q1804" t="str">
        <f t="shared" si="168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</v>
      </c>
      <c r="P1805">
        <f t="shared" si="170"/>
        <v>71.87</v>
      </c>
      <c r="Q1805" t="str">
        <f t="shared" si="168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71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</v>
      </c>
      <c r="P1806">
        <f t="shared" si="170"/>
        <v>104.85</v>
      </c>
      <c r="Q1806" t="str">
        <f t="shared" si="168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</v>
      </c>
      <c r="P1807">
        <f t="shared" si="170"/>
        <v>67.14</v>
      </c>
      <c r="Q1807" t="str">
        <f t="shared" si="168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</v>
      </c>
      <c r="P1808">
        <f t="shared" si="170"/>
        <v>73.88</v>
      </c>
      <c r="Q1808" t="str">
        <f t="shared" si="168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</v>
      </c>
      <c r="P1809">
        <f t="shared" si="170"/>
        <v>69.13</v>
      </c>
      <c r="Q1809" t="str">
        <f t="shared" si="168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</v>
      </c>
      <c r="P1810">
        <f t="shared" si="170"/>
        <v>120.77</v>
      </c>
      <c r="Q1810" t="str">
        <f t="shared" si="168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</v>
      </c>
      <c r="P1811">
        <f t="shared" si="170"/>
        <v>42.22</v>
      </c>
      <c r="Q1811" t="str">
        <f t="shared" si="168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</v>
      </c>
      <c r="P1812">
        <f t="shared" si="170"/>
        <v>7.5</v>
      </c>
      <c r="Q1812" t="str">
        <f t="shared" si="168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0</v>
      </c>
      <c r="P1813">
        <f t="shared" si="170"/>
        <v>1.54</v>
      </c>
      <c r="Q1813" t="str">
        <f t="shared" si="168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</v>
      </c>
      <c r="P1814">
        <f t="shared" si="170"/>
        <v>37.61</v>
      </c>
      <c r="Q1814" t="str">
        <f t="shared" si="168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>
        <f t="shared" si="170"/>
        <v>0</v>
      </c>
      <c r="Q1815" t="str">
        <f t="shared" si="168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</v>
      </c>
      <c r="P1816">
        <f t="shared" si="170"/>
        <v>42.16</v>
      </c>
      <c r="Q1816" t="str">
        <f t="shared" si="168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>
        <f t="shared" si="170"/>
        <v>0</v>
      </c>
      <c r="Q1817" t="str">
        <f t="shared" si="168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71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</v>
      </c>
      <c r="P1818">
        <f t="shared" si="170"/>
        <v>84.83</v>
      </c>
      <c r="Q1818" t="str">
        <f t="shared" si="168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</v>
      </c>
      <c r="P1819">
        <f t="shared" si="170"/>
        <v>94.19</v>
      </c>
      <c r="Q1819" t="str">
        <f t="shared" si="168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>
        <f t="shared" si="170"/>
        <v>0</v>
      </c>
      <c r="Q1820" t="str">
        <f t="shared" si="168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</v>
      </c>
      <c r="P1821">
        <f t="shared" si="170"/>
        <v>6.25</v>
      </c>
      <c r="Q1821" t="str">
        <f t="shared" si="168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</v>
      </c>
      <c r="P1822">
        <f t="shared" si="170"/>
        <v>213.38</v>
      </c>
      <c r="Q1822" t="str">
        <f t="shared" si="168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</v>
      </c>
      <c r="P1823">
        <f t="shared" si="170"/>
        <v>59.16</v>
      </c>
      <c r="Q1823" t="str">
        <f t="shared" si="168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</v>
      </c>
      <c r="Q1824" t="str">
        <f t="shared" si="168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</v>
      </c>
      <c r="P1825">
        <f t="shared" si="170"/>
        <v>24.58</v>
      </c>
      <c r="Q1825" t="str">
        <f t="shared" si="168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</v>
      </c>
      <c r="P1826">
        <f t="shared" si="170"/>
        <v>75.05</v>
      </c>
      <c r="Q1826" t="str">
        <f t="shared" si="168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</v>
      </c>
      <c r="P1827">
        <f t="shared" si="170"/>
        <v>42.02</v>
      </c>
      <c r="Q1827" t="str">
        <f t="shared" si="168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53.16</v>
      </c>
      <c r="Q1828" t="str">
        <f t="shared" si="168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</v>
      </c>
      <c r="P1829">
        <f t="shared" si="170"/>
        <v>83.89</v>
      </c>
      <c r="Q1829" t="str">
        <f t="shared" si="168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</v>
      </c>
      <c r="P1830">
        <f t="shared" si="170"/>
        <v>417.33</v>
      </c>
      <c r="Q1830" t="str">
        <f t="shared" si="168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</v>
      </c>
      <c r="P1831">
        <f t="shared" si="170"/>
        <v>75.77</v>
      </c>
      <c r="Q1831" t="str">
        <f t="shared" si="168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</v>
      </c>
      <c r="P1832">
        <f t="shared" si="170"/>
        <v>67.39</v>
      </c>
      <c r="Q1832" t="str">
        <f t="shared" si="168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73.569999999999993</v>
      </c>
      <c r="Q1833" t="str">
        <f t="shared" si="168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</v>
      </c>
      <c r="P1834">
        <f t="shared" si="170"/>
        <v>25</v>
      </c>
      <c r="Q1834" t="str">
        <f t="shared" si="168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</v>
      </c>
      <c r="P1835">
        <f t="shared" si="170"/>
        <v>42</v>
      </c>
      <c r="Q1835" t="str">
        <f t="shared" si="168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</v>
      </c>
      <c r="P1836">
        <f t="shared" si="170"/>
        <v>131.16999999999999</v>
      </c>
      <c r="Q1836" t="str">
        <f t="shared" si="168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</v>
      </c>
      <c r="Q1837" t="str">
        <f t="shared" si="168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</v>
      </c>
      <c r="P1838">
        <f t="shared" si="170"/>
        <v>182.13</v>
      </c>
      <c r="Q1838" t="str">
        <f t="shared" si="168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</v>
      </c>
      <c r="P1839">
        <f t="shared" si="170"/>
        <v>61.37</v>
      </c>
      <c r="Q1839" t="str">
        <f t="shared" si="168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</v>
      </c>
      <c r="P1840">
        <f t="shared" si="170"/>
        <v>35.770000000000003</v>
      </c>
      <c r="Q1840" t="str">
        <f t="shared" ref="Q1840:Q1903" si="174">LEFT(N1840,(FIND("/",N1840))-1)</f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</v>
      </c>
      <c r="P1841">
        <f t="shared" si="170"/>
        <v>45.62</v>
      </c>
      <c r="Q1841" t="str">
        <f t="shared" si="174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</v>
      </c>
      <c r="P1842">
        <f t="shared" si="170"/>
        <v>75.38</v>
      </c>
      <c r="Q1842" t="str">
        <f t="shared" si="174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</v>
      </c>
      <c r="P1843">
        <f t="shared" si="170"/>
        <v>50.88</v>
      </c>
      <c r="Q1843" t="str">
        <f t="shared" si="174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</v>
      </c>
      <c r="P1844">
        <f t="shared" si="170"/>
        <v>119.29</v>
      </c>
      <c r="Q1844" t="str">
        <f t="shared" si="174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</v>
      </c>
      <c r="P1845">
        <f t="shared" si="170"/>
        <v>92.54</v>
      </c>
      <c r="Q1845" t="str">
        <f t="shared" si="174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</v>
      </c>
      <c r="P1846">
        <f t="shared" si="170"/>
        <v>76.05</v>
      </c>
      <c r="Q1846" t="str">
        <f t="shared" si="174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</v>
      </c>
      <c r="Q1847" t="str">
        <f t="shared" si="174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</v>
      </c>
      <c r="P1848">
        <f t="shared" si="170"/>
        <v>98.99</v>
      </c>
      <c r="Q1848" t="str">
        <f t="shared" si="174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</v>
      </c>
      <c r="P1849">
        <f t="shared" si="170"/>
        <v>79.53</v>
      </c>
      <c r="Q1849" t="str">
        <f t="shared" si="174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</v>
      </c>
      <c r="P1850">
        <f t="shared" si="170"/>
        <v>134.21</v>
      </c>
      <c r="Q1850" t="str">
        <f t="shared" si="174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</v>
      </c>
      <c r="P1851">
        <f t="shared" si="170"/>
        <v>37.630000000000003</v>
      </c>
      <c r="Q1851" t="str">
        <f t="shared" si="174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</v>
      </c>
      <c r="P1852">
        <f t="shared" si="170"/>
        <v>51.04</v>
      </c>
      <c r="Q1852" t="str">
        <f t="shared" si="174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</v>
      </c>
      <c r="P1853">
        <f t="shared" si="170"/>
        <v>50.04</v>
      </c>
      <c r="Q1853" t="str">
        <f t="shared" si="174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</v>
      </c>
      <c r="P1854">
        <f t="shared" si="170"/>
        <v>133.93</v>
      </c>
      <c r="Q1854" t="str">
        <f t="shared" si="174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</v>
      </c>
      <c r="P1855">
        <f t="shared" si="170"/>
        <v>58.21</v>
      </c>
      <c r="Q1855" t="str">
        <f t="shared" si="174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</v>
      </c>
      <c r="P1856">
        <f t="shared" si="170"/>
        <v>88.04</v>
      </c>
      <c r="Q1856" t="str">
        <f t="shared" si="174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</v>
      </c>
      <c r="P1857">
        <f t="shared" si="170"/>
        <v>70.58</v>
      </c>
      <c r="Q1857" t="str">
        <f t="shared" si="174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</v>
      </c>
      <c r="P1858">
        <f t="shared" si="170"/>
        <v>53.29</v>
      </c>
      <c r="Q1858" t="str">
        <f t="shared" si="174"/>
        <v>music</v>
      </c>
      <c r="R1858" t="str">
        <f t="shared" si="172"/>
        <v>rock</v>
      </c>
      <c r="S1858" s="9">
        <f t="shared" si="173"/>
        <v>41817.64666666666</v>
      </c>
      <c r="T1858" s="9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IF(D1859=0,0,(FLOOR((E1859*100)/D1859,1)))</f>
        <v>100</v>
      </c>
      <c r="P1859">
        <f t="shared" ref="P1859:P1922" si="176">IF(E1859=0,0,ROUND(E1859/L1859,2))</f>
        <v>136.36000000000001</v>
      </c>
      <c r="Q1859" t="str">
        <f t="shared" si="174"/>
        <v>music</v>
      </c>
      <c r="R1859" t="str">
        <f t="shared" si="172"/>
        <v>rock</v>
      </c>
      <c r="S1859" s="9">
        <f t="shared" si="173"/>
        <v>41864.560335648144</v>
      </c>
      <c r="T1859" s="9">
        <f t="shared" ref="T1859:T1922" si="177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</v>
      </c>
      <c r="P1860">
        <f t="shared" si="176"/>
        <v>40.549999999999997</v>
      </c>
      <c r="Q1860" t="str">
        <f t="shared" si="174"/>
        <v>music</v>
      </c>
      <c r="R1860" t="str">
        <f t="shared" ref="R1860:R1923" si="178">RIGHT(N1860,(LEN(N1860))-(FIND("/",N1860)))</f>
        <v>rock</v>
      </c>
      <c r="S1860" s="9">
        <f t="shared" ref="S1860:S1923" si="179">(((J1860/60)/60)/24)+DATE(1970,1,1)+(-5/24)</f>
        <v>40832.9921412037</v>
      </c>
      <c r="T1860" s="9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</v>
      </c>
      <c r="P1861">
        <f t="shared" si="176"/>
        <v>70.63</v>
      </c>
      <c r="Q1861" t="str">
        <f t="shared" si="174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</v>
      </c>
      <c r="P1862">
        <f t="shared" si="176"/>
        <v>52.68</v>
      </c>
      <c r="Q1862" t="str">
        <f t="shared" si="174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77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>
        <f t="shared" si="176"/>
        <v>0</v>
      </c>
      <c r="Q1863" t="str">
        <f t="shared" si="174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</v>
      </c>
      <c r="P1864">
        <f t="shared" si="176"/>
        <v>90.94</v>
      </c>
      <c r="Q1864" t="str">
        <f t="shared" si="174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</v>
      </c>
      <c r="P1865">
        <f t="shared" si="176"/>
        <v>5</v>
      </c>
      <c r="Q1865" t="str">
        <f t="shared" si="174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</v>
      </c>
      <c r="P1866">
        <f t="shared" si="176"/>
        <v>58.08</v>
      </c>
      <c r="Q1866" t="str">
        <f t="shared" si="174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4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77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</v>
      </c>
      <c r="P1868">
        <f t="shared" si="176"/>
        <v>62.5</v>
      </c>
      <c r="Q1868" t="str">
        <f t="shared" si="174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</v>
      </c>
      <c r="P1869">
        <f t="shared" si="176"/>
        <v>10</v>
      </c>
      <c r="Q1869" t="str">
        <f t="shared" si="174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</v>
      </c>
      <c r="P1870">
        <f t="shared" si="176"/>
        <v>71.59</v>
      </c>
      <c r="Q1870" t="str">
        <f t="shared" si="174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>
        <f t="shared" si="176"/>
        <v>0</v>
      </c>
      <c r="Q1871" t="str">
        <f t="shared" si="174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</v>
      </c>
      <c r="P1872">
        <f t="shared" si="176"/>
        <v>32.82</v>
      </c>
      <c r="Q1872" t="str">
        <f t="shared" si="174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</v>
      </c>
      <c r="P1873">
        <f t="shared" si="176"/>
        <v>49.12</v>
      </c>
      <c r="Q1873" t="str">
        <f t="shared" si="174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</v>
      </c>
      <c r="P1874">
        <f t="shared" si="176"/>
        <v>16.309999999999999</v>
      </c>
      <c r="Q1874" t="str">
        <f t="shared" si="174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>
        <f t="shared" si="176"/>
        <v>18</v>
      </c>
      <c r="Q1875" t="str">
        <f t="shared" si="174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</v>
      </c>
      <c r="P1876">
        <f t="shared" si="176"/>
        <v>13</v>
      </c>
      <c r="Q1876" t="str">
        <f t="shared" si="174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</v>
      </c>
      <c r="P1877">
        <f t="shared" si="176"/>
        <v>17</v>
      </c>
      <c r="Q1877" t="str">
        <f t="shared" si="174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>
        <f t="shared" si="176"/>
        <v>0</v>
      </c>
      <c r="Q1878" t="str">
        <f t="shared" si="174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77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>
        <f t="shared" si="176"/>
        <v>0</v>
      </c>
      <c r="Q1879" t="str">
        <f t="shared" si="174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>
        <f t="shared" si="176"/>
        <v>0</v>
      </c>
      <c r="Q1880" t="str">
        <f t="shared" si="174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</v>
      </c>
      <c r="P1881">
        <f t="shared" si="176"/>
        <v>3</v>
      </c>
      <c r="Q1881" t="str">
        <f t="shared" si="174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</v>
      </c>
      <c r="P1882">
        <f t="shared" si="176"/>
        <v>41.83</v>
      </c>
      <c r="Q1882" t="str">
        <f t="shared" si="174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</v>
      </c>
      <c r="P1883">
        <f t="shared" si="176"/>
        <v>49.34</v>
      </c>
      <c r="Q1883" t="str">
        <f t="shared" si="174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</v>
      </c>
      <c r="P1884">
        <f t="shared" si="176"/>
        <v>41.73</v>
      </c>
      <c r="Q1884" t="str">
        <f t="shared" si="174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</v>
      </c>
      <c r="P1885">
        <f t="shared" si="176"/>
        <v>32.72</v>
      </c>
      <c r="Q1885" t="str">
        <f t="shared" si="174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</v>
      </c>
      <c r="P1886">
        <f t="shared" si="176"/>
        <v>51.96</v>
      </c>
      <c r="Q1886" t="str">
        <f t="shared" si="174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</v>
      </c>
      <c r="P1887">
        <f t="shared" si="176"/>
        <v>50.69</v>
      </c>
      <c r="Q1887" t="str">
        <f t="shared" si="174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</v>
      </c>
      <c r="P1888">
        <f t="shared" si="176"/>
        <v>42.24</v>
      </c>
      <c r="Q1888" t="str">
        <f t="shared" si="174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</v>
      </c>
      <c r="P1889">
        <f t="shared" si="176"/>
        <v>416.88</v>
      </c>
      <c r="Q1889" t="str">
        <f t="shared" si="174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</v>
      </c>
      <c r="P1890">
        <f t="shared" si="176"/>
        <v>46.65</v>
      </c>
      <c r="Q1890" t="str">
        <f t="shared" si="174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</v>
      </c>
      <c r="P1891">
        <f t="shared" si="176"/>
        <v>48.45</v>
      </c>
      <c r="Q1891" t="str">
        <f t="shared" si="174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</v>
      </c>
      <c r="P1892">
        <f t="shared" si="176"/>
        <v>70.53</v>
      </c>
      <c r="Q1892" t="str">
        <f t="shared" si="174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</v>
      </c>
      <c r="P1893">
        <f t="shared" si="176"/>
        <v>87.96</v>
      </c>
      <c r="Q1893" t="str">
        <f t="shared" si="174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</v>
      </c>
      <c r="P1894">
        <f t="shared" si="176"/>
        <v>26.27</v>
      </c>
      <c r="Q1894" t="str">
        <f t="shared" si="174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57.78</v>
      </c>
      <c r="Q1895" t="str">
        <f t="shared" si="174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</v>
      </c>
      <c r="P1896">
        <f t="shared" si="176"/>
        <v>57.25</v>
      </c>
      <c r="Q1896" t="str">
        <f t="shared" si="174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77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</v>
      </c>
      <c r="P1897">
        <f t="shared" si="176"/>
        <v>196.34</v>
      </c>
      <c r="Q1897" t="str">
        <f t="shared" si="174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</v>
      </c>
      <c r="P1898">
        <f t="shared" si="176"/>
        <v>43</v>
      </c>
      <c r="Q1898" t="str">
        <f t="shared" si="174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</v>
      </c>
      <c r="P1899">
        <f t="shared" si="176"/>
        <v>35.549999999999997</v>
      </c>
      <c r="Q1899" t="str">
        <f t="shared" si="174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</v>
      </c>
      <c r="P1900">
        <f t="shared" si="176"/>
        <v>68.81</v>
      </c>
      <c r="Q1900" t="str">
        <f t="shared" si="174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</v>
      </c>
      <c r="P1901">
        <f t="shared" si="176"/>
        <v>28.57</v>
      </c>
      <c r="Q1901" t="str">
        <f t="shared" si="174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</v>
      </c>
      <c r="P1902">
        <f t="shared" si="176"/>
        <v>50.63</v>
      </c>
      <c r="Q1902" t="str">
        <f t="shared" si="174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</v>
      </c>
      <c r="P1903">
        <f t="shared" si="176"/>
        <v>106.8</v>
      </c>
      <c r="Q1903" t="str">
        <f t="shared" si="174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</v>
      </c>
      <c r="P1904">
        <f t="shared" si="176"/>
        <v>4</v>
      </c>
      <c r="Q1904" t="str">
        <f t="shared" ref="Q1904:Q1967" si="180">LEFT(N1904,(FIND("/",N1904))-1)</f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</v>
      </c>
      <c r="P1905">
        <f t="shared" si="176"/>
        <v>34.1</v>
      </c>
      <c r="Q1905" t="str">
        <f t="shared" si="180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</v>
      </c>
      <c r="P1906">
        <f t="shared" si="176"/>
        <v>25</v>
      </c>
      <c r="Q1906" t="str">
        <f t="shared" si="180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</v>
      </c>
      <c r="P1907">
        <f t="shared" si="176"/>
        <v>10.5</v>
      </c>
      <c r="Q1907" t="str">
        <f t="shared" si="180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</v>
      </c>
      <c r="P1908">
        <f t="shared" si="176"/>
        <v>215.96</v>
      </c>
      <c r="Q1908" t="str">
        <f t="shared" si="180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</v>
      </c>
      <c r="P1909">
        <f t="shared" si="176"/>
        <v>21.25</v>
      </c>
      <c r="Q1909" t="str">
        <f t="shared" si="180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</v>
      </c>
      <c r="P1910">
        <f t="shared" si="176"/>
        <v>108.25</v>
      </c>
      <c r="Q1910" t="str">
        <f t="shared" si="180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</v>
      </c>
      <c r="P1911">
        <f t="shared" si="176"/>
        <v>129.97</v>
      </c>
      <c r="Q1911" t="str">
        <f t="shared" si="180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</v>
      </c>
      <c r="P1912">
        <f t="shared" si="176"/>
        <v>117.49</v>
      </c>
      <c r="Q1912" t="str">
        <f t="shared" si="180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</v>
      </c>
      <c r="P1913">
        <f t="shared" si="176"/>
        <v>10</v>
      </c>
      <c r="Q1913" t="str">
        <f t="shared" si="180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</v>
      </c>
      <c r="P1914">
        <f t="shared" si="176"/>
        <v>70.599999999999994</v>
      </c>
      <c r="Q1914" t="str">
        <f t="shared" si="180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</v>
      </c>
      <c r="P1915">
        <f t="shared" si="176"/>
        <v>24.5</v>
      </c>
      <c r="Q1915" t="str">
        <f t="shared" si="180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</v>
      </c>
      <c r="P1916">
        <f t="shared" si="176"/>
        <v>30</v>
      </c>
      <c r="Q1916" t="str">
        <f t="shared" si="180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</v>
      </c>
      <c r="P1917">
        <f t="shared" si="176"/>
        <v>2</v>
      </c>
      <c r="Q1917" t="str">
        <f t="shared" si="180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</v>
      </c>
      <c r="P1918">
        <f t="shared" si="176"/>
        <v>17</v>
      </c>
      <c r="Q1918" t="str">
        <f t="shared" si="180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</v>
      </c>
      <c r="P1919">
        <f t="shared" si="176"/>
        <v>2928.93</v>
      </c>
      <c r="Q1919" t="str">
        <f t="shared" si="180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</v>
      </c>
      <c r="P1920">
        <f t="shared" si="176"/>
        <v>28.89</v>
      </c>
      <c r="Q1920" t="str">
        <f t="shared" si="180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</v>
      </c>
      <c r="P1921">
        <f t="shared" si="176"/>
        <v>29.63</v>
      </c>
      <c r="Q1921" t="str">
        <f t="shared" si="180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77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</v>
      </c>
      <c r="P1922">
        <f t="shared" si="176"/>
        <v>40.98</v>
      </c>
      <c r="Q1922" t="str">
        <f t="shared" si="180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IF(D1923=0,0,(FLOOR((E1923*100)/D1923,1)))</f>
        <v>136</v>
      </c>
      <c r="P1923">
        <f t="shared" ref="P1923:P1986" si="182">IF(E1923=0,0,ROUND(E1923/L1923,2))</f>
        <v>54</v>
      </c>
      <c r="Q1923" t="str">
        <f t="shared" si="180"/>
        <v>music</v>
      </c>
      <c r="R1923" t="str">
        <f t="shared" si="178"/>
        <v>indie rock</v>
      </c>
      <c r="S1923" s="9">
        <f t="shared" si="179"/>
        <v>41074.013229166667</v>
      </c>
      <c r="T1923" s="9">
        <f t="shared" ref="T1923:T1986" si="18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</v>
      </c>
      <c r="P1924">
        <f t="shared" si="182"/>
        <v>36.11</v>
      </c>
      <c r="Q1924" t="str">
        <f t="shared" si="180"/>
        <v>music</v>
      </c>
      <c r="R1924" t="str">
        <f t="shared" ref="R1924:R1987" si="184">RIGHT(N1924,(LEN(N1924))-(FIND("/",N1924)))</f>
        <v>indie rock</v>
      </c>
      <c r="S1924" s="9">
        <f t="shared" ref="S1924:S1987" si="185">(((J1924/60)/60)/24)+DATE(1970,1,1)+(-5/24)</f>
        <v>41590.047534722216</v>
      </c>
      <c r="T1924" s="9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</v>
      </c>
      <c r="P1925">
        <f t="shared" si="182"/>
        <v>23.15</v>
      </c>
      <c r="Q1925" t="str">
        <f t="shared" si="180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</v>
      </c>
      <c r="P1926">
        <f t="shared" si="182"/>
        <v>104</v>
      </c>
      <c r="Q1926" t="str">
        <f t="shared" si="180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</v>
      </c>
      <c r="P1927">
        <f t="shared" si="182"/>
        <v>31.83</v>
      </c>
      <c r="Q1927" t="str">
        <f t="shared" si="180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</v>
      </c>
      <c r="P1928">
        <f t="shared" si="182"/>
        <v>27.39</v>
      </c>
      <c r="Q1928" t="str">
        <f t="shared" si="180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</v>
      </c>
      <c r="P1929">
        <f t="shared" si="182"/>
        <v>56.36</v>
      </c>
      <c r="Q1929" t="str">
        <f t="shared" si="180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</v>
      </c>
      <c r="P1930">
        <f t="shared" si="182"/>
        <v>77.349999999999994</v>
      </c>
      <c r="Q1930" t="str">
        <f t="shared" si="180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</v>
      </c>
      <c r="P1931">
        <f t="shared" si="182"/>
        <v>42.8</v>
      </c>
      <c r="Q1931" t="str">
        <f t="shared" si="180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48.85</v>
      </c>
      <c r="Q1932" t="str">
        <f t="shared" si="180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</v>
      </c>
      <c r="P1933">
        <f t="shared" si="182"/>
        <v>48.24</v>
      </c>
      <c r="Q1933" t="str">
        <f t="shared" si="180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</v>
      </c>
      <c r="P1934">
        <f t="shared" si="182"/>
        <v>70.209999999999994</v>
      </c>
      <c r="Q1934" t="str">
        <f t="shared" si="180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</v>
      </c>
      <c r="P1935">
        <f t="shared" si="182"/>
        <v>94.05</v>
      </c>
      <c r="Q1935" t="str">
        <f t="shared" si="180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</v>
      </c>
      <c r="P1936">
        <f t="shared" si="182"/>
        <v>80.27</v>
      </c>
      <c r="Q1936" t="str">
        <f t="shared" si="180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</v>
      </c>
      <c r="P1937">
        <f t="shared" si="182"/>
        <v>54.2</v>
      </c>
      <c r="Q1937" t="str">
        <f t="shared" si="180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</v>
      </c>
      <c r="P1938">
        <f t="shared" si="182"/>
        <v>60.27</v>
      </c>
      <c r="Q1938" t="str">
        <f t="shared" si="180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</v>
      </c>
      <c r="P1939">
        <f t="shared" si="182"/>
        <v>38.74</v>
      </c>
      <c r="Q1939" t="str">
        <f t="shared" si="180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</v>
      </c>
      <c r="P1940">
        <f t="shared" si="182"/>
        <v>152.54</v>
      </c>
      <c r="Q1940" t="str">
        <f t="shared" si="180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</v>
      </c>
      <c r="P1941">
        <f t="shared" si="182"/>
        <v>115.31</v>
      </c>
      <c r="Q1941" t="str">
        <f t="shared" si="180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</v>
      </c>
      <c r="P1942">
        <f t="shared" si="182"/>
        <v>35.840000000000003</v>
      </c>
      <c r="Q1942" t="str">
        <f t="shared" si="180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</v>
      </c>
      <c r="P1943">
        <f t="shared" si="182"/>
        <v>64.569999999999993</v>
      </c>
      <c r="Q1943" t="str">
        <f t="shared" si="180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</v>
      </c>
      <c r="P1944">
        <f t="shared" si="182"/>
        <v>87.44</v>
      </c>
      <c r="Q1944" t="str">
        <f t="shared" si="180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</v>
      </c>
      <c r="P1945">
        <f t="shared" si="182"/>
        <v>68.819999999999993</v>
      </c>
      <c r="Q1945" t="str">
        <f t="shared" si="180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</v>
      </c>
      <c r="P1946">
        <f t="shared" si="182"/>
        <v>176.2</v>
      </c>
      <c r="Q1946" t="str">
        <f t="shared" si="180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</v>
      </c>
      <c r="P1947">
        <f t="shared" si="182"/>
        <v>511.79</v>
      </c>
      <c r="Q1947" t="str">
        <f t="shared" si="180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</v>
      </c>
      <c r="P1948">
        <f t="shared" si="182"/>
        <v>160.44</v>
      </c>
      <c r="Q1948" t="str">
        <f t="shared" si="180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</v>
      </c>
      <c r="P1949">
        <f t="shared" si="182"/>
        <v>35</v>
      </c>
      <c r="Q1949" t="str">
        <f t="shared" si="180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</v>
      </c>
      <c r="P1950">
        <f t="shared" si="182"/>
        <v>188.51</v>
      </c>
      <c r="Q1950" t="str">
        <f t="shared" si="180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56.2</v>
      </c>
      <c r="Q1951" t="str">
        <f t="shared" si="180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</v>
      </c>
      <c r="P1952">
        <f t="shared" si="182"/>
        <v>51.31</v>
      </c>
      <c r="Q1952" t="str">
        <f t="shared" si="180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</v>
      </c>
      <c r="P1953">
        <f t="shared" si="182"/>
        <v>127.36</v>
      </c>
      <c r="Q1953" t="str">
        <f t="shared" si="180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</v>
      </c>
      <c r="P1954">
        <f t="shared" si="182"/>
        <v>101.86</v>
      </c>
      <c r="Q1954" t="str">
        <f t="shared" si="180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</v>
      </c>
      <c r="P1955">
        <f t="shared" si="182"/>
        <v>230.56</v>
      </c>
      <c r="Q1955" t="str">
        <f t="shared" si="180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</v>
      </c>
      <c r="P1956">
        <f t="shared" si="182"/>
        <v>842.11</v>
      </c>
      <c r="Q1956" t="str">
        <f t="shared" si="180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</v>
      </c>
      <c r="P1957">
        <f t="shared" si="182"/>
        <v>577.28</v>
      </c>
      <c r="Q1957" t="str">
        <f t="shared" si="180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</v>
      </c>
      <c r="P1958">
        <f t="shared" si="182"/>
        <v>483.34</v>
      </c>
      <c r="Q1958" t="str">
        <f t="shared" si="180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</v>
      </c>
      <c r="P1959">
        <f t="shared" si="182"/>
        <v>76.14</v>
      </c>
      <c r="Q1959" t="str">
        <f t="shared" si="180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</v>
      </c>
      <c r="P1960">
        <f t="shared" si="182"/>
        <v>74.11</v>
      </c>
      <c r="Q1960" t="str">
        <f t="shared" si="180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</v>
      </c>
      <c r="P1961">
        <f t="shared" si="182"/>
        <v>36.97</v>
      </c>
      <c r="Q1961" t="str">
        <f t="shared" si="180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</v>
      </c>
      <c r="P1962">
        <f t="shared" si="182"/>
        <v>2500.9699999999998</v>
      </c>
      <c r="Q1962" t="str">
        <f t="shared" si="180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</v>
      </c>
      <c r="P1963">
        <f t="shared" si="182"/>
        <v>67.69</v>
      </c>
      <c r="Q1963" t="str">
        <f t="shared" si="180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</v>
      </c>
      <c r="P1964">
        <f t="shared" si="182"/>
        <v>63.05</v>
      </c>
      <c r="Q1964" t="str">
        <f t="shared" si="180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</v>
      </c>
      <c r="P1965">
        <f t="shared" si="182"/>
        <v>117.6</v>
      </c>
      <c r="Q1965" t="str">
        <f t="shared" si="180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</v>
      </c>
      <c r="P1966">
        <f t="shared" si="182"/>
        <v>180.75</v>
      </c>
      <c r="Q1966" t="str">
        <f t="shared" si="180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</v>
      </c>
      <c r="P1967">
        <f t="shared" si="182"/>
        <v>127.32</v>
      </c>
      <c r="Q1967" t="str">
        <f t="shared" si="180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</v>
      </c>
      <c r="P1968">
        <f t="shared" si="182"/>
        <v>136.63999999999999</v>
      </c>
      <c r="Q1968" t="str">
        <f t="shared" ref="Q1968:Q2031" si="186">LEFT(N1968,(FIND("/",N1968))-1)</f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</v>
      </c>
      <c r="P1969">
        <f t="shared" si="182"/>
        <v>182.78</v>
      </c>
      <c r="Q1969" t="str">
        <f t="shared" si="186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</v>
      </c>
      <c r="P1970">
        <f t="shared" si="182"/>
        <v>279.38</v>
      </c>
      <c r="Q1970" t="str">
        <f t="shared" si="186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</v>
      </c>
      <c r="P1971">
        <f t="shared" si="182"/>
        <v>61.38</v>
      </c>
      <c r="Q1971" t="str">
        <f t="shared" si="186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</v>
      </c>
      <c r="P1972">
        <f t="shared" si="182"/>
        <v>80.73</v>
      </c>
      <c r="Q1972" t="str">
        <f t="shared" si="186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</v>
      </c>
      <c r="P1973">
        <f t="shared" si="182"/>
        <v>272.36</v>
      </c>
      <c r="Q1973" t="str">
        <f t="shared" si="186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</v>
      </c>
      <c r="P1974">
        <f t="shared" si="182"/>
        <v>70.849999999999994</v>
      </c>
      <c r="Q1974" t="str">
        <f t="shared" si="186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</v>
      </c>
      <c r="P1975">
        <f t="shared" si="182"/>
        <v>247.94</v>
      </c>
      <c r="Q1975" t="str">
        <f t="shared" si="186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</v>
      </c>
      <c r="P1976">
        <f t="shared" si="182"/>
        <v>186.81</v>
      </c>
      <c r="Q1976" t="str">
        <f t="shared" si="186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</v>
      </c>
      <c r="P1977">
        <f t="shared" si="182"/>
        <v>131.99</v>
      </c>
      <c r="Q1977" t="str">
        <f t="shared" si="186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</v>
      </c>
      <c r="P1978">
        <f t="shared" si="182"/>
        <v>29.31</v>
      </c>
      <c r="Q1978" t="str">
        <f t="shared" si="186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</v>
      </c>
      <c r="P1979">
        <f t="shared" si="182"/>
        <v>245.02</v>
      </c>
      <c r="Q1979" t="str">
        <f t="shared" si="186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</v>
      </c>
      <c r="P1980">
        <f t="shared" si="182"/>
        <v>1323.25</v>
      </c>
      <c r="Q1980" t="str">
        <f t="shared" si="186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</v>
      </c>
      <c r="P1981">
        <f t="shared" si="182"/>
        <v>282.66000000000003</v>
      </c>
      <c r="Q1981" t="str">
        <f t="shared" si="186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</v>
      </c>
      <c r="P1982">
        <f t="shared" si="182"/>
        <v>91.21</v>
      </c>
      <c r="Q1982" t="str">
        <f t="shared" si="186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</v>
      </c>
      <c r="P1983">
        <f t="shared" si="182"/>
        <v>31.75</v>
      </c>
      <c r="Q1983" t="str">
        <f t="shared" si="186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>
        <f t="shared" si="182"/>
        <v>0</v>
      </c>
      <c r="Q1984" t="str">
        <f t="shared" si="186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</v>
      </c>
      <c r="P1985">
        <f t="shared" si="182"/>
        <v>88.69</v>
      </c>
      <c r="Q1985" t="str">
        <f t="shared" si="186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</v>
      </c>
      <c r="P1986">
        <f t="shared" si="182"/>
        <v>453.14</v>
      </c>
      <c r="Q1986" t="str">
        <f t="shared" si="186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IF(D1987=0,0,(FLOOR((E1987*100)/D1987,1)))</f>
        <v>3</v>
      </c>
      <c r="P1987">
        <f t="shared" ref="P1987:P2050" si="188">IF(E1987=0,0,ROUND(E1987/L1987,2))</f>
        <v>12.75</v>
      </c>
      <c r="Q1987" t="str">
        <f t="shared" si="186"/>
        <v>photography</v>
      </c>
      <c r="R1987" t="str">
        <f t="shared" si="184"/>
        <v>people</v>
      </c>
      <c r="S1987" s="9">
        <f t="shared" si="185"/>
        <v>42555.490405092591</v>
      </c>
      <c r="T1987" s="9">
        <f t="shared" ref="T1987:T2050" si="189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</v>
      </c>
      <c r="P1988">
        <f t="shared" si="188"/>
        <v>1</v>
      </c>
      <c r="Q1988" t="str">
        <f t="shared" si="186"/>
        <v>photography</v>
      </c>
      <c r="R1988" t="str">
        <f t="shared" ref="R1988:R2051" si="190">RIGHT(N1988,(LEN(N1988))-(FIND("/",N1988)))</f>
        <v>people</v>
      </c>
      <c r="S1988" s="9">
        <f t="shared" ref="S1988:S2051" si="191">(((J1988/60)/60)/24)+DATE(1970,1,1)+(-5/24)</f>
        <v>42413.225497685176</v>
      </c>
      <c r="T1988" s="9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</v>
      </c>
      <c r="P1989">
        <f t="shared" si="188"/>
        <v>83.43</v>
      </c>
      <c r="Q1989" t="str">
        <f t="shared" si="186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</v>
      </c>
      <c r="P1990">
        <f t="shared" si="188"/>
        <v>25</v>
      </c>
      <c r="Q1990" t="str">
        <f t="shared" si="186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6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</v>
      </c>
      <c r="P1992">
        <f t="shared" si="188"/>
        <v>101.8</v>
      </c>
      <c r="Q1992" t="str">
        <f t="shared" si="186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46.67</v>
      </c>
      <c r="Q1993" t="str">
        <f t="shared" si="186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>
        <f t="shared" si="188"/>
        <v>1</v>
      </c>
      <c r="Q1994" t="str">
        <f t="shared" si="186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>
        <f t="shared" si="188"/>
        <v>0</v>
      </c>
      <c r="Q1995" t="str">
        <f t="shared" si="186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89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>
        <f t="shared" si="188"/>
        <v>0</v>
      </c>
      <c r="Q1996" t="str">
        <f t="shared" si="186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</v>
      </c>
      <c r="P1997">
        <f t="shared" si="188"/>
        <v>26</v>
      </c>
      <c r="Q1997" t="str">
        <f t="shared" si="186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>
        <f t="shared" si="188"/>
        <v>0</v>
      </c>
      <c r="Q1998" t="str">
        <f t="shared" si="186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>
        <f t="shared" si="188"/>
        <v>0</v>
      </c>
      <c r="Q1999" t="str">
        <f t="shared" si="186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</v>
      </c>
      <c r="P2000">
        <f t="shared" si="188"/>
        <v>218.33</v>
      </c>
      <c r="Q2000" t="str">
        <f t="shared" si="186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</v>
      </c>
      <c r="P2001">
        <f t="shared" si="188"/>
        <v>33.71</v>
      </c>
      <c r="Q2001" t="str">
        <f t="shared" si="186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</v>
      </c>
      <c r="P2002">
        <f t="shared" si="188"/>
        <v>25</v>
      </c>
      <c r="Q2002" t="str">
        <f t="shared" si="186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</v>
      </c>
      <c r="P2003">
        <f t="shared" si="188"/>
        <v>128.38999999999999</v>
      </c>
      <c r="Q2003" t="str">
        <f t="shared" si="186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</v>
      </c>
      <c r="P2004">
        <f t="shared" si="188"/>
        <v>78.83</v>
      </c>
      <c r="Q2004" t="str">
        <f t="shared" si="186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</v>
      </c>
      <c r="Q2005" t="str">
        <f t="shared" si="186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</v>
      </c>
      <c r="P2006">
        <f t="shared" si="188"/>
        <v>331.1</v>
      </c>
      <c r="Q2006" t="str">
        <f t="shared" si="186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</v>
      </c>
      <c r="P2007">
        <f t="shared" si="188"/>
        <v>194.26</v>
      </c>
      <c r="Q2007" t="str">
        <f t="shared" si="186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</v>
      </c>
      <c r="P2008">
        <f t="shared" si="188"/>
        <v>408.98</v>
      </c>
      <c r="Q2008" t="str">
        <f t="shared" si="186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</v>
      </c>
      <c r="P2009">
        <f t="shared" si="188"/>
        <v>84.46</v>
      </c>
      <c r="Q2009" t="str">
        <f t="shared" si="186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</v>
      </c>
      <c r="P2010">
        <f t="shared" si="188"/>
        <v>44.85</v>
      </c>
      <c r="Q2010" t="str">
        <f t="shared" si="186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</v>
      </c>
      <c r="P2011">
        <f t="shared" si="188"/>
        <v>383.36</v>
      </c>
      <c r="Q2011" t="str">
        <f t="shared" si="186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</v>
      </c>
      <c r="P2012">
        <f t="shared" si="188"/>
        <v>55.28</v>
      </c>
      <c r="Q2012" t="str">
        <f t="shared" si="186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</v>
      </c>
      <c r="P2013">
        <f t="shared" si="188"/>
        <v>422.02</v>
      </c>
      <c r="Q2013" t="str">
        <f t="shared" si="186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</v>
      </c>
      <c r="P2014">
        <f t="shared" si="188"/>
        <v>64.180000000000007</v>
      </c>
      <c r="Q2014" t="str">
        <f t="shared" si="186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</v>
      </c>
      <c r="P2015">
        <f t="shared" si="188"/>
        <v>173.58</v>
      </c>
      <c r="Q2015" t="str">
        <f t="shared" si="186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</v>
      </c>
      <c r="P2016">
        <f t="shared" si="188"/>
        <v>88.6</v>
      </c>
      <c r="Q2016" t="str">
        <f t="shared" si="186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50.22</v>
      </c>
      <c r="Q2017" t="str">
        <f t="shared" si="186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</v>
      </c>
      <c r="P2018">
        <f t="shared" si="188"/>
        <v>192.39</v>
      </c>
      <c r="Q2018" t="str">
        <f t="shared" si="186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89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</v>
      </c>
      <c r="P2019">
        <f t="shared" si="188"/>
        <v>73.42</v>
      </c>
      <c r="Q2019" t="str">
        <f t="shared" si="186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</v>
      </c>
      <c r="P2020">
        <f t="shared" si="188"/>
        <v>147.68</v>
      </c>
      <c r="Q2020" t="str">
        <f t="shared" si="186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</v>
      </c>
      <c r="P2021">
        <f t="shared" si="188"/>
        <v>108.97</v>
      </c>
      <c r="Q2021" t="str">
        <f t="shared" si="186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</v>
      </c>
      <c r="P2022">
        <f t="shared" si="188"/>
        <v>23.65</v>
      </c>
      <c r="Q2022" t="str">
        <f t="shared" si="186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89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</v>
      </c>
      <c r="P2023">
        <f t="shared" si="188"/>
        <v>147.94999999999999</v>
      </c>
      <c r="Q2023" t="str">
        <f t="shared" si="186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</v>
      </c>
      <c r="P2024">
        <f t="shared" si="188"/>
        <v>385.04</v>
      </c>
      <c r="Q2024" t="str">
        <f t="shared" si="186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</v>
      </c>
      <c r="P2025">
        <f t="shared" si="188"/>
        <v>457.39</v>
      </c>
      <c r="Q2025" t="str">
        <f t="shared" si="186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</v>
      </c>
      <c r="P2026">
        <f t="shared" si="188"/>
        <v>222.99</v>
      </c>
      <c r="Q2026" t="str">
        <f t="shared" si="186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</v>
      </c>
      <c r="P2027">
        <f t="shared" si="188"/>
        <v>220.74</v>
      </c>
      <c r="Q2027" t="str">
        <f t="shared" si="186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</v>
      </c>
      <c r="P2028">
        <f t="shared" si="188"/>
        <v>73.5</v>
      </c>
      <c r="Q2028" t="str">
        <f t="shared" si="186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</v>
      </c>
      <c r="P2029">
        <f t="shared" si="188"/>
        <v>223.1</v>
      </c>
      <c r="Q2029" t="str">
        <f t="shared" si="186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</v>
      </c>
      <c r="P2030">
        <f t="shared" si="188"/>
        <v>47.91</v>
      </c>
      <c r="Q2030" t="str">
        <f t="shared" si="186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</v>
      </c>
      <c r="P2031">
        <f t="shared" si="188"/>
        <v>96.06</v>
      </c>
      <c r="Q2031" t="str">
        <f t="shared" si="186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</v>
      </c>
      <c r="P2032">
        <f t="shared" si="188"/>
        <v>118.61</v>
      </c>
      <c r="Q2032" t="str">
        <f t="shared" ref="Q2032:Q2095" si="192">LEFT(N2032,(FIND("/",N2032))-1)</f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</v>
      </c>
      <c r="P2033">
        <f t="shared" si="188"/>
        <v>118.45</v>
      </c>
      <c r="Q2033" t="str">
        <f t="shared" si="192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</v>
      </c>
      <c r="P2034">
        <f t="shared" si="188"/>
        <v>143.21</v>
      </c>
      <c r="Q2034" t="str">
        <f t="shared" si="192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</v>
      </c>
      <c r="P2035">
        <f t="shared" si="188"/>
        <v>282.72000000000003</v>
      </c>
      <c r="Q2035" t="str">
        <f t="shared" si="192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</v>
      </c>
      <c r="P2036">
        <f t="shared" si="188"/>
        <v>593.94000000000005</v>
      </c>
      <c r="Q2036" t="str">
        <f t="shared" si="192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</v>
      </c>
      <c r="P2037">
        <f t="shared" si="188"/>
        <v>262.16000000000003</v>
      </c>
      <c r="Q2037" t="str">
        <f t="shared" si="192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</v>
      </c>
      <c r="P2038">
        <f t="shared" si="188"/>
        <v>46.58</v>
      </c>
      <c r="Q2038" t="str">
        <f t="shared" si="192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89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</v>
      </c>
      <c r="P2039">
        <f t="shared" si="188"/>
        <v>70.040000000000006</v>
      </c>
      <c r="Q2039" t="str">
        <f t="shared" si="192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</v>
      </c>
      <c r="P2040">
        <f t="shared" si="188"/>
        <v>164.91</v>
      </c>
      <c r="Q2040" t="str">
        <f t="shared" si="192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</v>
      </c>
      <c r="P2041">
        <f t="shared" si="188"/>
        <v>449.26</v>
      </c>
      <c r="Q2041" t="str">
        <f t="shared" si="192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</v>
      </c>
      <c r="P2042">
        <f t="shared" si="188"/>
        <v>27.47</v>
      </c>
      <c r="Q2042" t="str">
        <f t="shared" si="192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</v>
      </c>
      <c r="P2043">
        <f t="shared" si="188"/>
        <v>143.97999999999999</v>
      </c>
      <c r="Q2043" t="str">
        <f t="shared" si="192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</v>
      </c>
      <c r="P2044">
        <f t="shared" si="188"/>
        <v>88.24</v>
      </c>
      <c r="Q2044" t="str">
        <f t="shared" si="192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</v>
      </c>
      <c r="P2045">
        <f t="shared" si="188"/>
        <v>36.33</v>
      </c>
      <c r="Q2045" t="str">
        <f t="shared" si="192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</v>
      </c>
      <c r="P2046">
        <f t="shared" si="188"/>
        <v>90.18</v>
      </c>
      <c r="Q2046" t="str">
        <f t="shared" si="192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</v>
      </c>
      <c r="P2047">
        <f t="shared" si="188"/>
        <v>152.62</v>
      </c>
      <c r="Q2047" t="str">
        <f t="shared" si="192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89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</v>
      </c>
      <c r="P2048">
        <f t="shared" si="188"/>
        <v>55.81</v>
      </c>
      <c r="Q2048" t="str">
        <f t="shared" si="192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</v>
      </c>
      <c r="P2049">
        <f t="shared" si="188"/>
        <v>227.85</v>
      </c>
      <c r="Q2049" t="str">
        <f t="shared" si="192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</v>
      </c>
      <c r="P2050">
        <f t="shared" si="188"/>
        <v>91.83</v>
      </c>
      <c r="Q2050" t="str">
        <f t="shared" si="192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IF(D2051=0,0,(FLOOR((E2051*100)/D2051,1)))</f>
        <v>120</v>
      </c>
      <c r="P2051">
        <f t="shared" ref="P2051:P2114" si="194">IF(E2051=0,0,ROUND(E2051/L2051,2))</f>
        <v>80.989999999999995</v>
      </c>
      <c r="Q2051" t="str">
        <f t="shared" si="192"/>
        <v>technology</v>
      </c>
      <c r="R2051" t="str">
        <f t="shared" si="190"/>
        <v>hardware</v>
      </c>
      <c r="S2051" s="9">
        <f t="shared" si="191"/>
        <v>41575.319016203699</v>
      </c>
      <c r="T2051" s="9">
        <f t="shared" ref="T2051:T2114" si="195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</v>
      </c>
      <c r="P2052">
        <f t="shared" si="194"/>
        <v>278.39</v>
      </c>
      <c r="Q2052" t="str">
        <f t="shared" si="192"/>
        <v>technology</v>
      </c>
      <c r="R2052" t="str">
        <f t="shared" ref="R2052:R2115" si="196">RIGHT(N2052,(LEN(N2052))-(FIND("/",N2052)))</f>
        <v>hardware</v>
      </c>
      <c r="S2052" s="9">
        <f t="shared" ref="S2052:S2115" si="197">(((J2052/60)/60)/24)+DATE(1970,1,1)+(-5/24)</f>
        <v>42114.863171296289</v>
      </c>
      <c r="T2052" s="9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</v>
      </c>
      <c r="P2053">
        <f t="shared" si="194"/>
        <v>43.1</v>
      </c>
      <c r="Q2053" t="str">
        <f t="shared" si="192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</v>
      </c>
      <c r="P2054">
        <f t="shared" si="194"/>
        <v>326.29000000000002</v>
      </c>
      <c r="Q2054" t="str">
        <f t="shared" si="192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</v>
      </c>
      <c r="P2055">
        <f t="shared" si="194"/>
        <v>41.74</v>
      </c>
      <c r="Q2055" t="str">
        <f t="shared" si="192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</v>
      </c>
      <c r="P2056">
        <f t="shared" si="194"/>
        <v>64.02</v>
      </c>
      <c r="Q2056" t="str">
        <f t="shared" si="192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</v>
      </c>
      <c r="P2057">
        <f t="shared" si="194"/>
        <v>99.46</v>
      </c>
      <c r="Q2057" t="str">
        <f t="shared" si="192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</v>
      </c>
      <c r="P2058">
        <f t="shared" si="194"/>
        <v>138.49</v>
      </c>
      <c r="Q2058" t="str">
        <f t="shared" si="192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</v>
      </c>
      <c r="P2059">
        <f t="shared" si="194"/>
        <v>45.55</v>
      </c>
      <c r="Q2059" t="str">
        <f t="shared" si="192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</v>
      </c>
      <c r="P2060">
        <f t="shared" si="194"/>
        <v>10.51</v>
      </c>
      <c r="Q2060" t="str">
        <f t="shared" si="192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</v>
      </c>
      <c r="P2061">
        <f t="shared" si="194"/>
        <v>114.77</v>
      </c>
      <c r="Q2061" t="str">
        <f t="shared" si="192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</v>
      </c>
      <c r="P2062">
        <f t="shared" si="194"/>
        <v>36</v>
      </c>
      <c r="Q2062" t="str">
        <f t="shared" si="192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</v>
      </c>
      <c r="P2063">
        <f t="shared" si="194"/>
        <v>154.16999999999999</v>
      </c>
      <c r="Q2063" t="str">
        <f t="shared" si="192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</v>
      </c>
      <c r="P2064">
        <f t="shared" si="194"/>
        <v>566.39</v>
      </c>
      <c r="Q2064" t="str">
        <f t="shared" si="192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</v>
      </c>
      <c r="P2065">
        <f t="shared" si="194"/>
        <v>120.86</v>
      </c>
      <c r="Q2065" t="str">
        <f t="shared" si="192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</v>
      </c>
      <c r="P2066">
        <f t="shared" si="194"/>
        <v>86.16</v>
      </c>
      <c r="Q2066" t="str">
        <f t="shared" si="192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</v>
      </c>
      <c r="P2067">
        <f t="shared" si="194"/>
        <v>51.21</v>
      </c>
      <c r="Q2067" t="str">
        <f t="shared" si="192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</v>
      </c>
      <c r="P2068">
        <f t="shared" si="194"/>
        <v>67.260000000000005</v>
      </c>
      <c r="Q2068" t="str">
        <f t="shared" si="192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</v>
      </c>
      <c r="P2069">
        <f t="shared" si="194"/>
        <v>62.8</v>
      </c>
      <c r="Q2069" t="str">
        <f t="shared" si="192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</v>
      </c>
      <c r="P2070">
        <f t="shared" si="194"/>
        <v>346.13</v>
      </c>
      <c r="Q2070" t="str">
        <f t="shared" si="192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</v>
      </c>
      <c r="P2071">
        <f t="shared" si="194"/>
        <v>244.12</v>
      </c>
      <c r="Q2071" t="str">
        <f t="shared" si="192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</v>
      </c>
      <c r="P2072">
        <f t="shared" si="194"/>
        <v>259.25</v>
      </c>
      <c r="Q2072" t="str">
        <f t="shared" si="192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</v>
      </c>
      <c r="P2073">
        <f t="shared" si="194"/>
        <v>201.96</v>
      </c>
      <c r="Q2073" t="str">
        <f t="shared" si="192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</v>
      </c>
      <c r="P2074">
        <f t="shared" si="194"/>
        <v>226.21</v>
      </c>
      <c r="Q2074" t="str">
        <f t="shared" si="192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</v>
      </c>
      <c r="P2075">
        <f t="shared" si="194"/>
        <v>324.69</v>
      </c>
      <c r="Q2075" t="str">
        <f t="shared" si="192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</v>
      </c>
      <c r="P2076">
        <f t="shared" si="194"/>
        <v>205</v>
      </c>
      <c r="Q2076" t="str">
        <f t="shared" si="192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</v>
      </c>
      <c r="P2077">
        <f t="shared" si="194"/>
        <v>20.47</v>
      </c>
      <c r="Q2077" t="str">
        <f t="shared" si="192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</v>
      </c>
      <c r="P2078">
        <f t="shared" si="194"/>
        <v>116.35</v>
      </c>
      <c r="Q2078" t="str">
        <f t="shared" si="192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</v>
      </c>
      <c r="P2079">
        <f t="shared" si="194"/>
        <v>307.2</v>
      </c>
      <c r="Q2079" t="str">
        <f t="shared" si="192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</v>
      </c>
      <c r="P2080">
        <f t="shared" si="194"/>
        <v>546.69000000000005</v>
      </c>
      <c r="Q2080" t="str">
        <f t="shared" si="192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</v>
      </c>
      <c r="P2081">
        <f t="shared" si="194"/>
        <v>47.47</v>
      </c>
      <c r="Q2081" t="str">
        <f t="shared" si="192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</v>
      </c>
      <c r="P2082">
        <f t="shared" si="194"/>
        <v>101.56</v>
      </c>
      <c r="Q2082" t="str">
        <f t="shared" si="192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</v>
      </c>
      <c r="P2083">
        <f t="shared" si="194"/>
        <v>72.91</v>
      </c>
      <c r="Q2083" t="str">
        <f t="shared" si="192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</v>
      </c>
      <c r="P2084">
        <f t="shared" si="194"/>
        <v>43.71</v>
      </c>
      <c r="Q2084" t="str">
        <f t="shared" si="192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</v>
      </c>
      <c r="P2085">
        <f t="shared" si="194"/>
        <v>34</v>
      </c>
      <c r="Q2085" t="str">
        <f t="shared" si="192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</v>
      </c>
      <c r="P2086">
        <f t="shared" si="194"/>
        <v>70.650000000000006</v>
      </c>
      <c r="Q2086" t="str">
        <f t="shared" si="192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</v>
      </c>
      <c r="P2087">
        <f t="shared" si="194"/>
        <v>89.3</v>
      </c>
      <c r="Q2087" t="str">
        <f t="shared" si="192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</v>
      </c>
      <c r="P2088">
        <f t="shared" si="194"/>
        <v>115.09</v>
      </c>
      <c r="Q2088" t="str">
        <f t="shared" si="192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</v>
      </c>
      <c r="P2089">
        <f t="shared" si="194"/>
        <v>62.12</v>
      </c>
      <c r="Q2089" t="str">
        <f t="shared" si="192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</v>
      </c>
      <c r="P2090">
        <f t="shared" si="194"/>
        <v>46.2</v>
      </c>
      <c r="Q2090" t="str">
        <f t="shared" si="192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</v>
      </c>
      <c r="P2091">
        <f t="shared" si="194"/>
        <v>48.55</v>
      </c>
      <c r="Q2091" t="str">
        <f t="shared" si="192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</v>
      </c>
      <c r="P2092">
        <f t="shared" si="194"/>
        <v>57.52</v>
      </c>
      <c r="Q2092" t="str">
        <f t="shared" si="192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</v>
      </c>
      <c r="P2093">
        <f t="shared" si="194"/>
        <v>88.15</v>
      </c>
      <c r="Q2093" t="str">
        <f t="shared" si="192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</v>
      </c>
      <c r="P2094">
        <f t="shared" si="194"/>
        <v>110.49</v>
      </c>
      <c r="Q2094" t="str">
        <f t="shared" si="192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</v>
      </c>
      <c r="P2095">
        <f t="shared" si="194"/>
        <v>66.83</v>
      </c>
      <c r="Q2095" t="str">
        <f t="shared" si="192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</v>
      </c>
      <c r="P2096">
        <f t="shared" si="194"/>
        <v>58.6</v>
      </c>
      <c r="Q2096" t="str">
        <f t="shared" ref="Q2096:Q2159" si="198">LEFT(N2096,(FIND("/",N2096))-1)</f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113.64</v>
      </c>
      <c r="Q2097" t="str">
        <f t="shared" si="198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</v>
      </c>
      <c r="P2098">
        <f t="shared" si="194"/>
        <v>43.57</v>
      </c>
      <c r="Q2098" t="str">
        <f t="shared" si="198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78.95</v>
      </c>
      <c r="Q2099" t="str">
        <f t="shared" si="198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</v>
      </c>
      <c r="P2100">
        <f t="shared" si="194"/>
        <v>188.13</v>
      </c>
      <c r="Q2100" t="str">
        <f t="shared" si="198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</v>
      </c>
      <c r="P2101">
        <f t="shared" si="194"/>
        <v>63.03</v>
      </c>
      <c r="Q2101" t="str">
        <f t="shared" si="198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</v>
      </c>
      <c r="P2102">
        <f t="shared" si="194"/>
        <v>30.37</v>
      </c>
      <c r="Q2102" t="str">
        <f t="shared" si="198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</v>
      </c>
      <c r="P2103">
        <f t="shared" si="194"/>
        <v>51.48</v>
      </c>
      <c r="Q2103" t="str">
        <f t="shared" si="198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35.79</v>
      </c>
      <c r="Q2104" t="str">
        <f t="shared" si="198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</v>
      </c>
      <c r="P2105">
        <f t="shared" si="194"/>
        <v>98.82</v>
      </c>
      <c r="Q2105" t="str">
        <f t="shared" si="198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</v>
      </c>
      <c r="P2106">
        <f t="shared" si="194"/>
        <v>28</v>
      </c>
      <c r="Q2106" t="str">
        <f t="shared" si="198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</v>
      </c>
      <c r="Q2107" t="str">
        <f t="shared" si="198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</v>
      </c>
      <c r="P2108">
        <f t="shared" si="194"/>
        <v>53.52</v>
      </c>
      <c r="Q2108" t="str">
        <f t="shared" si="198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</v>
      </c>
      <c r="P2109">
        <f t="shared" si="194"/>
        <v>37.15</v>
      </c>
      <c r="Q2109" t="str">
        <f t="shared" si="198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</v>
      </c>
      <c r="P2110">
        <f t="shared" si="194"/>
        <v>89.9</v>
      </c>
      <c r="Q2110" t="str">
        <f t="shared" si="198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</v>
      </c>
      <c r="P2111">
        <f t="shared" si="194"/>
        <v>106.53</v>
      </c>
      <c r="Q2111" t="str">
        <f t="shared" si="198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</v>
      </c>
      <c r="P2112">
        <f t="shared" si="194"/>
        <v>52.82</v>
      </c>
      <c r="Q2112" t="str">
        <f t="shared" si="198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</v>
      </c>
      <c r="P2113">
        <f t="shared" si="194"/>
        <v>54.62</v>
      </c>
      <c r="Q2113" t="str">
        <f t="shared" si="198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</v>
      </c>
      <c r="Q2114" t="str">
        <f t="shared" si="198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IF(D2115=0,0,(FLOOR((E2115*100)/D2115,1)))</f>
        <v>104</v>
      </c>
      <c r="P2115">
        <f t="shared" ref="P2115:P2178" si="200">IF(E2115=0,0,ROUND(E2115/L2115,2))</f>
        <v>68.599999999999994</v>
      </c>
      <c r="Q2115" t="str">
        <f t="shared" si="198"/>
        <v>music</v>
      </c>
      <c r="R2115" t="str">
        <f t="shared" si="196"/>
        <v>indie rock</v>
      </c>
      <c r="S2115" s="9">
        <f t="shared" si="197"/>
        <v>41870.657129629624</v>
      </c>
      <c r="T2115" s="9">
        <f t="shared" ref="T2115:T2178" si="2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</v>
      </c>
      <c r="P2116">
        <f t="shared" si="200"/>
        <v>35.61</v>
      </c>
      <c r="Q2116" t="str">
        <f t="shared" si="198"/>
        <v>music</v>
      </c>
      <c r="R2116" t="str">
        <f t="shared" ref="R2116:R2179" si="202">RIGHT(N2116,(LEN(N2116))-(FIND("/",N2116)))</f>
        <v>indie rock</v>
      </c>
      <c r="S2116" s="9">
        <f t="shared" ref="S2116:S2179" si="203">(((J2116/60)/60)/24)+DATE(1970,1,1)+(-5/24)</f>
        <v>40458.607291666667</v>
      </c>
      <c r="T2116" s="9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</v>
      </c>
      <c r="P2117">
        <f t="shared" si="200"/>
        <v>94.03</v>
      </c>
      <c r="Q2117" t="str">
        <f t="shared" si="198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</v>
      </c>
      <c r="P2118">
        <f t="shared" si="200"/>
        <v>526.46</v>
      </c>
      <c r="Q2118" t="str">
        <f t="shared" si="198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</v>
      </c>
      <c r="P2119">
        <f t="shared" si="200"/>
        <v>50.66</v>
      </c>
      <c r="Q2119" t="str">
        <f t="shared" si="198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</v>
      </c>
      <c r="P2120">
        <f t="shared" si="200"/>
        <v>79.180000000000007</v>
      </c>
      <c r="Q2120" t="str">
        <f t="shared" si="198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</v>
      </c>
      <c r="P2121">
        <f t="shared" si="200"/>
        <v>91.59</v>
      </c>
      <c r="Q2121" t="str">
        <f t="shared" si="198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</v>
      </c>
      <c r="P2122">
        <f t="shared" si="200"/>
        <v>116.96</v>
      </c>
      <c r="Q2122" t="str">
        <f t="shared" si="198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</v>
      </c>
      <c r="P2123">
        <f t="shared" si="200"/>
        <v>28.4</v>
      </c>
      <c r="Q2123" t="str">
        <f t="shared" si="198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</v>
      </c>
      <c r="P2124">
        <f t="shared" si="200"/>
        <v>103.33</v>
      </c>
      <c r="Q2124" t="str">
        <f t="shared" si="198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198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</v>
      </c>
      <c r="P2126">
        <f t="shared" si="200"/>
        <v>23</v>
      </c>
      <c r="Q2126" t="str">
        <f t="shared" si="198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</v>
      </c>
      <c r="P2127">
        <f t="shared" si="200"/>
        <v>31.56</v>
      </c>
      <c r="Q2127" t="str">
        <f t="shared" si="198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</v>
      </c>
      <c r="P2128">
        <f t="shared" si="200"/>
        <v>5</v>
      </c>
      <c r="Q2128" t="str">
        <f t="shared" si="198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</v>
      </c>
      <c r="P2129">
        <f t="shared" si="200"/>
        <v>34.22</v>
      </c>
      <c r="Q2129" t="str">
        <f t="shared" si="198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</v>
      </c>
      <c r="P2130">
        <f t="shared" si="200"/>
        <v>25</v>
      </c>
      <c r="Q2130" t="str">
        <f t="shared" si="198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</v>
      </c>
      <c r="P2131">
        <f t="shared" si="200"/>
        <v>19.670000000000002</v>
      </c>
      <c r="Q2131" t="str">
        <f t="shared" si="198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</v>
      </c>
      <c r="P2132">
        <f t="shared" si="200"/>
        <v>21.25</v>
      </c>
      <c r="Q2132" t="str">
        <f t="shared" si="198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</v>
      </c>
      <c r="Q2133" t="str">
        <f t="shared" si="198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</v>
      </c>
      <c r="P2134">
        <f t="shared" si="200"/>
        <v>21.34</v>
      </c>
      <c r="Q2134" t="str">
        <f t="shared" si="198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</v>
      </c>
      <c r="P2135">
        <f t="shared" si="200"/>
        <v>5.33</v>
      </c>
      <c r="Q2135" t="str">
        <f t="shared" si="198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</v>
      </c>
      <c r="P2136">
        <f t="shared" si="200"/>
        <v>34.67</v>
      </c>
      <c r="Q2136" t="str">
        <f t="shared" si="198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</v>
      </c>
      <c r="P2137">
        <f t="shared" si="200"/>
        <v>21.73</v>
      </c>
      <c r="Q2137" t="str">
        <f t="shared" si="198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2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</v>
      </c>
      <c r="P2138">
        <f t="shared" si="200"/>
        <v>11.92</v>
      </c>
      <c r="Q2138" t="str">
        <f t="shared" si="198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</v>
      </c>
      <c r="P2139">
        <f t="shared" si="200"/>
        <v>26.6</v>
      </c>
      <c r="Q2139" t="str">
        <f t="shared" si="198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</v>
      </c>
      <c r="P2140">
        <f t="shared" si="200"/>
        <v>10.67</v>
      </c>
      <c r="Q2140" t="str">
        <f t="shared" si="198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</v>
      </c>
      <c r="P2141">
        <f t="shared" si="200"/>
        <v>29.04</v>
      </c>
      <c r="Q2141" t="str">
        <f t="shared" si="198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</v>
      </c>
      <c r="P2142">
        <f t="shared" si="200"/>
        <v>50.91</v>
      </c>
      <c r="Q2142" t="str">
        <f t="shared" si="198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>
        <f t="shared" si="200"/>
        <v>0</v>
      </c>
      <c r="Q2143" t="str">
        <f t="shared" si="198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</v>
      </c>
      <c r="P2144">
        <f t="shared" si="200"/>
        <v>50.08</v>
      </c>
      <c r="Q2144" t="str">
        <f t="shared" si="198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</v>
      </c>
      <c r="P2145">
        <f t="shared" si="200"/>
        <v>45</v>
      </c>
      <c r="Q2145" t="str">
        <f t="shared" si="198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</v>
      </c>
      <c r="P2146">
        <f t="shared" si="200"/>
        <v>25.29</v>
      </c>
      <c r="Q2146" t="str">
        <f t="shared" si="198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</v>
      </c>
      <c r="P2147">
        <f t="shared" si="200"/>
        <v>51.29</v>
      </c>
      <c r="Q2147" t="str">
        <f t="shared" si="198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</v>
      </c>
      <c r="P2148">
        <f t="shared" si="200"/>
        <v>1</v>
      </c>
      <c r="Q2148" t="str">
        <f t="shared" si="198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</v>
      </c>
      <c r="P2149">
        <f t="shared" si="200"/>
        <v>49.38</v>
      </c>
      <c r="Q2149" t="str">
        <f t="shared" si="198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198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>
        <f t="shared" si="200"/>
        <v>0</v>
      </c>
      <c r="Q2151" t="str">
        <f t="shared" si="198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</v>
      </c>
      <c r="P2152">
        <f t="shared" si="200"/>
        <v>101.25</v>
      </c>
      <c r="Q2152" t="str">
        <f t="shared" si="198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</v>
      </c>
      <c r="P2153">
        <f t="shared" si="200"/>
        <v>19.670000000000002</v>
      </c>
      <c r="Q2153" t="str">
        <f t="shared" si="198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2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</v>
      </c>
      <c r="P2154">
        <f t="shared" si="200"/>
        <v>12.5</v>
      </c>
      <c r="Q2154" t="str">
        <f t="shared" si="198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</v>
      </c>
      <c r="P2155">
        <f t="shared" si="200"/>
        <v>8.5</v>
      </c>
      <c r="Q2155" t="str">
        <f t="shared" si="198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</v>
      </c>
      <c r="P2156">
        <f t="shared" si="200"/>
        <v>1</v>
      </c>
      <c r="Q2156" t="str">
        <f t="shared" si="198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</v>
      </c>
      <c r="P2157">
        <f t="shared" si="200"/>
        <v>23</v>
      </c>
      <c r="Q2157" t="str">
        <f t="shared" si="198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</v>
      </c>
      <c r="P2158">
        <f t="shared" si="200"/>
        <v>17.989999999999998</v>
      </c>
      <c r="Q2158" t="str">
        <f t="shared" si="198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</v>
      </c>
      <c r="P2159">
        <f t="shared" si="200"/>
        <v>370.95</v>
      </c>
      <c r="Q2159" t="str">
        <f t="shared" si="198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</v>
      </c>
      <c r="P2160">
        <f t="shared" si="200"/>
        <v>63.57</v>
      </c>
      <c r="Q2160" t="str">
        <f t="shared" ref="Q2160:Q2223" si="204">LEFT(N2160,(FIND("/",N2160))-1)</f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</v>
      </c>
      <c r="P2161">
        <f t="shared" si="200"/>
        <v>13</v>
      </c>
      <c r="Q2161" t="str">
        <f t="shared" si="204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2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</v>
      </c>
      <c r="P2162">
        <f t="shared" si="200"/>
        <v>5.31</v>
      </c>
      <c r="Q2162" t="str">
        <f t="shared" si="204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</v>
      </c>
      <c r="P2163">
        <f t="shared" si="200"/>
        <v>35.619999999999997</v>
      </c>
      <c r="Q2163" t="str">
        <f t="shared" si="204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2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</v>
      </c>
      <c r="P2164">
        <f t="shared" si="200"/>
        <v>87.1</v>
      </c>
      <c r="Q2164" t="str">
        <f t="shared" si="204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</v>
      </c>
      <c r="P2165">
        <f t="shared" si="200"/>
        <v>75.11</v>
      </c>
      <c r="Q2165" t="str">
        <f t="shared" si="204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</v>
      </c>
      <c r="P2166">
        <f t="shared" si="200"/>
        <v>68.010000000000005</v>
      </c>
      <c r="Q2166" t="str">
        <f t="shared" si="204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</v>
      </c>
      <c r="P2167">
        <f t="shared" si="200"/>
        <v>29.62</v>
      </c>
      <c r="Q2167" t="str">
        <f t="shared" si="204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</v>
      </c>
      <c r="P2168">
        <f t="shared" si="200"/>
        <v>91.63</v>
      </c>
      <c r="Q2168" t="str">
        <f t="shared" si="204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4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</v>
      </c>
      <c r="P2170">
        <f t="shared" si="200"/>
        <v>64.37</v>
      </c>
      <c r="Q2170" t="str">
        <f t="shared" si="204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21.86</v>
      </c>
      <c r="Q2171" t="str">
        <f t="shared" si="204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</v>
      </c>
      <c r="P2172">
        <f t="shared" si="200"/>
        <v>33.32</v>
      </c>
      <c r="Q2172" t="str">
        <f t="shared" si="204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</v>
      </c>
      <c r="P2173">
        <f t="shared" si="200"/>
        <v>90.28</v>
      </c>
      <c r="Q2173" t="str">
        <f t="shared" si="204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</v>
      </c>
      <c r="Q2174" t="str">
        <f t="shared" si="204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2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</v>
      </c>
      <c r="P2175">
        <f t="shared" si="200"/>
        <v>59.23</v>
      </c>
      <c r="Q2175" t="str">
        <f t="shared" si="204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</v>
      </c>
      <c r="P2176">
        <f t="shared" si="200"/>
        <v>65.38</v>
      </c>
      <c r="Q2176" t="str">
        <f t="shared" si="204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67.31</v>
      </c>
      <c r="Q2177" t="str">
        <f t="shared" si="204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</v>
      </c>
      <c r="P2178">
        <f t="shared" si="200"/>
        <v>88.75</v>
      </c>
      <c r="Q2178" t="str">
        <f t="shared" si="204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IF(D2179=0,0,(FLOOR((E2179*100)/D2179,1)))</f>
        <v>100</v>
      </c>
      <c r="P2179">
        <f t="shared" ref="P2179:P2242" si="206">IF(E2179=0,0,ROUND(E2179/L2179,2))</f>
        <v>65.87</v>
      </c>
      <c r="Q2179" t="str">
        <f t="shared" si="204"/>
        <v>music</v>
      </c>
      <c r="R2179" t="str">
        <f t="shared" si="202"/>
        <v>rock</v>
      </c>
      <c r="S2179" s="9">
        <f t="shared" si="203"/>
        <v>42502.042442129627</v>
      </c>
      <c r="T2179" s="9">
        <f t="shared" ref="T2179:T2242" si="207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</v>
      </c>
      <c r="P2180">
        <f t="shared" si="206"/>
        <v>40.35</v>
      </c>
      <c r="Q2180" t="str">
        <f t="shared" si="204"/>
        <v>music</v>
      </c>
      <c r="R2180" t="str">
        <f t="shared" ref="R2180:R2243" si="208">RIGHT(N2180,(LEN(N2180))-(FIND("/",N2180)))</f>
        <v>rock</v>
      </c>
      <c r="S2180" s="9">
        <f t="shared" ref="S2180:S2243" si="209">(((J2180/60)/60)/24)+DATE(1970,1,1)+(-5/24)</f>
        <v>42723.428206018514</v>
      </c>
      <c r="T2180" s="9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</v>
      </c>
      <c r="P2181">
        <f t="shared" si="206"/>
        <v>76.86</v>
      </c>
      <c r="Q2181" t="str">
        <f t="shared" si="204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</v>
      </c>
      <c r="P2182">
        <f t="shared" si="206"/>
        <v>68.709999999999994</v>
      </c>
      <c r="Q2182" t="str">
        <f t="shared" si="204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</v>
      </c>
      <c r="P2183">
        <f t="shared" si="206"/>
        <v>57.77</v>
      </c>
      <c r="Q2183" t="str">
        <f t="shared" si="204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</v>
      </c>
      <c r="P2184">
        <f t="shared" si="206"/>
        <v>44.17</v>
      </c>
      <c r="Q2184" t="str">
        <f t="shared" si="204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</v>
      </c>
      <c r="P2185">
        <f t="shared" si="206"/>
        <v>31.57</v>
      </c>
      <c r="Q2185" t="str">
        <f t="shared" si="204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</v>
      </c>
      <c r="P2186">
        <f t="shared" si="206"/>
        <v>107.05</v>
      </c>
      <c r="Q2186" t="str">
        <f t="shared" si="204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</v>
      </c>
      <c r="P2187">
        <f t="shared" si="206"/>
        <v>149.03</v>
      </c>
      <c r="Q2187" t="str">
        <f t="shared" si="204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07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</v>
      </c>
      <c r="P2188">
        <f t="shared" si="206"/>
        <v>55.96</v>
      </c>
      <c r="Q2188" t="str">
        <f t="shared" si="204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</v>
      </c>
      <c r="P2189">
        <f t="shared" si="206"/>
        <v>56.97</v>
      </c>
      <c r="Q2189" t="str">
        <f t="shared" si="204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</v>
      </c>
      <c r="P2190">
        <f t="shared" si="206"/>
        <v>44.06</v>
      </c>
      <c r="Q2190" t="str">
        <f t="shared" si="204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</v>
      </c>
      <c r="P2191">
        <f t="shared" si="206"/>
        <v>68.63</v>
      </c>
      <c r="Q2191" t="str">
        <f t="shared" si="204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</v>
      </c>
      <c r="P2192">
        <f t="shared" si="206"/>
        <v>65.319999999999993</v>
      </c>
      <c r="Q2192" t="str">
        <f t="shared" si="204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</v>
      </c>
      <c r="P2193">
        <f t="shared" si="206"/>
        <v>35.92</v>
      </c>
      <c r="Q2193" t="str">
        <f t="shared" si="204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</v>
      </c>
      <c r="P2194">
        <f t="shared" si="206"/>
        <v>40.07</v>
      </c>
      <c r="Q2194" t="str">
        <f t="shared" si="204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</v>
      </c>
      <c r="P2195">
        <f t="shared" si="206"/>
        <v>75.650000000000006</v>
      </c>
      <c r="Q2195" t="str">
        <f t="shared" si="204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</v>
      </c>
      <c r="P2196">
        <f t="shared" si="206"/>
        <v>61.2</v>
      </c>
      <c r="Q2196" t="str">
        <f t="shared" si="204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</v>
      </c>
      <c r="P2197">
        <f t="shared" si="206"/>
        <v>48.13</v>
      </c>
      <c r="Q2197" t="str">
        <f t="shared" si="204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</v>
      </c>
      <c r="P2198">
        <f t="shared" si="206"/>
        <v>68.11</v>
      </c>
      <c r="Q2198" t="str">
        <f t="shared" si="204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</v>
      </c>
      <c r="P2199">
        <f t="shared" si="206"/>
        <v>65.89</v>
      </c>
      <c r="Q2199" t="str">
        <f t="shared" si="204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</v>
      </c>
      <c r="P2200">
        <f t="shared" si="206"/>
        <v>81.650000000000006</v>
      </c>
      <c r="Q2200" t="str">
        <f t="shared" si="204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</v>
      </c>
      <c r="P2201">
        <f t="shared" si="206"/>
        <v>52.7</v>
      </c>
      <c r="Q2201" t="str">
        <f t="shared" si="204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</v>
      </c>
      <c r="P2202">
        <f t="shared" si="206"/>
        <v>41.23</v>
      </c>
      <c r="Q2202" t="str">
        <f t="shared" si="204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</v>
      </c>
      <c r="P2203">
        <f t="shared" si="206"/>
        <v>15.04</v>
      </c>
      <c r="Q2203" t="str">
        <f t="shared" si="204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07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</v>
      </c>
      <c r="P2204">
        <f t="shared" si="206"/>
        <v>39.07</v>
      </c>
      <c r="Q2204" t="str">
        <f t="shared" si="204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</v>
      </c>
      <c r="P2205">
        <f t="shared" si="206"/>
        <v>43.82</v>
      </c>
      <c r="Q2205" t="str">
        <f t="shared" si="204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</v>
      </c>
      <c r="P2206">
        <f t="shared" si="206"/>
        <v>27.3</v>
      </c>
      <c r="Q2206" t="str">
        <f t="shared" si="204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</v>
      </c>
      <c r="Q2207" t="str">
        <f t="shared" si="204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07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</v>
      </c>
      <c r="P2208">
        <f t="shared" si="206"/>
        <v>33.24</v>
      </c>
      <c r="Q2208" t="str">
        <f t="shared" si="204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285.70999999999998</v>
      </c>
      <c r="Q2209" t="str">
        <f t="shared" si="204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</v>
      </c>
      <c r="P2210">
        <f t="shared" si="206"/>
        <v>42.33</v>
      </c>
      <c r="Q2210" t="str">
        <f t="shared" si="204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</v>
      </c>
      <c r="P2211">
        <f t="shared" si="206"/>
        <v>50.27</v>
      </c>
      <c r="Q2211" t="str">
        <f t="shared" si="204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</v>
      </c>
      <c r="P2212">
        <f t="shared" si="206"/>
        <v>61.9</v>
      </c>
      <c r="Q2212" t="str">
        <f t="shared" si="204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07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</v>
      </c>
      <c r="P2213">
        <f t="shared" si="206"/>
        <v>40.75</v>
      </c>
      <c r="Q2213" t="str">
        <f t="shared" si="204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</v>
      </c>
      <c r="P2214">
        <f t="shared" si="206"/>
        <v>55.8</v>
      </c>
      <c r="Q2214" t="str">
        <f t="shared" si="204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4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</v>
      </c>
      <c r="P2216">
        <f t="shared" si="206"/>
        <v>73.13</v>
      </c>
      <c r="Q2216" t="str">
        <f t="shared" si="204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</v>
      </c>
      <c r="P2217">
        <f t="shared" si="206"/>
        <v>26.06</v>
      </c>
      <c r="Q2217" t="str">
        <f t="shared" si="204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</v>
      </c>
      <c r="P2218">
        <f t="shared" si="206"/>
        <v>22.64</v>
      </c>
      <c r="Q2218" t="str">
        <f t="shared" si="204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07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</v>
      </c>
      <c r="P2219">
        <f t="shared" si="206"/>
        <v>47.22</v>
      </c>
      <c r="Q2219" t="str">
        <f t="shared" si="204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</v>
      </c>
      <c r="P2220">
        <f t="shared" si="206"/>
        <v>32.32</v>
      </c>
      <c r="Q2220" t="str">
        <f t="shared" si="204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</v>
      </c>
      <c r="P2221">
        <f t="shared" si="206"/>
        <v>53.42</v>
      </c>
      <c r="Q2221" t="str">
        <f t="shared" si="204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</v>
      </c>
      <c r="P2222">
        <f t="shared" si="206"/>
        <v>51.3</v>
      </c>
      <c r="Q2222" t="str">
        <f t="shared" si="204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</v>
      </c>
      <c r="P2223">
        <f t="shared" si="206"/>
        <v>37.200000000000003</v>
      </c>
      <c r="Q2223" t="str">
        <f t="shared" si="204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</v>
      </c>
      <c r="P2224">
        <f t="shared" si="206"/>
        <v>27.1</v>
      </c>
      <c r="Q2224" t="str">
        <f t="shared" ref="Q2224:Q2287" si="210">LEFT(N2224,(FIND("/",N2224))-1)</f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</v>
      </c>
      <c r="P2225">
        <f t="shared" si="206"/>
        <v>206.31</v>
      </c>
      <c r="Q2225" t="str">
        <f t="shared" si="210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</v>
      </c>
      <c r="P2226">
        <f t="shared" si="206"/>
        <v>82.15</v>
      </c>
      <c r="Q2226" t="str">
        <f t="shared" si="210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</v>
      </c>
      <c r="P2227">
        <f t="shared" si="206"/>
        <v>164.8</v>
      </c>
      <c r="Q2227" t="str">
        <f t="shared" si="210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</v>
      </c>
      <c r="P2228">
        <f t="shared" si="206"/>
        <v>60.82</v>
      </c>
      <c r="Q2228" t="str">
        <f t="shared" si="210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</v>
      </c>
      <c r="P2229">
        <f t="shared" si="206"/>
        <v>67.97</v>
      </c>
      <c r="Q2229" t="str">
        <f t="shared" si="210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</v>
      </c>
      <c r="P2230">
        <f t="shared" si="206"/>
        <v>81.56</v>
      </c>
      <c r="Q2230" t="str">
        <f t="shared" si="210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</v>
      </c>
      <c r="P2231">
        <f t="shared" si="206"/>
        <v>25.43</v>
      </c>
      <c r="Q2231" t="str">
        <f t="shared" si="210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</v>
      </c>
      <c r="P2232">
        <f t="shared" si="206"/>
        <v>21.5</v>
      </c>
      <c r="Q2232" t="str">
        <f t="shared" si="210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</v>
      </c>
      <c r="P2233">
        <f t="shared" si="206"/>
        <v>27.23</v>
      </c>
      <c r="Q2233" t="str">
        <f t="shared" si="210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</v>
      </c>
      <c r="P2234">
        <f t="shared" si="206"/>
        <v>25.09</v>
      </c>
      <c r="Q2234" t="str">
        <f t="shared" si="210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</v>
      </c>
      <c r="P2235">
        <f t="shared" si="206"/>
        <v>21.23</v>
      </c>
      <c r="Q2235" t="str">
        <f t="shared" si="210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41.61</v>
      </c>
      <c r="Q2236" t="str">
        <f t="shared" si="210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</v>
      </c>
      <c r="P2237">
        <f t="shared" si="206"/>
        <v>135.59</v>
      </c>
      <c r="Q2237" t="str">
        <f t="shared" si="210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07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</v>
      </c>
      <c r="P2238">
        <f t="shared" si="206"/>
        <v>22.12</v>
      </c>
      <c r="Q2238" t="str">
        <f t="shared" si="210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</v>
      </c>
      <c r="P2239">
        <f t="shared" si="206"/>
        <v>64.63</v>
      </c>
      <c r="Q2239" t="str">
        <f t="shared" si="210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</v>
      </c>
      <c r="P2240">
        <f t="shared" si="206"/>
        <v>69.569999999999993</v>
      </c>
      <c r="Q2240" t="str">
        <f t="shared" si="210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</v>
      </c>
      <c r="P2241">
        <f t="shared" si="206"/>
        <v>75.13</v>
      </c>
      <c r="Q2241" t="str">
        <f t="shared" si="210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</v>
      </c>
      <c r="P2242">
        <f t="shared" si="206"/>
        <v>140.97999999999999</v>
      </c>
      <c r="Q2242" t="str">
        <f t="shared" si="210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IF(D2243=0,0,(FLOOR((E2243*100)/D2243,1)))</f>
        <v>806</v>
      </c>
      <c r="P2243">
        <f t="shared" ref="P2243:P2306" si="212">IF(E2243=0,0,ROUND(E2243/L2243,2))</f>
        <v>49.47</v>
      </c>
      <c r="Q2243" t="str">
        <f t="shared" si="210"/>
        <v>games</v>
      </c>
      <c r="R2243" t="str">
        <f t="shared" si="208"/>
        <v>tabletop games</v>
      </c>
      <c r="S2243" s="9">
        <f t="shared" si="209"/>
        <v>42766.619212962956</v>
      </c>
      <c r="T2243" s="9">
        <f t="shared" ref="T2243:T2306" si="21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</v>
      </c>
      <c r="P2244">
        <f t="shared" si="212"/>
        <v>53.87</v>
      </c>
      <c r="Q2244" t="str">
        <f t="shared" si="210"/>
        <v>games</v>
      </c>
      <c r="R2244" t="str">
        <f t="shared" ref="R2244:R2307" si="214">RIGHT(N2244,(LEN(N2244))-(FIND("/",N2244)))</f>
        <v>tabletop games</v>
      </c>
      <c r="S2244" s="9">
        <f t="shared" ref="S2244:S2307" si="215">(((J2244/60)/60)/24)+DATE(1970,1,1)+(-5/24)</f>
        <v>41569.367280092592</v>
      </c>
      <c r="T2244" s="9">
        <f t="shared" si="21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</v>
      </c>
      <c r="Q2245" t="str">
        <f t="shared" si="210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</v>
      </c>
      <c r="P2246">
        <f t="shared" si="212"/>
        <v>65</v>
      </c>
      <c r="Q2246" t="str">
        <f t="shared" si="210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</v>
      </c>
      <c r="P2247">
        <f t="shared" si="212"/>
        <v>53.48</v>
      </c>
      <c r="Q2247" t="str">
        <f t="shared" si="210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</v>
      </c>
      <c r="P2248">
        <f t="shared" si="212"/>
        <v>43.91</v>
      </c>
      <c r="Q2248" t="str">
        <f t="shared" si="210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</v>
      </c>
      <c r="P2249">
        <f t="shared" si="212"/>
        <v>50.85</v>
      </c>
      <c r="Q2249" t="str">
        <f t="shared" si="210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</v>
      </c>
      <c r="P2250">
        <f t="shared" si="212"/>
        <v>58.63</v>
      </c>
      <c r="Q2250" t="str">
        <f t="shared" si="210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</v>
      </c>
      <c r="P2251">
        <f t="shared" si="212"/>
        <v>32.82</v>
      </c>
      <c r="Q2251" t="str">
        <f t="shared" si="210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</v>
      </c>
      <c r="P2252">
        <f t="shared" si="212"/>
        <v>426.93</v>
      </c>
      <c r="Q2252" t="str">
        <f t="shared" si="210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</v>
      </c>
      <c r="P2253">
        <f t="shared" si="212"/>
        <v>23.81</v>
      </c>
      <c r="Q2253" t="str">
        <f t="shared" si="210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</v>
      </c>
      <c r="P2254">
        <f t="shared" si="212"/>
        <v>98.41</v>
      </c>
      <c r="Q2254" t="str">
        <f t="shared" si="210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</v>
      </c>
      <c r="P2255">
        <f t="shared" si="212"/>
        <v>107.32</v>
      </c>
      <c r="Q2255" t="str">
        <f t="shared" si="210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</v>
      </c>
      <c r="P2256">
        <f t="shared" si="212"/>
        <v>11.67</v>
      </c>
      <c r="Q2256" t="str">
        <f t="shared" si="210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</v>
      </c>
      <c r="P2257">
        <f t="shared" si="212"/>
        <v>41.78</v>
      </c>
      <c r="Q2257" t="str">
        <f t="shared" si="210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</v>
      </c>
      <c r="P2258">
        <f t="shared" si="212"/>
        <v>21.38</v>
      </c>
      <c r="Q2258" t="str">
        <f t="shared" si="210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</v>
      </c>
      <c r="P2259">
        <f t="shared" si="212"/>
        <v>94.1</v>
      </c>
      <c r="Q2259" t="str">
        <f t="shared" si="210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</v>
      </c>
      <c r="P2260">
        <f t="shared" si="212"/>
        <v>15.72</v>
      </c>
      <c r="Q2260" t="str">
        <f t="shared" si="210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</v>
      </c>
      <c r="P2261">
        <f t="shared" si="212"/>
        <v>90.64</v>
      </c>
      <c r="Q2261" t="str">
        <f t="shared" si="210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</v>
      </c>
      <c r="P2262">
        <f t="shared" si="212"/>
        <v>97.3</v>
      </c>
      <c r="Q2262" t="str">
        <f t="shared" si="210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</v>
      </c>
      <c r="P2263">
        <f t="shared" si="212"/>
        <v>37.119999999999997</v>
      </c>
      <c r="Q2263" t="str">
        <f t="shared" si="210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</v>
      </c>
      <c r="P2264">
        <f t="shared" si="212"/>
        <v>28.1</v>
      </c>
      <c r="Q2264" t="str">
        <f t="shared" si="210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</v>
      </c>
      <c r="P2265">
        <f t="shared" si="212"/>
        <v>144.43</v>
      </c>
      <c r="Q2265" t="str">
        <f t="shared" si="210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</v>
      </c>
      <c r="P2266">
        <f t="shared" si="212"/>
        <v>24.27</v>
      </c>
      <c r="Q2266" t="str">
        <f t="shared" si="210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</v>
      </c>
      <c r="P2267">
        <f t="shared" si="212"/>
        <v>35.119999999999997</v>
      </c>
      <c r="Q2267" t="str">
        <f t="shared" si="210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</v>
      </c>
      <c r="P2268">
        <f t="shared" si="212"/>
        <v>24.76</v>
      </c>
      <c r="Q2268" t="str">
        <f t="shared" si="210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</v>
      </c>
      <c r="P2269">
        <f t="shared" si="212"/>
        <v>188.38</v>
      </c>
      <c r="Q2269" t="str">
        <f t="shared" si="210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</v>
      </c>
      <c r="P2270">
        <f t="shared" si="212"/>
        <v>148.08000000000001</v>
      </c>
      <c r="Q2270" t="str">
        <f t="shared" si="210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</v>
      </c>
      <c r="P2271">
        <f t="shared" si="212"/>
        <v>49.93</v>
      </c>
      <c r="Q2271" t="str">
        <f t="shared" si="210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</v>
      </c>
      <c r="P2272">
        <f t="shared" si="212"/>
        <v>107.82</v>
      </c>
      <c r="Q2272" t="str">
        <f t="shared" si="210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</v>
      </c>
      <c r="P2273">
        <f t="shared" si="212"/>
        <v>42.63</v>
      </c>
      <c r="Q2273" t="str">
        <f t="shared" si="210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</v>
      </c>
      <c r="P2274">
        <f t="shared" si="212"/>
        <v>14.37</v>
      </c>
      <c r="Q2274" t="str">
        <f t="shared" si="210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</v>
      </c>
      <c r="P2275">
        <f t="shared" si="212"/>
        <v>37.479999999999997</v>
      </c>
      <c r="Q2275" t="str">
        <f t="shared" si="210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</v>
      </c>
      <c r="P2276">
        <f t="shared" si="212"/>
        <v>30.2</v>
      </c>
      <c r="Q2276" t="str">
        <f t="shared" si="210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</v>
      </c>
      <c r="P2277">
        <f t="shared" si="212"/>
        <v>33.549999999999997</v>
      </c>
      <c r="Q2277" t="str">
        <f t="shared" si="210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</v>
      </c>
      <c r="P2278">
        <f t="shared" si="212"/>
        <v>64.75</v>
      </c>
      <c r="Q2278" t="str">
        <f t="shared" si="210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</v>
      </c>
      <c r="P2279">
        <f t="shared" si="212"/>
        <v>57.93</v>
      </c>
      <c r="Q2279" t="str">
        <f t="shared" si="210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</v>
      </c>
      <c r="P2280">
        <f t="shared" si="212"/>
        <v>53.08</v>
      </c>
      <c r="Q2280" t="str">
        <f t="shared" si="210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</v>
      </c>
      <c r="P2281">
        <f t="shared" si="212"/>
        <v>48.06</v>
      </c>
      <c r="Q2281" t="str">
        <f t="shared" si="210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</v>
      </c>
      <c r="P2282">
        <f t="shared" si="212"/>
        <v>82.4</v>
      </c>
      <c r="Q2282" t="str">
        <f t="shared" si="210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</v>
      </c>
      <c r="Q2283" t="str">
        <f t="shared" si="210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</v>
      </c>
      <c r="P2284">
        <f t="shared" si="212"/>
        <v>115.83</v>
      </c>
      <c r="Q2284" t="str">
        <f t="shared" si="210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</v>
      </c>
      <c r="P2285">
        <f t="shared" si="212"/>
        <v>63.03</v>
      </c>
      <c r="Q2285" t="str">
        <f t="shared" si="210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</v>
      </c>
      <c r="P2286">
        <f t="shared" si="212"/>
        <v>108.02</v>
      </c>
      <c r="Q2286" t="str">
        <f t="shared" si="210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</v>
      </c>
      <c r="P2287">
        <f t="shared" si="212"/>
        <v>46.09</v>
      </c>
      <c r="Q2287" t="str">
        <f t="shared" si="210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</v>
      </c>
      <c r="P2288">
        <f t="shared" si="212"/>
        <v>107.21</v>
      </c>
      <c r="Q2288" t="str">
        <f t="shared" ref="Q2288:Q2351" si="216">LEFT(N2288,(FIND("/",N2288))-1)</f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</v>
      </c>
      <c r="P2289">
        <f t="shared" si="212"/>
        <v>50.93</v>
      </c>
      <c r="Q2289" t="str">
        <f t="shared" si="216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</v>
      </c>
      <c r="P2290">
        <f t="shared" si="212"/>
        <v>40.04</v>
      </c>
      <c r="Q2290" t="str">
        <f t="shared" si="216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</v>
      </c>
      <c r="P2291">
        <f t="shared" si="212"/>
        <v>64.44</v>
      </c>
      <c r="Q2291" t="str">
        <f t="shared" si="216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</v>
      </c>
      <c r="P2292">
        <f t="shared" si="212"/>
        <v>53.83</v>
      </c>
      <c r="Q2292" t="str">
        <f t="shared" si="216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</v>
      </c>
      <c r="P2293">
        <f t="shared" si="212"/>
        <v>100.47</v>
      </c>
      <c r="Q2293" t="str">
        <f t="shared" si="216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</v>
      </c>
      <c r="P2294">
        <f t="shared" si="212"/>
        <v>46.63</v>
      </c>
      <c r="Q2294" t="str">
        <f t="shared" si="216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</v>
      </c>
      <c r="P2295">
        <f t="shared" si="212"/>
        <v>34.07</v>
      </c>
      <c r="Q2295" t="str">
        <f t="shared" si="216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</v>
      </c>
      <c r="P2296">
        <f t="shared" si="212"/>
        <v>65.209999999999994</v>
      </c>
      <c r="Q2296" t="str">
        <f t="shared" si="216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</v>
      </c>
      <c r="P2297">
        <f t="shared" si="212"/>
        <v>44.21</v>
      </c>
      <c r="Q2297" t="str">
        <f t="shared" si="216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</v>
      </c>
      <c r="P2298">
        <f t="shared" si="212"/>
        <v>71.97</v>
      </c>
      <c r="Q2298" t="str">
        <f t="shared" si="216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</v>
      </c>
      <c r="P2299">
        <f t="shared" si="212"/>
        <v>52.95</v>
      </c>
      <c r="Q2299" t="str">
        <f t="shared" si="216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</v>
      </c>
      <c r="P2300">
        <f t="shared" si="212"/>
        <v>109.45</v>
      </c>
      <c r="Q2300" t="str">
        <f t="shared" si="216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</v>
      </c>
      <c r="P2301">
        <f t="shared" si="212"/>
        <v>75.040000000000006</v>
      </c>
      <c r="Q2301" t="str">
        <f t="shared" si="216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</v>
      </c>
      <c r="P2302">
        <f t="shared" si="212"/>
        <v>115.71</v>
      </c>
      <c r="Q2302" t="str">
        <f t="shared" si="216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</v>
      </c>
      <c r="P2303">
        <f t="shared" si="212"/>
        <v>31.66</v>
      </c>
      <c r="Q2303" t="str">
        <f t="shared" si="216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</v>
      </c>
      <c r="P2304">
        <f t="shared" si="212"/>
        <v>46.18</v>
      </c>
      <c r="Q2304" t="str">
        <f t="shared" si="216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</v>
      </c>
      <c r="P2305">
        <f t="shared" si="212"/>
        <v>68.48</v>
      </c>
      <c r="Q2305" t="str">
        <f t="shared" si="216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</v>
      </c>
      <c r="P2306">
        <f t="shared" si="212"/>
        <v>53.47</v>
      </c>
      <c r="Q2306" t="str">
        <f t="shared" si="216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IF(D2307=0,0,(FLOOR((E2307*100)/D2307,1)))</f>
        <v>101</v>
      </c>
      <c r="P2307">
        <f t="shared" ref="P2307:P2370" si="218">IF(E2307=0,0,ROUND(E2307/L2307,2))</f>
        <v>109.11</v>
      </c>
      <c r="Q2307" t="str">
        <f t="shared" si="216"/>
        <v>music</v>
      </c>
      <c r="R2307" t="str">
        <f t="shared" si="214"/>
        <v>indie rock</v>
      </c>
      <c r="S2307" s="9">
        <f t="shared" si="215"/>
        <v>41834.486944444441</v>
      </c>
      <c r="T2307" s="9">
        <f t="shared" ref="T2307:T2370" si="219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</v>
      </c>
      <c r="P2308">
        <f t="shared" si="218"/>
        <v>51.19</v>
      </c>
      <c r="Q2308" t="str">
        <f t="shared" si="216"/>
        <v>music</v>
      </c>
      <c r="R2308" t="str">
        <f t="shared" ref="R2308:R2371" si="220">RIGHT(N2308,(LEN(N2308))-(FIND("/",N2308)))</f>
        <v>indie rock</v>
      </c>
      <c r="S2308" s="9">
        <f t="shared" ref="S2308:S2371" si="221">(((J2308/60)/60)/24)+DATE(1970,1,1)+(-5/24)</f>
        <v>40947.959826388884</v>
      </c>
      <c r="T2308" s="9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</v>
      </c>
      <c r="P2309">
        <f t="shared" si="218"/>
        <v>27.94</v>
      </c>
      <c r="Q2309" t="str">
        <f t="shared" si="216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</v>
      </c>
      <c r="P2310">
        <f t="shared" si="218"/>
        <v>82.5</v>
      </c>
      <c r="Q2310" t="str">
        <f t="shared" si="216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</v>
      </c>
      <c r="P2311">
        <f t="shared" si="218"/>
        <v>59.82</v>
      </c>
      <c r="Q2311" t="str">
        <f t="shared" si="216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</v>
      </c>
      <c r="P2312">
        <f t="shared" si="218"/>
        <v>64.819999999999993</v>
      </c>
      <c r="Q2312" t="str">
        <f t="shared" si="216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</v>
      </c>
      <c r="P2313">
        <f t="shared" si="218"/>
        <v>90.1</v>
      </c>
      <c r="Q2313" t="str">
        <f t="shared" si="216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</v>
      </c>
      <c r="P2314">
        <f t="shared" si="218"/>
        <v>40.96</v>
      </c>
      <c r="Q2314" t="str">
        <f t="shared" si="216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</v>
      </c>
      <c r="P2315">
        <f t="shared" si="218"/>
        <v>56</v>
      </c>
      <c r="Q2315" t="str">
        <f t="shared" si="216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</v>
      </c>
      <c r="P2316">
        <f t="shared" si="218"/>
        <v>37.67</v>
      </c>
      <c r="Q2316" t="str">
        <f t="shared" si="216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</v>
      </c>
      <c r="P2317">
        <f t="shared" si="218"/>
        <v>40.08</v>
      </c>
      <c r="Q2317" t="str">
        <f t="shared" si="216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</v>
      </c>
      <c r="P2318">
        <f t="shared" si="218"/>
        <v>78.03</v>
      </c>
      <c r="Q2318" t="str">
        <f t="shared" si="216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19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18.91</v>
      </c>
      <c r="Q2319" t="str">
        <f t="shared" si="216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</v>
      </c>
      <c r="P2320">
        <f t="shared" si="218"/>
        <v>37.130000000000003</v>
      </c>
      <c r="Q2320" t="str">
        <f t="shared" si="216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</v>
      </c>
      <c r="P2321">
        <f t="shared" si="218"/>
        <v>41.96</v>
      </c>
      <c r="Q2321" t="str">
        <f t="shared" si="216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</v>
      </c>
      <c r="P2322">
        <f t="shared" si="218"/>
        <v>61.04</v>
      </c>
      <c r="Q2322" t="str">
        <f t="shared" si="216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</v>
      </c>
      <c r="P2323">
        <f t="shared" si="218"/>
        <v>64.53</v>
      </c>
      <c r="Q2323" t="str">
        <f t="shared" si="216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</v>
      </c>
      <c r="P2324">
        <f t="shared" si="218"/>
        <v>21.25</v>
      </c>
      <c r="Q2324" t="str">
        <f t="shared" si="216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6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19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</v>
      </c>
      <c r="P2326">
        <f t="shared" si="218"/>
        <v>25.49</v>
      </c>
      <c r="Q2326" t="str">
        <f t="shared" si="216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11.43</v>
      </c>
      <c r="Q2327" t="str">
        <f t="shared" si="216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</v>
      </c>
      <c r="P2328">
        <f t="shared" si="218"/>
        <v>108</v>
      </c>
      <c r="Q2328" t="str">
        <f t="shared" si="216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</v>
      </c>
      <c r="P2329">
        <f t="shared" si="218"/>
        <v>54.88</v>
      </c>
      <c r="Q2329" t="str">
        <f t="shared" si="216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19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</v>
      </c>
      <c r="P2330">
        <f t="shared" si="218"/>
        <v>47.38</v>
      </c>
      <c r="Q2330" t="str">
        <f t="shared" si="216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19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</v>
      </c>
      <c r="P2331">
        <f t="shared" si="218"/>
        <v>211.84</v>
      </c>
      <c r="Q2331" t="str">
        <f t="shared" si="216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</v>
      </c>
      <c r="P2332">
        <f t="shared" si="218"/>
        <v>219.93</v>
      </c>
      <c r="Q2332" t="str">
        <f t="shared" si="216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</v>
      </c>
      <c r="P2333">
        <f t="shared" si="218"/>
        <v>40.799999999999997</v>
      </c>
      <c r="Q2333" t="str">
        <f t="shared" si="216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</v>
      </c>
      <c r="P2334">
        <f t="shared" si="218"/>
        <v>75.5</v>
      </c>
      <c r="Q2334" t="str">
        <f t="shared" si="216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</v>
      </c>
      <c r="P2335">
        <f t="shared" si="218"/>
        <v>13.54</v>
      </c>
      <c r="Q2335" t="str">
        <f t="shared" si="216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</v>
      </c>
      <c r="P2336">
        <f t="shared" si="218"/>
        <v>60.87</v>
      </c>
      <c r="Q2336" t="str">
        <f t="shared" si="216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</v>
      </c>
      <c r="P2337">
        <f t="shared" si="218"/>
        <v>115.69</v>
      </c>
      <c r="Q2337" t="str">
        <f t="shared" si="216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</v>
      </c>
      <c r="P2338">
        <f t="shared" si="218"/>
        <v>48.1</v>
      </c>
      <c r="Q2338" t="str">
        <f t="shared" si="216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</v>
      </c>
      <c r="P2339">
        <f t="shared" si="218"/>
        <v>74.180000000000007</v>
      </c>
      <c r="Q2339" t="str">
        <f t="shared" si="216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</v>
      </c>
      <c r="P2340">
        <f t="shared" si="218"/>
        <v>123.35</v>
      </c>
      <c r="Q2340" t="str">
        <f t="shared" si="216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19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</v>
      </c>
      <c r="P2341">
        <f t="shared" si="218"/>
        <v>66.62</v>
      </c>
      <c r="Q2341" t="str">
        <f t="shared" si="216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</v>
      </c>
      <c r="P2342">
        <f t="shared" si="218"/>
        <v>104.99</v>
      </c>
      <c r="Q2342" t="str">
        <f t="shared" si="216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>
        <f t="shared" si="218"/>
        <v>0</v>
      </c>
      <c r="Q2343" t="str">
        <f t="shared" si="216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>
        <f t="shared" si="218"/>
        <v>0</v>
      </c>
      <c r="Q2344" t="str">
        <f t="shared" si="216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6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</v>
      </c>
      <c r="P2346">
        <f t="shared" si="218"/>
        <v>1</v>
      </c>
      <c r="Q2346" t="str">
        <f t="shared" si="216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>
        <f t="shared" si="218"/>
        <v>0</v>
      </c>
      <c r="Q2347" t="str">
        <f t="shared" si="216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0</v>
      </c>
      <c r="P2348">
        <f t="shared" si="218"/>
        <v>13</v>
      </c>
      <c r="Q2348" t="str">
        <f t="shared" si="216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</v>
      </c>
      <c r="P2349">
        <f t="shared" si="218"/>
        <v>15</v>
      </c>
      <c r="Q2349" t="str">
        <f t="shared" si="216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19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</v>
      </c>
      <c r="P2350">
        <f t="shared" si="218"/>
        <v>54</v>
      </c>
      <c r="Q2350" t="str">
        <f t="shared" si="216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>
        <f t="shared" si="218"/>
        <v>0</v>
      </c>
      <c r="Q2351" t="str">
        <f t="shared" si="216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>
        <f t="shared" si="218"/>
        <v>0</v>
      </c>
      <c r="Q2352" t="str">
        <f t="shared" ref="Q2352:Q2415" si="222">LEFT(N2352,(FIND("/",N2352))-1)</f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</v>
      </c>
      <c r="P2353">
        <f t="shared" si="218"/>
        <v>15.43</v>
      </c>
      <c r="Q2353" t="str">
        <f t="shared" si="222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>
        <f t="shared" si="218"/>
        <v>0</v>
      </c>
      <c r="Q2354" t="str">
        <f t="shared" si="222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>
        <f t="shared" si="218"/>
        <v>0</v>
      </c>
      <c r="Q2355" t="str">
        <f t="shared" si="222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0</v>
      </c>
      <c r="P2356">
        <f t="shared" si="218"/>
        <v>25</v>
      </c>
      <c r="Q2356" t="str">
        <f t="shared" si="222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</v>
      </c>
      <c r="P2357">
        <f t="shared" si="218"/>
        <v>27.5</v>
      </c>
      <c r="Q2357" t="str">
        <f t="shared" si="222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19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>
        <f t="shared" si="218"/>
        <v>0</v>
      </c>
      <c r="Q2358" t="str">
        <f t="shared" si="222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>
        <f t="shared" si="218"/>
        <v>0</v>
      </c>
      <c r="Q2359" t="str">
        <f t="shared" si="222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19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>
        <f t="shared" si="218"/>
        <v>0</v>
      </c>
      <c r="Q2360" t="str">
        <f t="shared" si="222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</v>
      </c>
      <c r="P2361">
        <f t="shared" si="218"/>
        <v>367</v>
      </c>
      <c r="Q2361" t="str">
        <f t="shared" si="222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</v>
      </c>
      <c r="P2362">
        <f t="shared" si="218"/>
        <v>2</v>
      </c>
      <c r="Q2362" t="str">
        <f t="shared" si="222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>
        <f t="shared" si="218"/>
        <v>0</v>
      </c>
      <c r="Q2363" t="str">
        <f t="shared" si="222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</v>
      </c>
      <c r="P2364">
        <f t="shared" si="218"/>
        <v>60</v>
      </c>
      <c r="Q2364" t="str">
        <f t="shared" si="222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>
        <f t="shared" si="218"/>
        <v>0</v>
      </c>
      <c r="Q2365" t="str">
        <f t="shared" si="222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>
        <f t="shared" si="218"/>
        <v>0</v>
      </c>
      <c r="Q2366" t="str">
        <f t="shared" si="222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>
        <f t="shared" si="218"/>
        <v>0</v>
      </c>
      <c r="Q2367" t="str">
        <f t="shared" si="222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</v>
      </c>
      <c r="P2368">
        <f t="shared" si="218"/>
        <v>97.41</v>
      </c>
      <c r="Q2368" t="str">
        <f t="shared" si="222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</v>
      </c>
      <c r="P2369">
        <f t="shared" si="218"/>
        <v>47.86</v>
      </c>
      <c r="Q2369" t="str">
        <f t="shared" si="222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</v>
      </c>
      <c r="P2370">
        <f t="shared" si="218"/>
        <v>50</v>
      </c>
      <c r="Q2370" t="str">
        <f t="shared" si="222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si="219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IF(D2371=0,0,(FLOOR((E2371*100)/D2371,1)))</f>
        <v>0</v>
      </c>
      <c r="P2371">
        <f t="shared" ref="P2371:P2434" si="224">IF(E2371=0,0,ROUND(E2371/L2371,2))</f>
        <v>0</v>
      </c>
      <c r="Q2371" t="str">
        <f t="shared" si="222"/>
        <v>technology</v>
      </c>
      <c r="R2371" t="str">
        <f t="shared" si="220"/>
        <v>web</v>
      </c>
      <c r="S2371" s="9">
        <f t="shared" si="221"/>
        <v>42380.60429398148</v>
      </c>
      <c r="T2371" s="9">
        <f t="shared" ref="T2371:T2434" si="22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</v>
      </c>
      <c r="P2372">
        <f t="shared" si="224"/>
        <v>20.5</v>
      </c>
      <c r="Q2372" t="str">
        <f t="shared" si="222"/>
        <v>technology</v>
      </c>
      <c r="R2372" t="str">
        <f t="shared" ref="R2372:R2435" si="226">RIGHT(N2372,(LEN(N2372))-(FIND("/",N2372)))</f>
        <v>web</v>
      </c>
      <c r="S2372" s="9">
        <f t="shared" ref="S2372:S2435" si="227">(((J2372/60)/60)/24)+DATE(1970,1,1)+(-5/24)</f>
        <v>41960.980798611105</v>
      </c>
      <c r="T2372" s="9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>
        <f t="shared" si="224"/>
        <v>0</v>
      </c>
      <c r="Q2373" t="str">
        <f t="shared" si="222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</v>
      </c>
      <c r="P2374">
        <f t="shared" si="224"/>
        <v>30</v>
      </c>
      <c r="Q2374" t="str">
        <f t="shared" si="222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>
        <f t="shared" si="224"/>
        <v>50</v>
      </c>
      <c r="Q2375" t="str">
        <f t="shared" si="222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>
        <f t="shared" si="224"/>
        <v>10</v>
      </c>
      <c r="Q2376" t="str">
        <f t="shared" si="222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>
        <f t="shared" si="224"/>
        <v>0</v>
      </c>
      <c r="Q2377" t="str">
        <f t="shared" si="222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</v>
      </c>
      <c r="P2378">
        <f t="shared" si="224"/>
        <v>81.58</v>
      </c>
      <c r="Q2378" t="str">
        <f t="shared" si="222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>
        <f t="shared" si="224"/>
        <v>0</v>
      </c>
      <c r="Q2379" t="str">
        <f t="shared" si="222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>
        <f t="shared" si="224"/>
        <v>0</v>
      </c>
      <c r="Q2380" t="str">
        <f t="shared" si="222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>
        <f t="shared" si="224"/>
        <v>0</v>
      </c>
      <c r="Q2381" t="str">
        <f t="shared" si="222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</v>
      </c>
      <c r="P2382">
        <f t="shared" si="224"/>
        <v>18.329999999999998</v>
      </c>
      <c r="Q2382" t="str">
        <f t="shared" si="222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</v>
      </c>
      <c r="P2383">
        <f t="shared" si="224"/>
        <v>224.43</v>
      </c>
      <c r="Q2383" t="str">
        <f t="shared" si="222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</v>
      </c>
      <c r="P2384">
        <f t="shared" si="224"/>
        <v>37.5</v>
      </c>
      <c r="Q2384" t="str">
        <f t="shared" si="222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</v>
      </c>
      <c r="P2385">
        <f t="shared" si="224"/>
        <v>145</v>
      </c>
      <c r="Q2385" t="str">
        <f t="shared" si="222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</v>
      </c>
      <c r="P2386">
        <f t="shared" si="224"/>
        <v>1</v>
      </c>
      <c r="Q2386" t="str">
        <f t="shared" si="222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</v>
      </c>
      <c r="P2387">
        <f t="shared" si="224"/>
        <v>112.57</v>
      </c>
      <c r="Q2387" t="str">
        <f t="shared" si="222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>
        <f t="shared" si="224"/>
        <v>0</v>
      </c>
      <c r="Q2388" t="str">
        <f t="shared" si="222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</v>
      </c>
      <c r="P2389">
        <f t="shared" si="224"/>
        <v>342</v>
      </c>
      <c r="Q2389" t="str">
        <f t="shared" si="222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</v>
      </c>
      <c r="P2390">
        <f t="shared" si="224"/>
        <v>57.88</v>
      </c>
      <c r="Q2390" t="str">
        <f t="shared" si="222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</v>
      </c>
      <c r="P2391">
        <f t="shared" si="224"/>
        <v>30</v>
      </c>
      <c r="Q2391" t="str">
        <f t="shared" si="222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>
        <f t="shared" si="224"/>
        <v>0</v>
      </c>
      <c r="Q2392" t="str">
        <f t="shared" si="222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</v>
      </c>
      <c r="P2393">
        <f t="shared" si="224"/>
        <v>25</v>
      </c>
      <c r="Q2393" t="str">
        <f t="shared" si="222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>
        <f t="shared" si="224"/>
        <v>0</v>
      </c>
      <c r="Q2394" t="str">
        <f t="shared" si="222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</v>
      </c>
      <c r="P2395">
        <f t="shared" si="224"/>
        <v>50</v>
      </c>
      <c r="Q2395" t="str">
        <f t="shared" si="222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</v>
      </c>
      <c r="P2396">
        <f t="shared" si="224"/>
        <v>1.5</v>
      </c>
      <c r="Q2396" t="str">
        <f t="shared" si="222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>
        <f t="shared" si="224"/>
        <v>0</v>
      </c>
      <c r="Q2397" t="str">
        <f t="shared" si="222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</v>
      </c>
      <c r="P2398">
        <f t="shared" si="224"/>
        <v>10</v>
      </c>
      <c r="Q2398" t="str">
        <f t="shared" si="222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>
        <f t="shared" si="224"/>
        <v>0</v>
      </c>
      <c r="Q2399" t="str">
        <f t="shared" si="222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>
        <f t="shared" si="224"/>
        <v>0</v>
      </c>
      <c r="Q2400" t="str">
        <f t="shared" si="222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>
        <f t="shared" si="224"/>
        <v>0</v>
      </c>
      <c r="Q2401" t="str">
        <f t="shared" si="222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>
        <f t="shared" si="224"/>
        <v>0</v>
      </c>
      <c r="Q2402" t="str">
        <f t="shared" si="222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</v>
      </c>
      <c r="P2403">
        <f t="shared" si="224"/>
        <v>22.33</v>
      </c>
      <c r="Q2403" t="str">
        <f t="shared" si="222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</v>
      </c>
      <c r="P2404">
        <f t="shared" si="224"/>
        <v>52</v>
      </c>
      <c r="Q2404" t="str">
        <f t="shared" si="222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</v>
      </c>
      <c r="P2405">
        <f t="shared" si="224"/>
        <v>16.829999999999998</v>
      </c>
      <c r="Q2405" t="str">
        <f t="shared" si="222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>
        <f t="shared" si="224"/>
        <v>0</v>
      </c>
      <c r="Q2406" t="str">
        <f t="shared" si="222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</v>
      </c>
      <c r="P2407">
        <f t="shared" si="224"/>
        <v>56.3</v>
      </c>
      <c r="Q2407" t="str">
        <f t="shared" si="222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</v>
      </c>
      <c r="P2408">
        <f t="shared" si="224"/>
        <v>84.06</v>
      </c>
      <c r="Q2408" t="str">
        <f t="shared" si="222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</v>
      </c>
      <c r="P2409">
        <f t="shared" si="224"/>
        <v>168.39</v>
      </c>
      <c r="Q2409" t="str">
        <f t="shared" si="222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</v>
      </c>
      <c r="P2410">
        <f t="shared" si="224"/>
        <v>15</v>
      </c>
      <c r="Q2410" t="str">
        <f t="shared" si="222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</v>
      </c>
      <c r="P2411">
        <f t="shared" si="224"/>
        <v>76.67</v>
      </c>
      <c r="Q2411" t="str">
        <f t="shared" si="222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>
        <f t="shared" si="224"/>
        <v>0</v>
      </c>
      <c r="Q2412" t="str">
        <f t="shared" si="222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</v>
      </c>
      <c r="P2413">
        <f t="shared" si="224"/>
        <v>50.33</v>
      </c>
      <c r="Q2413" t="str">
        <f t="shared" si="222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>
        <f t="shared" si="224"/>
        <v>0</v>
      </c>
      <c r="Q2414" t="str">
        <f t="shared" si="222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</v>
      </c>
      <c r="P2415">
        <f t="shared" si="224"/>
        <v>8.33</v>
      </c>
      <c r="Q2415" t="str">
        <f t="shared" si="222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</v>
      </c>
      <c r="P2416">
        <f t="shared" si="224"/>
        <v>35.380000000000003</v>
      </c>
      <c r="Q2416" t="str">
        <f t="shared" ref="Q2416:Q2479" si="228">LEFT(N2416,(FIND("/",N2416))-1)</f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</v>
      </c>
      <c r="P2417">
        <f t="shared" si="224"/>
        <v>55.83</v>
      </c>
      <c r="Q2417" t="str">
        <f t="shared" si="228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</v>
      </c>
      <c r="P2418">
        <f t="shared" si="224"/>
        <v>5</v>
      </c>
      <c r="Q2418" t="str">
        <f t="shared" si="228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>
        <f t="shared" si="224"/>
        <v>0</v>
      </c>
      <c r="Q2419" t="str">
        <f t="shared" si="228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</v>
      </c>
      <c r="P2420">
        <f t="shared" si="224"/>
        <v>1</v>
      </c>
      <c r="Q2420" t="str">
        <f t="shared" si="228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>
        <f t="shared" si="224"/>
        <v>0</v>
      </c>
      <c r="Q2421" t="str">
        <f t="shared" si="228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</v>
      </c>
      <c r="P2422">
        <f t="shared" si="224"/>
        <v>69.47</v>
      </c>
      <c r="Q2422" t="str">
        <f t="shared" si="228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</v>
      </c>
      <c r="P2423">
        <f t="shared" si="224"/>
        <v>1</v>
      </c>
      <c r="Q2423" t="str">
        <f t="shared" si="228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</v>
      </c>
      <c r="P2424">
        <f t="shared" si="224"/>
        <v>1</v>
      </c>
      <c r="Q2424" t="str">
        <f t="shared" si="228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</v>
      </c>
      <c r="P2425">
        <f t="shared" si="224"/>
        <v>8</v>
      </c>
      <c r="Q2425" t="str">
        <f t="shared" si="228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</v>
      </c>
      <c r="P2426">
        <f t="shared" si="224"/>
        <v>34.44</v>
      </c>
      <c r="Q2426" t="str">
        <f t="shared" si="228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</v>
      </c>
      <c r="P2427">
        <f t="shared" si="224"/>
        <v>1</v>
      </c>
      <c r="Q2427" t="str">
        <f t="shared" si="228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>
        <f t="shared" si="224"/>
        <v>0</v>
      </c>
      <c r="Q2428" t="str">
        <f t="shared" si="228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8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8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</v>
      </c>
      <c r="P2431">
        <f t="shared" si="224"/>
        <v>501.25</v>
      </c>
      <c r="Q2431" t="str">
        <f t="shared" si="228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</v>
      </c>
      <c r="P2432">
        <f t="shared" si="224"/>
        <v>10.5</v>
      </c>
      <c r="Q2432" t="str">
        <f t="shared" si="228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8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</v>
      </c>
      <c r="P2434">
        <f t="shared" si="224"/>
        <v>1</v>
      </c>
      <c r="Q2434" t="str">
        <f t="shared" si="228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IF(D2435=0,0,(FLOOR((E2435*100)/D2435,1)))</f>
        <v>0</v>
      </c>
      <c r="P2435">
        <f t="shared" ref="P2435:P2498" si="230">IF(E2435=0,0,ROUND(E2435/L2435,2))</f>
        <v>0</v>
      </c>
      <c r="Q2435" t="str">
        <f t="shared" si="228"/>
        <v>food</v>
      </c>
      <c r="R2435" t="str">
        <f t="shared" si="226"/>
        <v>food trucks</v>
      </c>
      <c r="S2435" s="9">
        <f t="shared" si="227"/>
        <v>42397.691469907404</v>
      </c>
      <c r="T2435" s="9">
        <f t="shared" ref="T2435:T2498" si="231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</v>
      </c>
      <c r="P2436">
        <f t="shared" si="230"/>
        <v>13</v>
      </c>
      <c r="Q2436" t="str">
        <f t="shared" si="228"/>
        <v>food</v>
      </c>
      <c r="R2436" t="str">
        <f t="shared" ref="R2436:R2499" si="232">RIGHT(N2436,(LEN(N2436))-(FIND("/",N2436)))</f>
        <v>food trucks</v>
      </c>
      <c r="S2436" s="9">
        <f t="shared" ref="S2436:S2499" si="233">(((J2436/60)/60)/24)+DATE(1970,1,1)+(-5/24)</f>
        <v>42179.977708333325</v>
      </c>
      <c r="T2436" s="9">
        <f t="shared" si="231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</v>
      </c>
      <c r="P2437">
        <f t="shared" si="230"/>
        <v>306</v>
      </c>
      <c r="Q2437" t="str">
        <f t="shared" si="228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31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</v>
      </c>
      <c r="P2438">
        <f t="shared" si="230"/>
        <v>22.5</v>
      </c>
      <c r="Q2438" t="str">
        <f t="shared" si="228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>
        <f t="shared" si="230"/>
        <v>0</v>
      </c>
      <c r="Q2439" t="str">
        <f t="shared" si="228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>
        <f t="shared" si="230"/>
        <v>50</v>
      </c>
      <c r="Q2440" t="str">
        <f t="shared" si="228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>
        <f t="shared" si="230"/>
        <v>0</v>
      </c>
      <c r="Q2441" t="str">
        <f t="shared" si="228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</v>
      </c>
      <c r="P2442">
        <f t="shared" si="230"/>
        <v>5</v>
      </c>
      <c r="Q2442" t="str">
        <f t="shared" si="228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31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</v>
      </c>
      <c r="P2443">
        <f t="shared" si="230"/>
        <v>74.23</v>
      </c>
      <c r="Q2443" t="str">
        <f t="shared" si="228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</v>
      </c>
      <c r="P2444">
        <f t="shared" si="230"/>
        <v>81.25</v>
      </c>
      <c r="Q2444" t="str">
        <f t="shared" si="228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</v>
      </c>
      <c r="P2445">
        <f t="shared" si="230"/>
        <v>130.22999999999999</v>
      </c>
      <c r="Q2445" t="str">
        <f t="shared" si="228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</v>
      </c>
      <c r="P2446">
        <f t="shared" si="230"/>
        <v>53.41</v>
      </c>
      <c r="Q2446" t="str">
        <f t="shared" si="228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</v>
      </c>
      <c r="P2447">
        <f t="shared" si="230"/>
        <v>75.13</v>
      </c>
      <c r="Q2447" t="str">
        <f t="shared" si="228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</v>
      </c>
      <c r="P2448">
        <f t="shared" si="230"/>
        <v>75.67</v>
      </c>
      <c r="Q2448" t="str">
        <f t="shared" si="228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</v>
      </c>
      <c r="P2449">
        <f t="shared" si="230"/>
        <v>31.69</v>
      </c>
      <c r="Q2449" t="str">
        <f t="shared" si="228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</v>
      </c>
      <c r="P2450">
        <f t="shared" si="230"/>
        <v>47.78</v>
      </c>
      <c r="Q2450" t="str">
        <f t="shared" si="228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28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</v>
      </c>
      <c r="P2452">
        <f t="shared" si="230"/>
        <v>149.31</v>
      </c>
      <c r="Q2452" t="str">
        <f t="shared" si="228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31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</v>
      </c>
      <c r="P2453">
        <f t="shared" si="230"/>
        <v>62.07</v>
      </c>
      <c r="Q2453" t="str">
        <f t="shared" si="228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</v>
      </c>
      <c r="P2454">
        <f t="shared" si="230"/>
        <v>53.4</v>
      </c>
      <c r="Q2454" t="str">
        <f t="shared" si="228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</v>
      </c>
      <c r="P2455">
        <f t="shared" si="230"/>
        <v>69.27</v>
      </c>
      <c r="Q2455" t="str">
        <f t="shared" si="228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</v>
      </c>
      <c r="P2456">
        <f t="shared" si="230"/>
        <v>271.51</v>
      </c>
      <c r="Q2456" t="str">
        <f t="shared" si="228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31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34.130000000000003</v>
      </c>
      <c r="Q2457" t="str">
        <f t="shared" si="228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</v>
      </c>
      <c r="P2458">
        <f t="shared" si="230"/>
        <v>40.49</v>
      </c>
      <c r="Q2458" t="str">
        <f t="shared" si="228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</v>
      </c>
      <c r="P2459">
        <f t="shared" si="230"/>
        <v>189.76</v>
      </c>
      <c r="Q2459" t="str">
        <f t="shared" si="228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</v>
      </c>
      <c r="P2460">
        <f t="shared" si="230"/>
        <v>68.86</v>
      </c>
      <c r="Q2460" t="str">
        <f t="shared" si="228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</v>
      </c>
      <c r="P2461">
        <f t="shared" si="230"/>
        <v>108.78</v>
      </c>
      <c r="Q2461" t="str">
        <f t="shared" si="228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</v>
      </c>
      <c r="P2462">
        <f t="shared" si="230"/>
        <v>125.99</v>
      </c>
      <c r="Q2462" t="str">
        <f t="shared" si="228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</v>
      </c>
      <c r="P2463">
        <f t="shared" si="230"/>
        <v>90.52</v>
      </c>
      <c r="Q2463" t="str">
        <f t="shared" si="228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</v>
      </c>
      <c r="P2464">
        <f t="shared" si="230"/>
        <v>28.88</v>
      </c>
      <c r="Q2464" t="str">
        <f t="shared" si="228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</v>
      </c>
      <c r="P2465">
        <f t="shared" si="230"/>
        <v>31</v>
      </c>
      <c r="Q2465" t="str">
        <f t="shared" si="228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</v>
      </c>
      <c r="P2466">
        <f t="shared" si="230"/>
        <v>51.67</v>
      </c>
      <c r="Q2466" t="str">
        <f t="shared" si="228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</v>
      </c>
      <c r="P2467">
        <f t="shared" si="230"/>
        <v>26.27</v>
      </c>
      <c r="Q2467" t="str">
        <f t="shared" si="228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48.08</v>
      </c>
      <c r="Q2468" t="str">
        <f t="shared" si="228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</v>
      </c>
      <c r="P2469">
        <f t="shared" si="230"/>
        <v>27.56</v>
      </c>
      <c r="Q2469" t="str">
        <f t="shared" si="228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</v>
      </c>
      <c r="P2470">
        <f t="shared" si="230"/>
        <v>36.97</v>
      </c>
      <c r="Q2470" t="str">
        <f t="shared" si="228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</v>
      </c>
      <c r="P2471">
        <f t="shared" si="230"/>
        <v>29.02</v>
      </c>
      <c r="Q2471" t="str">
        <f t="shared" si="228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</v>
      </c>
      <c r="P2472">
        <f t="shared" si="230"/>
        <v>28.66</v>
      </c>
      <c r="Q2472" t="str">
        <f t="shared" si="228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37.65</v>
      </c>
      <c r="Q2473" t="str">
        <f t="shared" si="228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</v>
      </c>
      <c r="P2474">
        <f t="shared" si="230"/>
        <v>97.9</v>
      </c>
      <c r="Q2474" t="str">
        <f t="shared" si="228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</v>
      </c>
      <c r="Q2475" t="str">
        <f t="shared" si="228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131.58000000000001</v>
      </c>
      <c r="Q2476" t="str">
        <f t="shared" si="228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</v>
      </c>
      <c r="P2477">
        <f t="shared" si="230"/>
        <v>32.32</v>
      </c>
      <c r="Q2477" t="str">
        <f t="shared" si="228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</v>
      </c>
      <c r="P2478">
        <f t="shared" si="230"/>
        <v>61.1</v>
      </c>
      <c r="Q2478" t="str">
        <f t="shared" si="228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</v>
      </c>
      <c r="P2479">
        <f t="shared" si="230"/>
        <v>31.34</v>
      </c>
      <c r="Q2479" t="str">
        <f t="shared" si="228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</v>
      </c>
      <c r="P2480">
        <f t="shared" si="230"/>
        <v>129.11000000000001</v>
      </c>
      <c r="Q2480" t="str">
        <f t="shared" ref="Q2480:Q2543" si="234">LEFT(N2480,(FIND("/",N2480))-1)</f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</v>
      </c>
      <c r="P2481">
        <f t="shared" si="230"/>
        <v>25.02</v>
      </c>
      <c r="Q2481" t="str">
        <f t="shared" si="234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4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</v>
      </c>
      <c r="P2483">
        <f t="shared" si="230"/>
        <v>47.54</v>
      </c>
      <c r="Q2483" t="str">
        <f t="shared" si="234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</v>
      </c>
      <c r="P2484">
        <f t="shared" si="230"/>
        <v>40.04</v>
      </c>
      <c r="Q2484" t="str">
        <f t="shared" si="234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</v>
      </c>
      <c r="P2485">
        <f t="shared" si="230"/>
        <v>65.84</v>
      </c>
      <c r="Q2485" t="str">
        <f t="shared" si="234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31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</v>
      </c>
      <c r="P2486">
        <f t="shared" si="230"/>
        <v>46.4</v>
      </c>
      <c r="Q2486" t="str">
        <f t="shared" si="234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</v>
      </c>
      <c r="P2487">
        <f t="shared" si="230"/>
        <v>50.37</v>
      </c>
      <c r="Q2487" t="str">
        <f t="shared" si="234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</v>
      </c>
      <c r="P2488">
        <f t="shared" si="230"/>
        <v>26.57</v>
      </c>
      <c r="Q2488" t="str">
        <f t="shared" si="234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</v>
      </c>
      <c r="P2489">
        <f t="shared" si="230"/>
        <v>39.49</v>
      </c>
      <c r="Q2489" t="str">
        <f t="shared" si="234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</v>
      </c>
      <c r="P2490">
        <f t="shared" si="230"/>
        <v>49.25</v>
      </c>
      <c r="Q2490" t="str">
        <f t="shared" si="234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</v>
      </c>
      <c r="P2491">
        <f t="shared" si="230"/>
        <v>62.38</v>
      </c>
      <c r="Q2491" t="str">
        <f t="shared" si="234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</v>
      </c>
      <c r="P2492">
        <f t="shared" si="230"/>
        <v>37.94</v>
      </c>
      <c r="Q2492" t="str">
        <f t="shared" si="234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31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</v>
      </c>
      <c r="P2493">
        <f t="shared" si="230"/>
        <v>51.6</v>
      </c>
      <c r="Q2493" t="str">
        <f t="shared" si="234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31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27.78</v>
      </c>
      <c r="Q2494" t="str">
        <f t="shared" si="234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</v>
      </c>
      <c r="P2495">
        <f t="shared" si="230"/>
        <v>99.38</v>
      </c>
      <c r="Q2495" t="str">
        <f t="shared" si="234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</v>
      </c>
      <c r="P2496">
        <f t="shared" si="230"/>
        <v>38.85</v>
      </c>
      <c r="Q2496" t="str">
        <f t="shared" si="234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31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</v>
      </c>
      <c r="P2497">
        <f t="shared" si="230"/>
        <v>45.55</v>
      </c>
      <c r="Q2497" t="str">
        <f t="shared" si="234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4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IF(D2499=0,0,(FLOOR((E2499*100)/D2499,1)))</f>
        <v>112</v>
      </c>
      <c r="P2499">
        <f t="shared" ref="P2499:P2562" si="236">IF(E2499=0,0,ROUND(E2499/L2499,2))</f>
        <v>80.55</v>
      </c>
      <c r="Q2499" t="str">
        <f t="shared" si="234"/>
        <v>music</v>
      </c>
      <c r="R2499" t="str">
        <f t="shared" si="232"/>
        <v>indie rock</v>
      </c>
      <c r="S2499" s="9">
        <f t="shared" si="233"/>
        <v>40730.670578703699</v>
      </c>
      <c r="T2499" s="9">
        <f t="shared" ref="T2499:T2562" si="237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</v>
      </c>
      <c r="P2500">
        <f t="shared" si="236"/>
        <v>52.8</v>
      </c>
      <c r="Q2500" t="str">
        <f t="shared" si="234"/>
        <v>music</v>
      </c>
      <c r="R2500" t="str">
        <f t="shared" ref="R2500:R2563" si="238">RIGHT(N2500,(LEN(N2500))-(FIND("/",N2500)))</f>
        <v>indie rock</v>
      </c>
      <c r="S2500" s="9">
        <f t="shared" ref="S2500:S2563" si="239">(((J2500/60)/60)/24)+DATE(1970,1,1)+(-5/24)</f>
        <v>42017.759108796294</v>
      </c>
      <c r="T2500" s="9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</v>
      </c>
      <c r="P2501">
        <f t="shared" si="236"/>
        <v>47.68</v>
      </c>
      <c r="Q2501" t="str">
        <f t="shared" si="234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</v>
      </c>
      <c r="P2502">
        <f t="shared" si="236"/>
        <v>23.45</v>
      </c>
      <c r="Q2502" t="str">
        <f t="shared" si="234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37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</v>
      </c>
      <c r="P2503">
        <f t="shared" si="236"/>
        <v>40.14</v>
      </c>
      <c r="Q2503" t="str">
        <f t="shared" si="234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37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>
        <f t="shared" si="236"/>
        <v>17.2</v>
      </c>
      <c r="Q2504" t="str">
        <f t="shared" si="234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>
        <f t="shared" si="236"/>
        <v>0</v>
      </c>
      <c r="Q2505" t="str">
        <f t="shared" si="234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>
        <f t="shared" si="236"/>
        <v>0</v>
      </c>
      <c r="Q2506" t="str">
        <f t="shared" si="234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>
        <f t="shared" si="236"/>
        <v>0</v>
      </c>
      <c r="Q2507" t="str">
        <f t="shared" si="234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</v>
      </c>
      <c r="P2508">
        <f t="shared" si="236"/>
        <v>15</v>
      </c>
      <c r="Q2508" t="str">
        <f t="shared" si="234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>
        <f t="shared" si="236"/>
        <v>0</v>
      </c>
      <c r="Q2509" t="str">
        <f t="shared" si="234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>
        <f t="shared" si="236"/>
        <v>0</v>
      </c>
      <c r="Q2510" t="str">
        <f t="shared" si="234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</v>
      </c>
      <c r="P2511">
        <f t="shared" si="236"/>
        <v>35.71</v>
      </c>
      <c r="Q2511" t="str">
        <f t="shared" si="234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</v>
      </c>
      <c r="P2512">
        <f t="shared" si="236"/>
        <v>37.5</v>
      </c>
      <c r="Q2512" t="str">
        <f t="shared" si="234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37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>
        <f t="shared" si="236"/>
        <v>0</v>
      </c>
      <c r="Q2513" t="str">
        <f t="shared" si="234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>
        <f t="shared" si="236"/>
        <v>0</v>
      </c>
      <c r="Q2514" t="str">
        <f t="shared" si="234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>
        <f t="shared" si="236"/>
        <v>0</v>
      </c>
      <c r="Q2515" t="str">
        <f t="shared" si="234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</v>
      </c>
      <c r="P2516">
        <f t="shared" si="236"/>
        <v>52.5</v>
      </c>
      <c r="Q2516" t="str">
        <f t="shared" si="234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</v>
      </c>
      <c r="P2517">
        <f t="shared" si="236"/>
        <v>77.5</v>
      </c>
      <c r="Q2517" t="str">
        <f t="shared" si="234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>
        <f t="shared" si="236"/>
        <v>0</v>
      </c>
      <c r="Q2518" t="str">
        <f t="shared" si="234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</v>
      </c>
      <c r="P2519">
        <f t="shared" si="236"/>
        <v>53.55</v>
      </c>
      <c r="Q2519" t="str">
        <f t="shared" si="234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>
        <f t="shared" si="236"/>
        <v>0</v>
      </c>
      <c r="Q2520" t="str">
        <f t="shared" si="234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</v>
      </c>
      <c r="P2521">
        <f t="shared" si="236"/>
        <v>16.25</v>
      </c>
      <c r="Q2521" t="str">
        <f t="shared" si="234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>
        <f t="shared" si="236"/>
        <v>0</v>
      </c>
      <c r="Q2522" t="str">
        <f t="shared" si="234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37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</v>
      </c>
      <c r="P2523">
        <f t="shared" si="236"/>
        <v>103.68</v>
      </c>
      <c r="Q2523" t="str">
        <f t="shared" si="234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185.19</v>
      </c>
      <c r="Q2524" t="str">
        <f t="shared" si="234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</v>
      </c>
      <c r="P2525">
        <f t="shared" si="236"/>
        <v>54.15</v>
      </c>
      <c r="Q2525" t="str">
        <f t="shared" si="234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37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</v>
      </c>
      <c r="P2526">
        <f t="shared" si="236"/>
        <v>177.21</v>
      </c>
      <c r="Q2526" t="str">
        <f t="shared" si="234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</v>
      </c>
      <c r="P2527">
        <f t="shared" si="236"/>
        <v>100.33</v>
      </c>
      <c r="Q2527" t="str">
        <f t="shared" si="234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37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</v>
      </c>
      <c r="P2528">
        <f t="shared" si="236"/>
        <v>136.91</v>
      </c>
      <c r="Q2528" t="str">
        <f t="shared" si="234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</v>
      </c>
      <c r="P2529">
        <f t="shared" si="236"/>
        <v>57.54</v>
      </c>
      <c r="Q2529" t="str">
        <f t="shared" si="234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</v>
      </c>
      <c r="P2530">
        <f t="shared" si="236"/>
        <v>52.96</v>
      </c>
      <c r="Q2530" t="str">
        <f t="shared" si="234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</v>
      </c>
      <c r="P2531">
        <f t="shared" si="236"/>
        <v>82.33</v>
      </c>
      <c r="Q2531" t="str">
        <f t="shared" si="234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135.41999999999999</v>
      </c>
      <c r="Q2532" t="str">
        <f t="shared" si="234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</v>
      </c>
      <c r="P2533">
        <f t="shared" si="236"/>
        <v>74.069999999999993</v>
      </c>
      <c r="Q2533" t="str">
        <f t="shared" si="234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</v>
      </c>
      <c r="P2534">
        <f t="shared" si="236"/>
        <v>84.08</v>
      </c>
      <c r="Q2534" t="str">
        <f t="shared" si="234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</v>
      </c>
      <c r="P2535">
        <f t="shared" si="236"/>
        <v>61.03</v>
      </c>
      <c r="Q2535" t="str">
        <f t="shared" si="234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4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</v>
      </c>
      <c r="P2537">
        <f t="shared" si="236"/>
        <v>266.08999999999997</v>
      </c>
      <c r="Q2537" t="str">
        <f t="shared" si="234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7.25</v>
      </c>
      <c r="Q2538" t="str">
        <f t="shared" si="234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4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</v>
      </c>
      <c r="P2540">
        <f t="shared" si="236"/>
        <v>109.96</v>
      </c>
      <c r="Q2540" t="str">
        <f t="shared" si="234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</v>
      </c>
      <c r="P2541">
        <f t="shared" si="236"/>
        <v>169.92</v>
      </c>
      <c r="Q2541" t="str">
        <f t="shared" si="234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</v>
      </c>
      <c r="P2542">
        <f t="shared" si="236"/>
        <v>95.74</v>
      </c>
      <c r="Q2542" t="str">
        <f t="shared" si="234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</v>
      </c>
      <c r="P2543">
        <f t="shared" si="236"/>
        <v>59.46</v>
      </c>
      <c r="Q2543" t="str">
        <f t="shared" si="234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37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</v>
      </c>
      <c r="P2544">
        <f t="shared" si="236"/>
        <v>55.77</v>
      </c>
      <c r="Q2544" t="str">
        <f t="shared" ref="Q2544:Q2607" si="240">LEFT(N2544,(FIND("/",N2544))-1)</f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</v>
      </c>
      <c r="P2545">
        <f t="shared" si="236"/>
        <v>30.08</v>
      </c>
      <c r="Q2545" t="str">
        <f t="shared" si="240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</v>
      </c>
      <c r="P2546">
        <f t="shared" si="236"/>
        <v>88.44</v>
      </c>
      <c r="Q2546" t="str">
        <f t="shared" si="240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</v>
      </c>
      <c r="P2547">
        <f t="shared" si="236"/>
        <v>64.03</v>
      </c>
      <c r="Q2547" t="str">
        <f t="shared" si="240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</v>
      </c>
      <c r="P2548">
        <f t="shared" si="236"/>
        <v>60.15</v>
      </c>
      <c r="Q2548" t="str">
        <f t="shared" si="240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</v>
      </c>
      <c r="P2549">
        <f t="shared" si="236"/>
        <v>49.19</v>
      </c>
      <c r="Q2549" t="str">
        <f t="shared" si="240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</v>
      </c>
      <c r="P2550">
        <f t="shared" si="236"/>
        <v>165.16</v>
      </c>
      <c r="Q2550" t="str">
        <f t="shared" si="240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</v>
      </c>
      <c r="P2551">
        <f t="shared" si="236"/>
        <v>43.62</v>
      </c>
      <c r="Q2551" t="str">
        <f t="shared" si="240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</v>
      </c>
      <c r="P2552">
        <f t="shared" si="236"/>
        <v>43.7</v>
      </c>
      <c r="Q2552" t="str">
        <f t="shared" si="240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</v>
      </c>
      <c r="P2553">
        <f t="shared" si="236"/>
        <v>67.42</v>
      </c>
      <c r="Q2553" t="str">
        <f t="shared" si="240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</v>
      </c>
      <c r="P2554">
        <f t="shared" si="236"/>
        <v>177.5</v>
      </c>
      <c r="Q2554" t="str">
        <f t="shared" si="240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</v>
      </c>
      <c r="P2555">
        <f t="shared" si="236"/>
        <v>38.880000000000003</v>
      </c>
      <c r="Q2555" t="str">
        <f t="shared" si="240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37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</v>
      </c>
      <c r="P2556">
        <f t="shared" si="236"/>
        <v>54.99</v>
      </c>
      <c r="Q2556" t="str">
        <f t="shared" si="240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</v>
      </c>
      <c r="P2557">
        <f t="shared" si="236"/>
        <v>61.34</v>
      </c>
      <c r="Q2557" t="str">
        <f t="shared" si="240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</v>
      </c>
      <c r="P2558">
        <f t="shared" si="236"/>
        <v>23.12</v>
      </c>
      <c r="Q2558" t="str">
        <f t="shared" si="240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</v>
      </c>
      <c r="P2559">
        <f t="shared" si="236"/>
        <v>29.61</v>
      </c>
      <c r="Q2559" t="str">
        <f t="shared" si="240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</v>
      </c>
      <c r="P2560">
        <f t="shared" si="236"/>
        <v>75.61</v>
      </c>
      <c r="Q2560" t="str">
        <f t="shared" si="240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</v>
      </c>
      <c r="P2561">
        <f t="shared" si="236"/>
        <v>35.6</v>
      </c>
      <c r="Q2561" t="str">
        <f t="shared" si="240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</v>
      </c>
      <c r="P2562">
        <f t="shared" si="236"/>
        <v>143</v>
      </c>
      <c r="Q2562" t="str">
        <f t="shared" si="240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IF(D2563=0,0,(FLOOR((E2563*100)/D2563,1)))</f>
        <v>0</v>
      </c>
      <c r="P2563">
        <f t="shared" ref="P2563:P2626" si="242">IF(E2563=0,0,ROUND(E2563/L2563,2))</f>
        <v>0</v>
      </c>
      <c r="Q2563" t="str">
        <f t="shared" si="240"/>
        <v>food</v>
      </c>
      <c r="R2563" t="str">
        <f t="shared" si="238"/>
        <v>food trucks</v>
      </c>
      <c r="S2563" s="9">
        <f t="shared" si="239"/>
        <v>42260.320474537039</v>
      </c>
      <c r="T2563" s="9">
        <f t="shared" ref="T2563:T2626" si="24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</v>
      </c>
      <c r="P2564">
        <f t="shared" si="242"/>
        <v>25</v>
      </c>
      <c r="Q2564" t="str">
        <f t="shared" si="240"/>
        <v>food</v>
      </c>
      <c r="R2564" t="str">
        <f t="shared" ref="R2564:R2627" si="244">RIGHT(N2564,(LEN(N2564))-(FIND("/",N2564)))</f>
        <v>food trucks</v>
      </c>
      <c r="S2564" s="9">
        <f t="shared" ref="S2564:S2627" si="245">(((J2564/60)/60)/24)+DATE(1970,1,1)+(-5/24)</f>
        <v>42594.316423611112</v>
      </c>
      <c r="T2564" s="9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>
        <f t="shared" si="242"/>
        <v>0</v>
      </c>
      <c r="Q2565" t="str">
        <f t="shared" si="240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>
        <f t="shared" si="242"/>
        <v>0</v>
      </c>
      <c r="Q2566" t="str">
        <f t="shared" si="240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0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>
        <f t="shared" si="242"/>
        <v>0</v>
      </c>
      <c r="Q2568" t="str">
        <f t="shared" si="240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</v>
      </c>
      <c r="P2569">
        <f t="shared" si="242"/>
        <v>60</v>
      </c>
      <c r="Q2569" t="str">
        <f t="shared" si="240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</v>
      </c>
      <c r="P2570">
        <f t="shared" si="242"/>
        <v>50</v>
      </c>
      <c r="Q2570" t="str">
        <f t="shared" si="240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</v>
      </c>
      <c r="P2571">
        <f t="shared" si="242"/>
        <v>72.5</v>
      </c>
      <c r="Q2571" t="str">
        <f t="shared" si="240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</v>
      </c>
      <c r="P2572">
        <f t="shared" si="242"/>
        <v>29.5</v>
      </c>
      <c r="Q2572" t="str">
        <f t="shared" si="240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</v>
      </c>
      <c r="P2573">
        <f t="shared" si="242"/>
        <v>62.5</v>
      </c>
      <c r="Q2573" t="str">
        <f t="shared" si="240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>
        <f t="shared" si="242"/>
        <v>0</v>
      </c>
      <c r="Q2574" t="str">
        <f t="shared" si="240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>
        <f t="shared" si="242"/>
        <v>0</v>
      </c>
      <c r="Q2575" t="str">
        <f t="shared" si="240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>
        <f t="shared" si="242"/>
        <v>0</v>
      </c>
      <c r="Q2576" t="str">
        <f t="shared" si="240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>
        <f t="shared" si="242"/>
        <v>0</v>
      </c>
      <c r="Q2577" t="str">
        <f t="shared" si="240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>
        <f t="shared" si="242"/>
        <v>0</v>
      </c>
      <c r="Q2578" t="str">
        <f t="shared" si="240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>
        <f t="shared" si="242"/>
        <v>0</v>
      </c>
      <c r="Q2579" t="str">
        <f t="shared" si="240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>
        <f t="shared" si="242"/>
        <v>0</v>
      </c>
      <c r="Q2580" t="str">
        <f t="shared" si="240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</v>
      </c>
      <c r="P2581">
        <f t="shared" si="242"/>
        <v>23.08</v>
      </c>
      <c r="Q2581" t="str">
        <f t="shared" si="240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</v>
      </c>
      <c r="P2582">
        <f t="shared" si="242"/>
        <v>25.5</v>
      </c>
      <c r="Q2582" t="str">
        <f t="shared" si="240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</v>
      </c>
      <c r="P2583">
        <f t="shared" si="242"/>
        <v>48.18</v>
      </c>
      <c r="Q2583" t="str">
        <f t="shared" si="240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0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</v>
      </c>
      <c r="P2585">
        <f t="shared" si="242"/>
        <v>1</v>
      </c>
      <c r="Q2585" t="str">
        <f t="shared" si="240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>
        <f t="shared" si="242"/>
        <v>0</v>
      </c>
      <c r="Q2586" t="str">
        <f t="shared" si="240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</v>
      </c>
      <c r="P2587">
        <f t="shared" si="242"/>
        <v>50</v>
      </c>
      <c r="Q2587" t="str">
        <f t="shared" si="240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</v>
      </c>
      <c r="P2588">
        <f t="shared" si="242"/>
        <v>5</v>
      </c>
      <c r="Q2588" t="str">
        <f t="shared" si="240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</v>
      </c>
      <c r="P2589">
        <f t="shared" si="242"/>
        <v>202.83</v>
      </c>
      <c r="Q2589" t="str">
        <f t="shared" si="240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</v>
      </c>
      <c r="P2590">
        <f t="shared" si="242"/>
        <v>29.13</v>
      </c>
      <c r="Q2590" t="str">
        <f t="shared" si="240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</v>
      </c>
      <c r="P2591">
        <f t="shared" si="242"/>
        <v>5</v>
      </c>
      <c r="Q2591" t="str">
        <f t="shared" si="240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>
        <f t="shared" si="242"/>
        <v>0</v>
      </c>
      <c r="Q2592" t="str">
        <f t="shared" si="240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</v>
      </c>
      <c r="P2593">
        <f t="shared" si="242"/>
        <v>13</v>
      </c>
      <c r="Q2593" t="str">
        <f t="shared" si="240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</v>
      </c>
      <c r="P2594">
        <f t="shared" si="242"/>
        <v>50</v>
      </c>
      <c r="Q2594" t="str">
        <f t="shared" si="240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>
        <f t="shared" si="242"/>
        <v>0</v>
      </c>
      <c r="Q2595" t="str">
        <f t="shared" si="240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0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</v>
      </c>
      <c r="P2597">
        <f t="shared" si="242"/>
        <v>96.05</v>
      </c>
      <c r="Q2597" t="str">
        <f t="shared" si="240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</v>
      </c>
      <c r="P2598">
        <f t="shared" si="242"/>
        <v>305.77999999999997</v>
      </c>
      <c r="Q2598" t="str">
        <f t="shared" si="240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</v>
      </c>
      <c r="P2599">
        <f t="shared" si="242"/>
        <v>12.14</v>
      </c>
      <c r="Q2599" t="str">
        <f t="shared" si="240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</v>
      </c>
      <c r="Q2600" t="str">
        <f t="shared" si="240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</v>
      </c>
      <c r="P2601">
        <f t="shared" si="242"/>
        <v>18</v>
      </c>
      <c r="Q2601" t="str">
        <f t="shared" si="240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</v>
      </c>
      <c r="P2602">
        <f t="shared" si="242"/>
        <v>115.53</v>
      </c>
      <c r="Q2602" t="str">
        <f t="shared" si="240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</v>
      </c>
      <c r="P2603">
        <f t="shared" si="242"/>
        <v>21.9</v>
      </c>
      <c r="Q2603" t="str">
        <f t="shared" si="240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</v>
      </c>
      <c r="P2604">
        <f t="shared" si="242"/>
        <v>80.02</v>
      </c>
      <c r="Q2604" t="str">
        <f t="shared" si="240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</v>
      </c>
      <c r="P2605">
        <f t="shared" si="242"/>
        <v>35.520000000000003</v>
      </c>
      <c r="Q2605" t="str">
        <f t="shared" si="240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</v>
      </c>
      <c r="P2606">
        <f t="shared" si="242"/>
        <v>64.930000000000007</v>
      </c>
      <c r="Q2606" t="str">
        <f t="shared" si="240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</v>
      </c>
      <c r="P2607">
        <f t="shared" si="242"/>
        <v>60.97</v>
      </c>
      <c r="Q2607" t="str">
        <f t="shared" si="240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</v>
      </c>
      <c r="P2608">
        <f t="shared" si="242"/>
        <v>31.44</v>
      </c>
      <c r="Q2608" t="str">
        <f t="shared" ref="Q2608:Q2671" si="246">LEFT(N2608,(FIND("/",N2608))-1)</f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</v>
      </c>
      <c r="P2609">
        <f t="shared" si="242"/>
        <v>81.95</v>
      </c>
      <c r="Q2609" t="str">
        <f t="shared" si="246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</v>
      </c>
      <c r="P2610">
        <f t="shared" si="242"/>
        <v>58.93</v>
      </c>
      <c r="Q2610" t="str">
        <f t="shared" si="246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</v>
      </c>
      <c r="P2611">
        <f t="shared" si="242"/>
        <v>157.29</v>
      </c>
      <c r="Q2611" t="str">
        <f t="shared" si="246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</v>
      </c>
      <c r="P2612">
        <f t="shared" si="242"/>
        <v>55.76</v>
      </c>
      <c r="Q2612" t="str">
        <f t="shared" si="246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</v>
      </c>
      <c r="P2613">
        <f t="shared" si="242"/>
        <v>83.8</v>
      </c>
      <c r="Q2613" t="str">
        <f t="shared" si="246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</v>
      </c>
      <c r="P2614">
        <f t="shared" si="242"/>
        <v>58.42</v>
      </c>
      <c r="Q2614" t="str">
        <f t="shared" si="246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</v>
      </c>
      <c r="P2615">
        <f t="shared" si="242"/>
        <v>270.57</v>
      </c>
      <c r="Q2615" t="str">
        <f t="shared" si="246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6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</v>
      </c>
      <c r="P2617">
        <f t="shared" si="242"/>
        <v>47.18</v>
      </c>
      <c r="Q2617" t="str">
        <f t="shared" si="246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</v>
      </c>
      <c r="P2618">
        <f t="shared" si="242"/>
        <v>120.31</v>
      </c>
      <c r="Q2618" t="str">
        <f t="shared" si="246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</v>
      </c>
      <c r="P2619">
        <f t="shared" si="242"/>
        <v>27.6</v>
      </c>
      <c r="Q2619" t="str">
        <f t="shared" si="246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</v>
      </c>
      <c r="P2620">
        <f t="shared" si="242"/>
        <v>205.3</v>
      </c>
      <c r="Q2620" t="str">
        <f t="shared" si="246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</v>
      </c>
      <c r="P2621">
        <f t="shared" si="242"/>
        <v>35.549999999999997</v>
      </c>
      <c r="Q2621" t="str">
        <f t="shared" si="246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</v>
      </c>
      <c r="P2622">
        <f t="shared" si="242"/>
        <v>74.64</v>
      </c>
      <c r="Q2622" t="str">
        <f t="shared" si="246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</v>
      </c>
      <c r="P2623">
        <f t="shared" si="242"/>
        <v>47.06</v>
      </c>
      <c r="Q2623" t="str">
        <f t="shared" si="246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</v>
      </c>
      <c r="P2624">
        <f t="shared" si="242"/>
        <v>26.59</v>
      </c>
      <c r="Q2624" t="str">
        <f t="shared" si="246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36.770000000000003</v>
      </c>
      <c r="Q2625" t="str">
        <f t="shared" si="246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</v>
      </c>
      <c r="P2626">
        <f t="shared" si="242"/>
        <v>31.82</v>
      </c>
      <c r="Q2626" t="str">
        <f t="shared" si="246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si="24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IF(D2627=0,0,(FLOOR((E2627*100)/D2627,1)))</f>
        <v>956</v>
      </c>
      <c r="P2627">
        <f t="shared" ref="P2627:P2690" si="248">IF(E2627=0,0,ROUND(E2627/L2627,2))</f>
        <v>27.58</v>
      </c>
      <c r="Q2627" t="str">
        <f t="shared" si="246"/>
        <v>technology</v>
      </c>
      <c r="R2627" t="str">
        <f t="shared" si="244"/>
        <v>space exploration</v>
      </c>
      <c r="S2627" s="9">
        <f t="shared" si="245"/>
        <v>42658.601944444446</v>
      </c>
      <c r="T2627" s="9">
        <f t="shared" ref="T2627:T2690" si="249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6"/>
        <v>technology</v>
      </c>
      <c r="R2628" t="str">
        <f t="shared" ref="R2628:R2691" si="250">RIGHT(N2628,(LEN(N2628))-(FIND("/",N2628)))</f>
        <v>space exploration</v>
      </c>
      <c r="S2628" s="9">
        <f t="shared" ref="S2628:S2691" si="251">(((J2628/60)/60)/24)+DATE(1970,1,1)+(-5/24)</f>
        <v>42128.41978009259</v>
      </c>
      <c r="T2628" s="9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</v>
      </c>
      <c r="P2629">
        <f t="shared" si="248"/>
        <v>21.56</v>
      </c>
      <c r="Q2629" t="str">
        <f t="shared" si="246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49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</v>
      </c>
      <c r="P2630">
        <f t="shared" si="248"/>
        <v>44.1</v>
      </c>
      <c r="Q2630" t="str">
        <f t="shared" si="246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</v>
      </c>
      <c r="P2631">
        <f t="shared" si="248"/>
        <v>63.87</v>
      </c>
      <c r="Q2631" t="str">
        <f t="shared" si="246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</v>
      </c>
      <c r="P2632">
        <f t="shared" si="248"/>
        <v>38.99</v>
      </c>
      <c r="Q2632" t="str">
        <f t="shared" si="246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</v>
      </c>
      <c r="P2633">
        <f t="shared" si="248"/>
        <v>80.19</v>
      </c>
      <c r="Q2633" t="str">
        <f t="shared" si="246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</v>
      </c>
      <c r="P2634">
        <f t="shared" si="248"/>
        <v>34.9</v>
      </c>
      <c r="Q2634" t="str">
        <f t="shared" si="246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</v>
      </c>
      <c r="P2635">
        <f t="shared" si="248"/>
        <v>89.1</v>
      </c>
      <c r="Q2635" t="str">
        <f t="shared" si="246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</v>
      </c>
      <c r="P2636">
        <f t="shared" si="248"/>
        <v>39.44</v>
      </c>
      <c r="Q2636" t="str">
        <f t="shared" si="246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49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</v>
      </c>
      <c r="Q2637" t="str">
        <f t="shared" si="246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</v>
      </c>
      <c r="P2638">
        <f t="shared" si="248"/>
        <v>37.46</v>
      </c>
      <c r="Q2638" t="str">
        <f t="shared" si="246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</v>
      </c>
      <c r="P2639">
        <f t="shared" si="248"/>
        <v>31.96</v>
      </c>
      <c r="Q2639" t="str">
        <f t="shared" si="246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</v>
      </c>
      <c r="P2640">
        <f t="shared" si="248"/>
        <v>25.21</v>
      </c>
      <c r="Q2640" t="str">
        <f t="shared" si="246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10.039999999999999</v>
      </c>
      <c r="Q2641" t="str">
        <f t="shared" si="246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</v>
      </c>
      <c r="P2642">
        <f t="shared" si="248"/>
        <v>45.94</v>
      </c>
      <c r="Q2642" t="str">
        <f t="shared" si="246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6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>
        <f t="shared" si="248"/>
        <v>0</v>
      </c>
      <c r="Q2644" t="str">
        <f t="shared" si="246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</v>
      </c>
      <c r="P2645">
        <f t="shared" si="248"/>
        <v>223.58</v>
      </c>
      <c r="Q2645" t="str">
        <f t="shared" si="246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</v>
      </c>
      <c r="P2646">
        <f t="shared" si="248"/>
        <v>39.479999999999997</v>
      </c>
      <c r="Q2646" t="str">
        <f t="shared" si="246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</v>
      </c>
      <c r="P2647">
        <f t="shared" si="248"/>
        <v>91.3</v>
      </c>
      <c r="Q2647" t="str">
        <f t="shared" si="246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</v>
      </c>
      <c r="P2648">
        <f t="shared" si="248"/>
        <v>78.67</v>
      </c>
      <c r="Q2648" t="str">
        <f t="shared" si="246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</v>
      </c>
      <c r="P2649">
        <f t="shared" si="248"/>
        <v>12</v>
      </c>
      <c r="Q2649" t="str">
        <f t="shared" si="246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</v>
      </c>
      <c r="P2650">
        <f t="shared" si="248"/>
        <v>17.670000000000002</v>
      </c>
      <c r="Q2650" t="str">
        <f t="shared" si="246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</v>
      </c>
      <c r="P2651">
        <f t="shared" si="248"/>
        <v>41.33</v>
      </c>
      <c r="Q2651" t="str">
        <f t="shared" si="246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</v>
      </c>
      <c r="P2652">
        <f t="shared" si="248"/>
        <v>71.599999999999994</v>
      </c>
      <c r="Q2652" t="str">
        <f t="shared" si="246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</v>
      </c>
      <c r="P2653">
        <f t="shared" si="248"/>
        <v>307.82</v>
      </c>
      <c r="Q2653" t="str">
        <f t="shared" si="246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49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</v>
      </c>
      <c r="P2654">
        <f t="shared" si="248"/>
        <v>80.45</v>
      </c>
      <c r="Q2654" t="str">
        <f t="shared" si="246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</v>
      </c>
      <c r="P2655">
        <f t="shared" si="248"/>
        <v>83.94</v>
      </c>
      <c r="Q2655" t="str">
        <f t="shared" si="246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</v>
      </c>
      <c r="P2656">
        <f t="shared" si="248"/>
        <v>8.5</v>
      </c>
      <c r="Q2656" t="str">
        <f t="shared" si="246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</v>
      </c>
      <c r="P2657">
        <f t="shared" si="248"/>
        <v>73.37</v>
      </c>
      <c r="Q2657" t="str">
        <f t="shared" si="246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</v>
      </c>
      <c r="P2658">
        <f t="shared" si="248"/>
        <v>112.86</v>
      </c>
      <c r="Q2658" t="str">
        <f t="shared" si="246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</v>
      </c>
      <c r="P2659">
        <f t="shared" si="248"/>
        <v>95.28</v>
      </c>
      <c r="Q2659" t="str">
        <f t="shared" si="246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</v>
      </c>
      <c r="P2660">
        <f t="shared" si="248"/>
        <v>22.75</v>
      </c>
      <c r="Q2660" t="str">
        <f t="shared" si="246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49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</v>
      </c>
      <c r="P2661">
        <f t="shared" si="248"/>
        <v>133.30000000000001</v>
      </c>
      <c r="Q2661" t="str">
        <f t="shared" si="246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49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</v>
      </c>
      <c r="P2662">
        <f t="shared" si="248"/>
        <v>3.8</v>
      </c>
      <c r="Q2662" t="str">
        <f t="shared" si="246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</v>
      </c>
      <c r="P2663">
        <f t="shared" si="248"/>
        <v>85.75</v>
      </c>
      <c r="Q2663" t="str">
        <f t="shared" si="246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</v>
      </c>
      <c r="P2664">
        <f t="shared" si="248"/>
        <v>267</v>
      </c>
      <c r="Q2664" t="str">
        <f t="shared" si="246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</v>
      </c>
      <c r="P2665">
        <f t="shared" si="248"/>
        <v>373.56</v>
      </c>
      <c r="Q2665" t="str">
        <f t="shared" si="246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</v>
      </c>
      <c r="P2666">
        <f t="shared" si="248"/>
        <v>174.04</v>
      </c>
      <c r="Q2666" t="str">
        <f t="shared" si="246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</v>
      </c>
      <c r="P2667">
        <f t="shared" si="248"/>
        <v>93.7</v>
      </c>
      <c r="Q2667" t="str">
        <f t="shared" si="246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</v>
      </c>
      <c r="P2668">
        <f t="shared" si="248"/>
        <v>77.33</v>
      </c>
      <c r="Q2668" t="str">
        <f t="shared" si="246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</v>
      </c>
      <c r="P2669">
        <f t="shared" si="248"/>
        <v>92.22</v>
      </c>
      <c r="Q2669" t="str">
        <f t="shared" si="246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</v>
      </c>
      <c r="P2670">
        <f t="shared" si="248"/>
        <v>60.96</v>
      </c>
      <c r="Q2670" t="str">
        <f t="shared" si="246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</v>
      </c>
      <c r="P2671">
        <f t="shared" si="248"/>
        <v>91</v>
      </c>
      <c r="Q2671" t="str">
        <f t="shared" si="246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49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</v>
      </c>
      <c r="P2672">
        <f t="shared" si="248"/>
        <v>41.58</v>
      </c>
      <c r="Q2672" t="str">
        <f t="shared" ref="Q2672:Q2735" si="252">LEFT(N2672,(FIND("/",N2672))-1)</f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</v>
      </c>
      <c r="P2673">
        <f t="shared" si="248"/>
        <v>33.76</v>
      </c>
      <c r="Q2673" t="str">
        <f t="shared" si="252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</v>
      </c>
      <c r="P2674">
        <f t="shared" si="248"/>
        <v>70.62</v>
      </c>
      <c r="Q2674" t="str">
        <f t="shared" si="252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</v>
      </c>
      <c r="P2675">
        <f t="shared" si="248"/>
        <v>167.15</v>
      </c>
      <c r="Q2675" t="str">
        <f t="shared" si="252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</v>
      </c>
      <c r="P2676">
        <f t="shared" si="248"/>
        <v>128.62</v>
      </c>
      <c r="Q2676" t="str">
        <f t="shared" si="252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</v>
      </c>
      <c r="P2677">
        <f t="shared" si="248"/>
        <v>65.41</v>
      </c>
      <c r="Q2677" t="str">
        <f t="shared" si="252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</v>
      </c>
      <c r="P2678">
        <f t="shared" si="248"/>
        <v>117.56</v>
      </c>
      <c r="Q2678" t="str">
        <f t="shared" si="252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</v>
      </c>
      <c r="P2679">
        <f t="shared" si="248"/>
        <v>126.48</v>
      </c>
      <c r="Q2679" t="str">
        <f t="shared" si="252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49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</v>
      </c>
      <c r="P2680">
        <f t="shared" si="248"/>
        <v>550</v>
      </c>
      <c r="Q2680" t="str">
        <f t="shared" si="252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</v>
      </c>
      <c r="P2681">
        <f t="shared" si="248"/>
        <v>44</v>
      </c>
      <c r="Q2681" t="str">
        <f t="shared" si="252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</v>
      </c>
      <c r="P2682">
        <f t="shared" si="248"/>
        <v>69</v>
      </c>
      <c r="Q2682" t="str">
        <f t="shared" si="252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</v>
      </c>
      <c r="P2683">
        <f t="shared" si="248"/>
        <v>27.5</v>
      </c>
      <c r="Q2683" t="str">
        <f t="shared" si="252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</v>
      </c>
      <c r="P2684">
        <f t="shared" si="248"/>
        <v>84.9</v>
      </c>
      <c r="Q2684" t="str">
        <f t="shared" si="252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</v>
      </c>
      <c r="P2685">
        <f t="shared" si="248"/>
        <v>12</v>
      </c>
      <c r="Q2685" t="str">
        <f t="shared" si="252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</v>
      </c>
      <c r="P2686">
        <f t="shared" si="248"/>
        <v>200</v>
      </c>
      <c r="Q2686" t="str">
        <f t="shared" si="252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49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</v>
      </c>
      <c r="P2687">
        <f t="shared" si="248"/>
        <v>10</v>
      </c>
      <c r="Q2687" t="str">
        <f t="shared" si="252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49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>
        <f t="shared" si="248"/>
        <v>0</v>
      </c>
      <c r="Q2688" t="str">
        <f t="shared" si="252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>
        <f t="shared" si="248"/>
        <v>0</v>
      </c>
      <c r="Q2689" t="str">
        <f t="shared" si="252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</v>
      </c>
      <c r="P2690">
        <f t="shared" si="248"/>
        <v>5.29</v>
      </c>
      <c r="Q2690" t="str">
        <f t="shared" si="252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IF(D2691=0,0,(FLOOR((E2691*100)/D2691,1)))</f>
        <v>0</v>
      </c>
      <c r="P2691">
        <f t="shared" ref="P2691:P2754" si="254">IF(E2691=0,0,ROUND(E2691/L2691,2))</f>
        <v>1</v>
      </c>
      <c r="Q2691" t="str">
        <f t="shared" si="252"/>
        <v>food</v>
      </c>
      <c r="R2691" t="str">
        <f t="shared" si="250"/>
        <v>food trucks</v>
      </c>
      <c r="S2691" s="9">
        <f t="shared" si="251"/>
        <v>42551.753356481473</v>
      </c>
      <c r="T2691" s="9">
        <f t="shared" ref="T2691:T2754" si="255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</v>
      </c>
      <c r="P2692">
        <f t="shared" si="254"/>
        <v>72.760000000000005</v>
      </c>
      <c r="Q2692" t="str">
        <f t="shared" si="252"/>
        <v>food</v>
      </c>
      <c r="R2692" t="str">
        <f t="shared" ref="R2692:R2755" si="256">RIGHT(N2692,(LEN(N2692))-(FIND("/",N2692)))</f>
        <v>food trucks</v>
      </c>
      <c r="S2692" s="9">
        <f t="shared" ref="S2692:S2755" si="257">(((J2692/60)/60)/24)+DATE(1970,1,1)+(-5/24)</f>
        <v>42112.89671296296</v>
      </c>
      <c r="T2692" s="9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</v>
      </c>
      <c r="P2693">
        <f t="shared" si="254"/>
        <v>17.5</v>
      </c>
      <c r="Q2693" t="str">
        <f t="shared" si="252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</v>
      </c>
      <c r="P2694">
        <f t="shared" si="254"/>
        <v>25</v>
      </c>
      <c r="Q2694" t="str">
        <f t="shared" si="252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</v>
      </c>
      <c r="P2695">
        <f t="shared" si="254"/>
        <v>13.33</v>
      </c>
      <c r="Q2695" t="str">
        <f t="shared" si="252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2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</v>
      </c>
      <c r="P2697">
        <f t="shared" si="254"/>
        <v>23.67</v>
      </c>
      <c r="Q2697" t="str">
        <f t="shared" si="252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</v>
      </c>
      <c r="P2698">
        <f t="shared" si="254"/>
        <v>89.21</v>
      </c>
      <c r="Q2698" t="str">
        <f t="shared" si="252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</v>
      </c>
      <c r="P2699">
        <f t="shared" si="254"/>
        <v>116.56</v>
      </c>
      <c r="Q2699" t="str">
        <f t="shared" si="252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</v>
      </c>
      <c r="P2700">
        <f t="shared" si="254"/>
        <v>13.01</v>
      </c>
      <c r="Q2700" t="str">
        <f t="shared" si="252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>
        <f t="shared" si="254"/>
        <v>0</v>
      </c>
      <c r="Q2701" t="str">
        <f t="shared" si="252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</v>
      </c>
      <c r="P2702">
        <f t="shared" si="254"/>
        <v>17.5</v>
      </c>
      <c r="Q2702" t="str">
        <f t="shared" si="252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</v>
      </c>
      <c r="P2703">
        <f t="shared" si="254"/>
        <v>34.130000000000003</v>
      </c>
      <c r="Q2703" t="str">
        <f t="shared" si="252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</v>
      </c>
      <c r="P2704">
        <f t="shared" si="254"/>
        <v>132.35</v>
      </c>
      <c r="Q2704" t="str">
        <f t="shared" si="252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</v>
      </c>
      <c r="P2705">
        <f t="shared" si="254"/>
        <v>922.22</v>
      </c>
      <c r="Q2705" t="str">
        <f t="shared" si="252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</v>
      </c>
      <c r="P2706">
        <f t="shared" si="254"/>
        <v>163.57</v>
      </c>
      <c r="Q2706" t="str">
        <f t="shared" si="252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</v>
      </c>
      <c r="P2707">
        <f t="shared" si="254"/>
        <v>217.38</v>
      </c>
      <c r="Q2707" t="str">
        <f t="shared" si="252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</v>
      </c>
      <c r="P2708">
        <f t="shared" si="254"/>
        <v>149.44</v>
      </c>
      <c r="Q2708" t="str">
        <f t="shared" si="252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</v>
      </c>
      <c r="P2709">
        <f t="shared" si="254"/>
        <v>71.239999999999995</v>
      </c>
      <c r="Q2709" t="str">
        <f t="shared" si="252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</v>
      </c>
      <c r="P2710">
        <f t="shared" si="254"/>
        <v>44.46</v>
      </c>
      <c r="Q2710" t="str">
        <f t="shared" si="252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</v>
      </c>
      <c r="P2711">
        <f t="shared" si="254"/>
        <v>164.94</v>
      </c>
      <c r="Q2711" t="str">
        <f t="shared" si="252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</v>
      </c>
      <c r="P2712">
        <f t="shared" si="254"/>
        <v>84.87</v>
      </c>
      <c r="Q2712" t="str">
        <f t="shared" si="252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</v>
      </c>
      <c r="P2713">
        <f t="shared" si="254"/>
        <v>53.95</v>
      </c>
      <c r="Q2713" t="str">
        <f t="shared" si="252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</v>
      </c>
      <c r="P2714">
        <f t="shared" si="254"/>
        <v>50.53</v>
      </c>
      <c r="Q2714" t="str">
        <f t="shared" si="252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</v>
      </c>
      <c r="P2715">
        <f t="shared" si="254"/>
        <v>108</v>
      </c>
      <c r="Q2715" t="str">
        <f t="shared" si="252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</v>
      </c>
      <c r="P2716">
        <f t="shared" si="254"/>
        <v>95.37</v>
      </c>
      <c r="Q2716" t="str">
        <f t="shared" si="252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</v>
      </c>
      <c r="P2717">
        <f t="shared" si="254"/>
        <v>57.63</v>
      </c>
      <c r="Q2717" t="str">
        <f t="shared" si="252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</v>
      </c>
      <c r="P2718">
        <f t="shared" si="254"/>
        <v>64.16</v>
      </c>
      <c r="Q2718" t="str">
        <f t="shared" si="252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</v>
      </c>
      <c r="P2719">
        <f t="shared" si="254"/>
        <v>92.39</v>
      </c>
      <c r="Q2719" t="str">
        <f t="shared" si="252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</v>
      </c>
      <c r="P2720">
        <f t="shared" si="254"/>
        <v>125.98</v>
      </c>
      <c r="Q2720" t="str">
        <f t="shared" si="252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</v>
      </c>
      <c r="P2721">
        <f t="shared" si="254"/>
        <v>94.64</v>
      </c>
      <c r="Q2721" t="str">
        <f t="shared" si="252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</v>
      </c>
      <c r="P2722">
        <f t="shared" si="254"/>
        <v>170.7</v>
      </c>
      <c r="Q2722" t="str">
        <f t="shared" si="252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</v>
      </c>
      <c r="Q2723" t="str">
        <f t="shared" si="252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</v>
      </c>
      <c r="P2724">
        <f t="shared" si="254"/>
        <v>68.25</v>
      </c>
      <c r="Q2724" t="str">
        <f t="shared" si="252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</v>
      </c>
      <c r="P2725">
        <f t="shared" si="254"/>
        <v>95.49</v>
      </c>
      <c r="Q2725" t="str">
        <f t="shared" si="252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</v>
      </c>
      <c r="P2726">
        <f t="shared" si="254"/>
        <v>7.19</v>
      </c>
      <c r="Q2726" t="str">
        <f t="shared" si="252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</v>
      </c>
      <c r="P2727">
        <f t="shared" si="254"/>
        <v>511.65</v>
      </c>
      <c r="Q2727" t="str">
        <f t="shared" si="252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</v>
      </c>
      <c r="P2728">
        <f t="shared" si="254"/>
        <v>261.75</v>
      </c>
      <c r="Q2728" t="str">
        <f t="shared" si="252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</v>
      </c>
      <c r="P2729">
        <f t="shared" si="254"/>
        <v>69.760000000000005</v>
      </c>
      <c r="Q2729" t="str">
        <f t="shared" si="252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</v>
      </c>
      <c r="P2730">
        <f t="shared" si="254"/>
        <v>77.23</v>
      </c>
      <c r="Q2730" t="str">
        <f t="shared" si="252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</v>
      </c>
      <c r="P2731">
        <f t="shared" si="254"/>
        <v>340.57</v>
      </c>
      <c r="Q2731" t="str">
        <f t="shared" si="252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</v>
      </c>
      <c r="P2732">
        <f t="shared" si="254"/>
        <v>67.42</v>
      </c>
      <c r="Q2732" t="str">
        <f t="shared" si="252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</v>
      </c>
      <c r="P2733">
        <f t="shared" si="254"/>
        <v>845.7</v>
      </c>
      <c r="Q2733" t="str">
        <f t="shared" si="252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</v>
      </c>
      <c r="P2734">
        <f t="shared" si="254"/>
        <v>97.19</v>
      </c>
      <c r="Q2734" t="str">
        <f t="shared" si="252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</v>
      </c>
      <c r="P2735">
        <f t="shared" si="254"/>
        <v>451.84</v>
      </c>
      <c r="Q2735" t="str">
        <f t="shared" si="252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138.66999999999999</v>
      </c>
      <c r="Q2736" t="str">
        <f t="shared" ref="Q2736:Q2799" si="258">LEFT(N2736,(FIND("/",N2736))-1)</f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</v>
      </c>
      <c r="P2737">
        <f t="shared" si="254"/>
        <v>21.64</v>
      </c>
      <c r="Q2737" t="str">
        <f t="shared" si="258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</v>
      </c>
      <c r="P2738">
        <f t="shared" si="254"/>
        <v>169.52</v>
      </c>
      <c r="Q2738" t="str">
        <f t="shared" si="258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</v>
      </c>
      <c r="P2739">
        <f t="shared" si="254"/>
        <v>161.88</v>
      </c>
      <c r="Q2739" t="str">
        <f t="shared" si="258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</v>
      </c>
      <c r="P2740">
        <f t="shared" si="254"/>
        <v>493.13</v>
      </c>
      <c r="Q2740" t="str">
        <f t="shared" si="258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</v>
      </c>
      <c r="P2741">
        <f t="shared" si="254"/>
        <v>22.12</v>
      </c>
      <c r="Q2741" t="str">
        <f t="shared" si="258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</v>
      </c>
      <c r="P2742">
        <f t="shared" si="254"/>
        <v>18.239999999999998</v>
      </c>
      <c r="Q2742" t="str">
        <f t="shared" si="258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</v>
      </c>
      <c r="P2743">
        <f t="shared" si="254"/>
        <v>8.75</v>
      </c>
      <c r="Q2743" t="str">
        <f t="shared" si="258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</v>
      </c>
      <c r="P2744">
        <f t="shared" si="254"/>
        <v>40.61</v>
      </c>
      <c r="Q2744" t="str">
        <f t="shared" si="258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>
        <f t="shared" si="254"/>
        <v>0</v>
      </c>
      <c r="Q2745" t="str">
        <f t="shared" si="258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</v>
      </c>
      <c r="P2746">
        <f t="shared" si="254"/>
        <v>37.950000000000003</v>
      </c>
      <c r="Q2746" t="str">
        <f t="shared" si="258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</v>
      </c>
      <c r="P2747">
        <f t="shared" si="254"/>
        <v>35.729999999999997</v>
      </c>
      <c r="Q2747" t="str">
        <f t="shared" si="258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</v>
      </c>
      <c r="P2748">
        <f t="shared" si="254"/>
        <v>42.16</v>
      </c>
      <c r="Q2748" t="str">
        <f t="shared" si="258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8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</v>
      </c>
      <c r="P2750">
        <f t="shared" si="254"/>
        <v>13.25</v>
      </c>
      <c r="Q2750" t="str">
        <f t="shared" si="258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</v>
      </c>
      <c r="P2751">
        <f t="shared" si="254"/>
        <v>55</v>
      </c>
      <c r="Q2751" t="str">
        <f t="shared" si="258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>
        <f t="shared" si="254"/>
        <v>0</v>
      </c>
      <c r="Q2752" t="str">
        <f t="shared" si="258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>
        <f t="shared" si="254"/>
        <v>0</v>
      </c>
      <c r="Q2753" t="str">
        <f t="shared" si="258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</v>
      </c>
      <c r="P2754">
        <f t="shared" si="254"/>
        <v>39.29</v>
      </c>
      <c r="Q2754" t="str">
        <f t="shared" si="258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IF(D2755=0,0,(FLOOR((E2755*100)/D2755,1)))</f>
        <v>19</v>
      </c>
      <c r="P2755">
        <f t="shared" ref="P2755:P2818" si="260">IF(E2755=0,0,ROUND(E2755/L2755,2))</f>
        <v>47.5</v>
      </c>
      <c r="Q2755" t="str">
        <f t="shared" si="258"/>
        <v>publishing</v>
      </c>
      <c r="R2755" t="str">
        <f t="shared" si="256"/>
        <v>children's books</v>
      </c>
      <c r="S2755" s="9">
        <f t="shared" si="257"/>
        <v>41117.692395833328</v>
      </c>
      <c r="T2755" s="9">
        <f t="shared" ref="T2755:T2818" si="26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>
        <f t="shared" si="260"/>
        <v>0</v>
      </c>
      <c r="Q2756" t="str">
        <f t="shared" si="258"/>
        <v>publishing</v>
      </c>
      <c r="R2756" t="str">
        <f t="shared" ref="R2756:R2819" si="262">RIGHT(N2756,(LEN(N2756))-(FIND("/",N2756)))</f>
        <v>children's books</v>
      </c>
      <c r="S2756" s="9">
        <f t="shared" ref="S2756:S2819" si="263">(((J2756/60)/60)/24)+DATE(1970,1,1)+(-5/24)</f>
        <v>41863.427673611113</v>
      </c>
      <c r="T2756" s="9">
        <f t="shared" si="26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17.329999999999998</v>
      </c>
      <c r="Q2757" t="str">
        <f t="shared" si="258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</v>
      </c>
      <c r="P2758">
        <f t="shared" si="260"/>
        <v>31.76</v>
      </c>
      <c r="Q2758" t="str">
        <f t="shared" si="258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6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</v>
      </c>
      <c r="P2759">
        <f t="shared" si="260"/>
        <v>5</v>
      </c>
      <c r="Q2759" t="str">
        <f t="shared" si="258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</v>
      </c>
      <c r="P2760">
        <f t="shared" si="260"/>
        <v>39</v>
      </c>
      <c r="Q2760" t="str">
        <f t="shared" si="258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</v>
      </c>
      <c r="P2761">
        <f t="shared" si="260"/>
        <v>52.5</v>
      </c>
      <c r="Q2761" t="str">
        <f t="shared" si="258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>
        <f t="shared" si="260"/>
        <v>0</v>
      </c>
      <c r="Q2762" t="str">
        <f t="shared" si="258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</v>
      </c>
      <c r="P2763">
        <f t="shared" si="260"/>
        <v>9</v>
      </c>
      <c r="Q2763" t="str">
        <f t="shared" si="258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</v>
      </c>
      <c r="P2764">
        <f t="shared" si="260"/>
        <v>25</v>
      </c>
      <c r="Q2764" t="str">
        <f t="shared" si="258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</v>
      </c>
      <c r="P2765">
        <f t="shared" si="260"/>
        <v>30</v>
      </c>
      <c r="Q2765" t="str">
        <f t="shared" si="258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</v>
      </c>
      <c r="P2766">
        <f t="shared" si="260"/>
        <v>11.25</v>
      </c>
      <c r="Q2766" t="str">
        <f t="shared" si="258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>
        <f t="shared" si="260"/>
        <v>0</v>
      </c>
      <c r="Q2767" t="str">
        <f t="shared" si="258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58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6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</v>
      </c>
      <c r="P2769">
        <f t="shared" si="260"/>
        <v>11.33</v>
      </c>
      <c r="Q2769" t="str">
        <f t="shared" si="258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</v>
      </c>
      <c r="P2770">
        <f t="shared" si="260"/>
        <v>29.47</v>
      </c>
      <c r="Q2770" t="str">
        <f t="shared" si="258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</v>
      </c>
      <c r="P2771">
        <f t="shared" si="260"/>
        <v>1</v>
      </c>
      <c r="Q2771" t="str">
        <f t="shared" si="258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6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</v>
      </c>
      <c r="P2772">
        <f t="shared" si="260"/>
        <v>63.1</v>
      </c>
      <c r="Q2772" t="str">
        <f t="shared" si="258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>
        <f t="shared" si="260"/>
        <v>0</v>
      </c>
      <c r="Q2773" t="str">
        <f t="shared" si="258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>
        <f t="shared" si="260"/>
        <v>0</v>
      </c>
      <c r="Q2774" t="str">
        <f t="shared" si="258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</v>
      </c>
      <c r="P2775">
        <f t="shared" si="260"/>
        <v>1</v>
      </c>
      <c r="Q2775" t="str">
        <f t="shared" si="258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</v>
      </c>
      <c r="P2776">
        <f t="shared" si="260"/>
        <v>43.85</v>
      </c>
      <c r="Q2776" t="str">
        <f t="shared" si="258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58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</v>
      </c>
      <c r="P2778">
        <f t="shared" si="260"/>
        <v>45.97</v>
      </c>
      <c r="Q2778" t="str">
        <f t="shared" si="258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</v>
      </c>
      <c r="P2779">
        <f t="shared" si="260"/>
        <v>10</v>
      </c>
      <c r="Q2779" t="str">
        <f t="shared" si="258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</v>
      </c>
      <c r="P2780">
        <f t="shared" si="260"/>
        <v>93.67</v>
      </c>
      <c r="Q2780" t="str">
        <f t="shared" si="258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</v>
      </c>
      <c r="P2781">
        <f t="shared" si="260"/>
        <v>53</v>
      </c>
      <c r="Q2781" t="str">
        <f t="shared" si="258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>
        <f t="shared" si="260"/>
        <v>0</v>
      </c>
      <c r="Q2782" t="str">
        <f t="shared" si="258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</v>
      </c>
      <c r="P2783">
        <f t="shared" si="260"/>
        <v>47</v>
      </c>
      <c r="Q2783" t="str">
        <f t="shared" si="258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66.67</v>
      </c>
      <c r="Q2784" t="str">
        <f t="shared" si="258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</v>
      </c>
      <c r="P2785">
        <f t="shared" si="260"/>
        <v>18.77</v>
      </c>
      <c r="Q2785" t="str">
        <f t="shared" si="258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</v>
      </c>
      <c r="Q2786" t="str">
        <f t="shared" si="258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</v>
      </c>
      <c r="P2787">
        <f t="shared" si="260"/>
        <v>36.86</v>
      </c>
      <c r="Q2787" t="str">
        <f t="shared" si="258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</v>
      </c>
      <c r="P2788">
        <f t="shared" si="260"/>
        <v>39.81</v>
      </c>
      <c r="Q2788" t="str">
        <f t="shared" si="258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</v>
      </c>
      <c r="P2789">
        <f t="shared" si="260"/>
        <v>31.5</v>
      </c>
      <c r="Q2789" t="str">
        <f t="shared" si="258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</v>
      </c>
      <c r="P2790">
        <f t="shared" si="260"/>
        <v>102.5</v>
      </c>
      <c r="Q2790" t="str">
        <f t="shared" si="258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6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</v>
      </c>
      <c r="P2791">
        <f t="shared" si="260"/>
        <v>126.46</v>
      </c>
      <c r="Q2791" t="str">
        <f t="shared" si="258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</v>
      </c>
      <c r="P2792">
        <f t="shared" si="260"/>
        <v>47.88</v>
      </c>
      <c r="Q2792" t="str">
        <f t="shared" si="258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</v>
      </c>
      <c r="P2793">
        <f t="shared" si="260"/>
        <v>73.209999999999994</v>
      </c>
      <c r="Q2793" t="str">
        <f t="shared" si="258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</v>
      </c>
      <c r="P2794">
        <f t="shared" si="260"/>
        <v>89.67</v>
      </c>
      <c r="Q2794" t="str">
        <f t="shared" si="258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</v>
      </c>
      <c r="P2795">
        <f t="shared" si="260"/>
        <v>151.46</v>
      </c>
      <c r="Q2795" t="str">
        <f t="shared" si="258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58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</v>
      </c>
      <c r="P2797">
        <f t="shared" si="260"/>
        <v>36.5</v>
      </c>
      <c r="Q2797" t="str">
        <f t="shared" si="258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</v>
      </c>
      <c r="P2798">
        <f t="shared" si="260"/>
        <v>44</v>
      </c>
      <c r="Q2798" t="str">
        <f t="shared" si="258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</v>
      </c>
      <c r="P2799">
        <f t="shared" si="260"/>
        <v>87.36</v>
      </c>
      <c r="Q2799" t="str">
        <f t="shared" si="258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</v>
      </c>
      <c r="P2800">
        <f t="shared" si="260"/>
        <v>36.47</v>
      </c>
      <c r="Q2800" t="str">
        <f t="shared" ref="Q2800:Q2863" si="264">LEFT(N2800,(FIND("/",N2800))-1)</f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</v>
      </c>
      <c r="P2801">
        <f t="shared" si="260"/>
        <v>44.86</v>
      </c>
      <c r="Q2801" t="str">
        <f t="shared" si="264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</v>
      </c>
      <c r="Q2802" t="str">
        <f t="shared" si="264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</v>
      </c>
      <c r="P2803">
        <f t="shared" si="260"/>
        <v>51.23</v>
      </c>
      <c r="Q2803" t="str">
        <f t="shared" si="264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</v>
      </c>
      <c r="P2804">
        <f t="shared" si="260"/>
        <v>33.94</v>
      </c>
      <c r="Q2804" t="str">
        <f t="shared" si="264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</v>
      </c>
      <c r="P2805">
        <f t="shared" si="260"/>
        <v>90.74</v>
      </c>
      <c r="Q2805" t="str">
        <f t="shared" si="264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4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24.44</v>
      </c>
      <c r="Q2807" t="str">
        <f t="shared" si="264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</v>
      </c>
      <c r="P2808">
        <f t="shared" si="260"/>
        <v>44.25</v>
      </c>
      <c r="Q2808" t="str">
        <f t="shared" si="264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67.739999999999995</v>
      </c>
      <c r="Q2809" t="str">
        <f t="shared" si="264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</v>
      </c>
      <c r="P2810">
        <f t="shared" si="260"/>
        <v>65.38</v>
      </c>
      <c r="Q2810" t="str">
        <f t="shared" si="264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</v>
      </c>
      <c r="P2811">
        <f t="shared" si="260"/>
        <v>121.9</v>
      </c>
      <c r="Q2811" t="str">
        <f t="shared" si="264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</v>
      </c>
      <c r="P2812">
        <f t="shared" si="260"/>
        <v>47.46</v>
      </c>
      <c r="Q2812" t="str">
        <f t="shared" si="264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</v>
      </c>
      <c r="P2813">
        <f t="shared" si="260"/>
        <v>92.84</v>
      </c>
      <c r="Q2813" t="str">
        <f t="shared" si="264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</v>
      </c>
      <c r="P2814">
        <f t="shared" si="260"/>
        <v>68.25</v>
      </c>
      <c r="Q2814" t="str">
        <f t="shared" si="264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</v>
      </c>
      <c r="P2815">
        <f t="shared" si="260"/>
        <v>37.21</v>
      </c>
      <c r="Q2815" t="str">
        <f t="shared" si="264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</v>
      </c>
      <c r="P2816">
        <f t="shared" si="260"/>
        <v>25.25</v>
      </c>
      <c r="Q2816" t="str">
        <f t="shared" si="264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</v>
      </c>
      <c r="Q2817" t="str">
        <f t="shared" si="264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</v>
      </c>
      <c r="P2818">
        <f t="shared" si="260"/>
        <v>25.13</v>
      </c>
      <c r="Q2818" t="str">
        <f t="shared" si="264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IF(D2819=0,0,(FLOOR((E2819*100)/D2819,1)))</f>
        <v>130</v>
      </c>
      <c r="P2819">
        <f t="shared" ref="P2819:P2882" si="266">IF(E2819=0,0,ROUND(E2819/L2819,2))</f>
        <v>23.64</v>
      </c>
      <c r="Q2819" t="str">
        <f t="shared" si="264"/>
        <v>theater</v>
      </c>
      <c r="R2819" t="str">
        <f t="shared" si="262"/>
        <v>plays</v>
      </c>
      <c r="S2819" s="9">
        <f t="shared" si="263"/>
        <v>42023.42664351852</v>
      </c>
      <c r="T2819" s="9">
        <f t="shared" ref="T2819:T2882" si="267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</v>
      </c>
      <c r="P2820">
        <f t="shared" si="266"/>
        <v>103.95</v>
      </c>
      <c r="Q2820" t="str">
        <f t="shared" si="264"/>
        <v>theater</v>
      </c>
      <c r="R2820" t="str">
        <f t="shared" ref="R2820:R2883" si="268">RIGHT(N2820,(LEN(N2820))-(FIND("/",N2820)))</f>
        <v>plays</v>
      </c>
      <c r="S2820" s="9">
        <f t="shared" ref="S2820:S2883" si="269">(((J2820/60)/60)/24)+DATE(1970,1,1)+(-5/24)</f>
        <v>42250.389884259253</v>
      </c>
      <c r="T2820" s="9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</v>
      </c>
      <c r="P2821">
        <f t="shared" si="266"/>
        <v>50.38</v>
      </c>
      <c r="Q2821" t="str">
        <f t="shared" si="264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4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</v>
      </c>
      <c r="Q2823" t="str">
        <f t="shared" si="264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63.83</v>
      </c>
      <c r="Q2824" t="str">
        <f t="shared" si="264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67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8.86</v>
      </c>
      <c r="Q2825" t="str">
        <f t="shared" si="264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</v>
      </c>
      <c r="P2826">
        <f t="shared" si="266"/>
        <v>50.67</v>
      </c>
      <c r="Q2826" t="str">
        <f t="shared" si="264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</v>
      </c>
      <c r="P2827">
        <f t="shared" si="266"/>
        <v>60.78</v>
      </c>
      <c r="Q2827" t="str">
        <f t="shared" si="264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</v>
      </c>
      <c r="P2828">
        <f t="shared" si="266"/>
        <v>113.42</v>
      </c>
      <c r="Q2828" t="str">
        <f t="shared" si="264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</v>
      </c>
      <c r="P2829">
        <f t="shared" si="266"/>
        <v>104.57</v>
      </c>
      <c r="Q2829" t="str">
        <f t="shared" si="264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</v>
      </c>
      <c r="P2830">
        <f t="shared" si="266"/>
        <v>98.31</v>
      </c>
      <c r="Q2830" t="str">
        <f t="shared" si="264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</v>
      </c>
      <c r="P2831">
        <f t="shared" si="266"/>
        <v>35.04</v>
      </c>
      <c r="Q2831" t="str">
        <f t="shared" si="264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272.73</v>
      </c>
      <c r="Q2832" t="str">
        <f t="shared" si="264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</v>
      </c>
      <c r="P2833">
        <f t="shared" si="266"/>
        <v>63.85</v>
      </c>
      <c r="Q2833" t="str">
        <f t="shared" si="264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</v>
      </c>
      <c r="P2834">
        <f t="shared" si="266"/>
        <v>30.19</v>
      </c>
      <c r="Q2834" t="str">
        <f t="shared" si="264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</v>
      </c>
      <c r="P2835">
        <f t="shared" si="266"/>
        <v>83.51</v>
      </c>
      <c r="Q2835" t="str">
        <f t="shared" si="264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64.760000000000005</v>
      </c>
      <c r="Q2836" t="str">
        <f t="shared" si="264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</v>
      </c>
      <c r="P2837">
        <f t="shared" si="266"/>
        <v>20.12</v>
      </c>
      <c r="Q2837" t="str">
        <f t="shared" si="264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</v>
      </c>
      <c r="P2838">
        <f t="shared" si="266"/>
        <v>44.09</v>
      </c>
      <c r="Q2838" t="str">
        <f t="shared" si="264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40.479999999999997</v>
      </c>
      <c r="Q2839" t="str">
        <f t="shared" si="264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</v>
      </c>
      <c r="P2840">
        <f t="shared" si="266"/>
        <v>44.54</v>
      </c>
      <c r="Q2840" t="str">
        <f t="shared" si="264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</v>
      </c>
      <c r="P2841">
        <f t="shared" si="266"/>
        <v>125.81</v>
      </c>
      <c r="Q2841" t="str">
        <f t="shared" si="264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19.7</v>
      </c>
      <c r="Q2842" t="str">
        <f t="shared" si="264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4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>
        <f t="shared" si="266"/>
        <v>0</v>
      </c>
      <c r="Q2844" t="str">
        <f t="shared" si="264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>
        <f t="shared" si="266"/>
        <v>0</v>
      </c>
      <c r="Q2845" t="str">
        <f t="shared" si="264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</v>
      </c>
      <c r="P2846">
        <f t="shared" si="266"/>
        <v>30</v>
      </c>
      <c r="Q2846" t="str">
        <f t="shared" si="264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</v>
      </c>
      <c r="P2847">
        <f t="shared" si="266"/>
        <v>60.67</v>
      </c>
      <c r="Q2847" t="str">
        <f t="shared" si="264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>
        <f t="shared" si="266"/>
        <v>0</v>
      </c>
      <c r="Q2848" t="str">
        <f t="shared" si="264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>
        <f t="shared" si="266"/>
        <v>0</v>
      </c>
      <c r="Q2849" t="str">
        <f t="shared" si="264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</v>
      </c>
      <c r="P2850">
        <f t="shared" si="266"/>
        <v>23.33</v>
      </c>
      <c r="Q2850" t="str">
        <f t="shared" si="264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4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</v>
      </c>
      <c r="P2852">
        <f t="shared" si="266"/>
        <v>23.92</v>
      </c>
      <c r="Q2852" t="str">
        <f t="shared" si="264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>
        <f t="shared" si="266"/>
        <v>0</v>
      </c>
      <c r="Q2853" t="str">
        <f t="shared" si="264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</v>
      </c>
      <c r="P2854">
        <f t="shared" si="266"/>
        <v>15.83</v>
      </c>
      <c r="Q2854" t="str">
        <f t="shared" si="264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>
        <f t="shared" si="266"/>
        <v>0</v>
      </c>
      <c r="Q2855" t="str">
        <f t="shared" si="264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</v>
      </c>
      <c r="P2856">
        <f t="shared" si="266"/>
        <v>29.79</v>
      </c>
      <c r="Q2856" t="str">
        <f t="shared" si="264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4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</v>
      </c>
      <c r="P2858">
        <f t="shared" si="266"/>
        <v>24.33</v>
      </c>
      <c r="Q2858" t="str">
        <f t="shared" si="264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</v>
      </c>
      <c r="P2859">
        <f t="shared" si="266"/>
        <v>500</v>
      </c>
      <c r="Q2859" t="str">
        <f t="shared" si="264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>
        <f t="shared" si="266"/>
        <v>0</v>
      </c>
      <c r="Q2860" t="str">
        <f t="shared" si="264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</v>
      </c>
      <c r="P2861">
        <f t="shared" si="266"/>
        <v>35</v>
      </c>
      <c r="Q2861" t="str">
        <f t="shared" si="264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</v>
      </c>
      <c r="P2862">
        <f t="shared" si="266"/>
        <v>29.56</v>
      </c>
      <c r="Q2862" t="str">
        <f t="shared" si="264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67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26.67</v>
      </c>
      <c r="Q2863" t="str">
        <f t="shared" si="264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</v>
      </c>
      <c r="P2864">
        <f t="shared" si="266"/>
        <v>18.329999999999998</v>
      </c>
      <c r="Q2864" t="str">
        <f t="shared" ref="Q2864:Q2927" si="270">LEFT(N2864,(FIND("/",N2864))-1)</f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</v>
      </c>
      <c r="P2865">
        <f t="shared" si="266"/>
        <v>20</v>
      </c>
      <c r="Q2865" t="str">
        <f t="shared" si="270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</v>
      </c>
      <c r="P2866">
        <f t="shared" si="266"/>
        <v>13.33</v>
      </c>
      <c r="Q2866" t="str">
        <f t="shared" si="270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>
        <f t="shared" si="266"/>
        <v>0</v>
      </c>
      <c r="Q2867" t="str">
        <f t="shared" si="270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</v>
      </c>
      <c r="P2868">
        <f t="shared" si="266"/>
        <v>22.5</v>
      </c>
      <c r="Q2868" t="str">
        <f t="shared" si="270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</v>
      </c>
      <c r="P2869">
        <f t="shared" si="266"/>
        <v>50.4</v>
      </c>
      <c r="Q2869" t="str">
        <f t="shared" si="270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</v>
      </c>
      <c r="P2870">
        <f t="shared" si="266"/>
        <v>105.03</v>
      </c>
      <c r="Q2870" t="str">
        <f t="shared" si="270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</v>
      </c>
      <c r="P2871">
        <f t="shared" si="266"/>
        <v>35.4</v>
      </c>
      <c r="Q2871" t="str">
        <f t="shared" si="270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</v>
      </c>
      <c r="Q2872" t="str">
        <f t="shared" si="270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</v>
      </c>
      <c r="P2873">
        <f t="shared" si="266"/>
        <v>35.92</v>
      </c>
      <c r="Q2873" t="str">
        <f t="shared" si="270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>
        <f t="shared" si="266"/>
        <v>0</v>
      </c>
      <c r="Q2874" t="str">
        <f t="shared" si="270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</v>
      </c>
      <c r="P2875">
        <f t="shared" si="266"/>
        <v>119.13</v>
      </c>
      <c r="Q2875" t="str">
        <f t="shared" si="270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</v>
      </c>
      <c r="P2876">
        <f t="shared" si="266"/>
        <v>90.33</v>
      </c>
      <c r="Q2876" t="str">
        <f t="shared" si="270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</v>
      </c>
      <c r="P2877">
        <f t="shared" si="266"/>
        <v>2.33</v>
      </c>
      <c r="Q2877" t="str">
        <f t="shared" si="270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>
        <f t="shared" si="266"/>
        <v>0</v>
      </c>
      <c r="Q2878" t="str">
        <f t="shared" si="270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</v>
      </c>
      <c r="P2879">
        <f t="shared" si="266"/>
        <v>108.33</v>
      </c>
      <c r="Q2879" t="str">
        <f t="shared" si="270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</v>
      </c>
      <c r="P2880">
        <f t="shared" si="266"/>
        <v>15.75</v>
      </c>
      <c r="Q2880" t="str">
        <f t="shared" si="270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</v>
      </c>
      <c r="P2881">
        <f t="shared" si="266"/>
        <v>29</v>
      </c>
      <c r="Q2881" t="str">
        <f t="shared" si="270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</v>
      </c>
      <c r="P2882">
        <f t="shared" si="266"/>
        <v>96.55</v>
      </c>
      <c r="Q2882" t="str">
        <f t="shared" si="270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IF(D2883=0,0,(FLOOR((E2883*100)/D2883,1)))</f>
        <v>0</v>
      </c>
      <c r="P2883">
        <f t="shared" ref="P2883:P2946" si="272">IF(E2883=0,0,ROUND(E2883/L2883,2))</f>
        <v>0</v>
      </c>
      <c r="Q2883" t="str">
        <f t="shared" si="270"/>
        <v>theater</v>
      </c>
      <c r="R2883" t="str">
        <f t="shared" si="268"/>
        <v>plays</v>
      </c>
      <c r="S2883" s="9">
        <f t="shared" si="269"/>
        <v>41916.389305555553</v>
      </c>
      <c r="T2883" s="9">
        <f t="shared" ref="T2883:T2946" si="27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</v>
      </c>
      <c r="P2884">
        <f t="shared" si="272"/>
        <v>63</v>
      </c>
      <c r="Q2884" t="str">
        <f t="shared" si="270"/>
        <v>theater</v>
      </c>
      <c r="R2884" t="str">
        <f t="shared" ref="R2884:R2947" si="274">RIGHT(N2884,(LEN(N2884))-(FIND("/",N2884)))</f>
        <v>plays</v>
      </c>
      <c r="S2884" s="9">
        <f t="shared" ref="S2884:S2947" si="275">(((J2884/60)/60)/24)+DATE(1970,1,1)+(-5/24)</f>
        <v>42461.387939814813</v>
      </c>
      <c r="T2884" s="9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</v>
      </c>
      <c r="P2885">
        <f t="shared" si="272"/>
        <v>381.6</v>
      </c>
      <c r="Q2885" t="str">
        <f t="shared" si="270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</v>
      </c>
      <c r="P2886">
        <f t="shared" si="272"/>
        <v>46.25</v>
      </c>
      <c r="Q2886" t="str">
        <f t="shared" si="270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</v>
      </c>
      <c r="P2887">
        <f t="shared" si="272"/>
        <v>26</v>
      </c>
      <c r="Q2887" t="str">
        <f t="shared" si="270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0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</v>
      </c>
      <c r="P2889">
        <f t="shared" si="272"/>
        <v>5</v>
      </c>
      <c r="Q2889" t="str">
        <f t="shared" si="270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>
        <f t="shared" si="272"/>
        <v>0</v>
      </c>
      <c r="Q2890" t="str">
        <f t="shared" si="270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</v>
      </c>
      <c r="P2891">
        <f t="shared" si="272"/>
        <v>81.569999999999993</v>
      </c>
      <c r="Q2891" t="str">
        <f t="shared" si="270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</v>
      </c>
      <c r="P2892">
        <f t="shared" si="272"/>
        <v>7</v>
      </c>
      <c r="Q2892" t="str">
        <f t="shared" si="270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</v>
      </c>
      <c r="P2893">
        <f t="shared" si="272"/>
        <v>27.3</v>
      </c>
      <c r="Q2893" t="str">
        <f t="shared" si="270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</v>
      </c>
      <c r="P2894">
        <f t="shared" si="272"/>
        <v>29.41</v>
      </c>
      <c r="Q2894" t="str">
        <f t="shared" si="270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</v>
      </c>
      <c r="P2895">
        <f t="shared" si="272"/>
        <v>12.5</v>
      </c>
      <c r="Q2895" t="str">
        <f t="shared" si="270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>
        <f t="shared" si="272"/>
        <v>0</v>
      </c>
      <c r="Q2896" t="str">
        <f t="shared" si="270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</v>
      </c>
      <c r="P2897">
        <f t="shared" si="272"/>
        <v>5.75</v>
      </c>
      <c r="Q2897" t="str">
        <f t="shared" si="270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</v>
      </c>
      <c r="P2898">
        <f t="shared" si="272"/>
        <v>52.08</v>
      </c>
      <c r="Q2898" t="str">
        <f t="shared" si="270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</v>
      </c>
      <c r="P2899">
        <f t="shared" si="272"/>
        <v>183.33</v>
      </c>
      <c r="Q2899" t="str">
        <f t="shared" si="270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</v>
      </c>
      <c r="P2900">
        <f t="shared" si="272"/>
        <v>26.33</v>
      </c>
      <c r="Q2900" t="str">
        <f t="shared" si="270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>
        <f t="shared" si="272"/>
        <v>0</v>
      </c>
      <c r="Q2901" t="str">
        <f t="shared" si="270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</v>
      </c>
      <c r="P2902">
        <f t="shared" si="272"/>
        <v>486.43</v>
      </c>
      <c r="Q2902" t="str">
        <f t="shared" si="270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</v>
      </c>
      <c r="P2903">
        <f t="shared" si="272"/>
        <v>3</v>
      </c>
      <c r="Q2903" t="str">
        <f t="shared" si="270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</v>
      </c>
      <c r="P2904">
        <f t="shared" si="272"/>
        <v>25</v>
      </c>
      <c r="Q2904" t="str">
        <f t="shared" si="270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</v>
      </c>
      <c r="P2905">
        <f t="shared" si="272"/>
        <v>9.75</v>
      </c>
      <c r="Q2905" t="str">
        <f t="shared" si="270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0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</v>
      </c>
      <c r="P2907">
        <f t="shared" si="272"/>
        <v>36.590000000000003</v>
      </c>
      <c r="Q2907" t="str">
        <f t="shared" si="270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</v>
      </c>
      <c r="P2908">
        <f t="shared" si="272"/>
        <v>80.709999999999994</v>
      </c>
      <c r="Q2908" t="str">
        <f t="shared" si="270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</v>
      </c>
      <c r="P2909">
        <f t="shared" si="272"/>
        <v>1</v>
      </c>
      <c r="Q2909" t="str">
        <f t="shared" si="270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</v>
      </c>
      <c r="P2910">
        <f t="shared" si="272"/>
        <v>52.8</v>
      </c>
      <c r="Q2910" t="str">
        <f t="shared" si="270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</v>
      </c>
      <c r="P2911">
        <f t="shared" si="272"/>
        <v>20</v>
      </c>
      <c r="Q2911" t="str">
        <f t="shared" si="270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0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</v>
      </c>
      <c r="P2913">
        <f t="shared" si="272"/>
        <v>46.93</v>
      </c>
      <c r="Q2913" t="str">
        <f t="shared" si="270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</v>
      </c>
      <c r="P2914">
        <f t="shared" si="272"/>
        <v>78.08</v>
      </c>
      <c r="Q2914" t="str">
        <f t="shared" si="270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</v>
      </c>
      <c r="P2915">
        <f t="shared" si="272"/>
        <v>1</v>
      </c>
      <c r="Q2915" t="str">
        <f t="shared" si="270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0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</v>
      </c>
      <c r="P2917">
        <f t="shared" si="272"/>
        <v>203.67</v>
      </c>
      <c r="Q2917" t="str">
        <f t="shared" si="270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</v>
      </c>
      <c r="P2918">
        <f t="shared" si="272"/>
        <v>20.71</v>
      </c>
      <c r="Q2918" t="str">
        <f t="shared" si="270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</v>
      </c>
      <c r="P2919">
        <f t="shared" si="272"/>
        <v>48.56</v>
      </c>
      <c r="Q2919" t="str">
        <f t="shared" si="270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</v>
      </c>
      <c r="P2920">
        <f t="shared" si="272"/>
        <v>68.099999999999994</v>
      </c>
      <c r="Q2920" t="str">
        <f t="shared" si="270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</v>
      </c>
      <c r="P2921">
        <f t="shared" si="272"/>
        <v>8.5</v>
      </c>
      <c r="Q2921" t="str">
        <f t="shared" si="270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</v>
      </c>
      <c r="P2922">
        <f t="shared" si="272"/>
        <v>51.62</v>
      </c>
      <c r="Q2922" t="str">
        <f t="shared" si="270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0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</v>
      </c>
      <c r="Q2924" t="str">
        <f t="shared" si="270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0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</v>
      </c>
      <c r="P2926">
        <f t="shared" si="272"/>
        <v>175.51</v>
      </c>
      <c r="Q2926" t="str">
        <f t="shared" si="270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</v>
      </c>
      <c r="P2927">
        <f t="shared" si="272"/>
        <v>231.66</v>
      </c>
      <c r="Q2927" t="str">
        <f t="shared" si="270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ref="Q2928:Q2991" si="276">LEFT(N2928,(FIND("/",N2928))-1)</f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</v>
      </c>
      <c r="P2929">
        <f t="shared" si="272"/>
        <v>112.14</v>
      </c>
      <c r="Q2929" t="str">
        <f t="shared" si="276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41.67</v>
      </c>
      <c r="Q2930" t="str">
        <f t="shared" si="276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</v>
      </c>
      <c r="P2931">
        <f t="shared" si="272"/>
        <v>255.17</v>
      </c>
      <c r="Q2931" t="str">
        <f t="shared" si="276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</v>
      </c>
      <c r="P2932">
        <f t="shared" si="272"/>
        <v>162.77000000000001</v>
      </c>
      <c r="Q2932" t="str">
        <f t="shared" si="276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</v>
      </c>
      <c r="Q2933" t="str">
        <f t="shared" si="276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</v>
      </c>
      <c r="P2934">
        <f t="shared" si="272"/>
        <v>85.74</v>
      </c>
      <c r="Q2934" t="str">
        <f t="shared" si="276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</v>
      </c>
      <c r="P2935">
        <f t="shared" si="272"/>
        <v>47.57</v>
      </c>
      <c r="Q2935" t="str">
        <f t="shared" si="276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</v>
      </c>
      <c r="Q2936" t="str">
        <f t="shared" si="276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</v>
      </c>
      <c r="P2937">
        <f t="shared" si="272"/>
        <v>90.54</v>
      </c>
      <c r="Q2937" t="str">
        <f t="shared" si="276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37.65</v>
      </c>
      <c r="Q2938" t="str">
        <f t="shared" si="276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</v>
      </c>
      <c r="P2939">
        <f t="shared" si="272"/>
        <v>36.36</v>
      </c>
      <c r="Q2939" t="str">
        <f t="shared" si="276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</v>
      </c>
      <c r="P2940">
        <f t="shared" si="272"/>
        <v>126.72</v>
      </c>
      <c r="Q2940" t="str">
        <f t="shared" si="276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</v>
      </c>
      <c r="P2941">
        <f t="shared" si="272"/>
        <v>329.2</v>
      </c>
      <c r="Q2941" t="str">
        <f t="shared" si="276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</v>
      </c>
      <c r="P2942">
        <f t="shared" si="272"/>
        <v>81.239999999999995</v>
      </c>
      <c r="Q2942" t="str">
        <f t="shared" si="276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6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</v>
      </c>
      <c r="P2944">
        <f t="shared" si="272"/>
        <v>202.23</v>
      </c>
      <c r="Q2944" t="str">
        <f t="shared" si="276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>
        <f t="shared" si="272"/>
        <v>0</v>
      </c>
      <c r="Q2945" t="str">
        <f t="shared" si="276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6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IF(D2947=0,0,(FLOOR((E2947*100)/D2947,1)))</f>
        <v>0</v>
      </c>
      <c r="P2947">
        <f t="shared" ref="P2947:P3010" si="278">IF(E2947=0,0,ROUND(E2947/L2947,2))</f>
        <v>0</v>
      </c>
      <c r="Q2947" t="str">
        <f t="shared" si="276"/>
        <v>theater</v>
      </c>
      <c r="R2947" t="str">
        <f t="shared" si="274"/>
        <v>spaces</v>
      </c>
      <c r="S2947" s="9">
        <f t="shared" si="275"/>
        <v>42117.931250000001</v>
      </c>
      <c r="T2947" s="9">
        <f t="shared" ref="T2947:T3010" si="279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</v>
      </c>
      <c r="P2948">
        <f t="shared" si="278"/>
        <v>1</v>
      </c>
      <c r="Q2948" t="str">
        <f t="shared" si="276"/>
        <v>theater</v>
      </c>
      <c r="R2948" t="str">
        <f t="shared" ref="R2948:R3011" si="280">RIGHT(N2948,(LEN(N2948))-(FIND("/",N2948)))</f>
        <v>spaces</v>
      </c>
      <c r="S2948" s="9">
        <f t="shared" ref="S2948:S3011" si="281">(((J2948/60)/60)/24)+DATE(1970,1,1)+(-5/24)</f>
        <v>42567.322824074072</v>
      </c>
      <c r="T2948" s="9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</v>
      </c>
      <c r="P2949">
        <f t="shared" si="278"/>
        <v>82.46</v>
      </c>
      <c r="Q2949" t="str">
        <f t="shared" si="276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79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2.67</v>
      </c>
      <c r="Q2950" t="str">
        <f t="shared" si="276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</v>
      </c>
      <c r="P2951">
        <f t="shared" si="278"/>
        <v>12.5</v>
      </c>
      <c r="Q2951" t="str">
        <f t="shared" si="276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>
        <f t="shared" si="278"/>
        <v>0</v>
      </c>
      <c r="Q2952" t="str">
        <f t="shared" si="276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</v>
      </c>
      <c r="P2953">
        <f t="shared" si="278"/>
        <v>18.899999999999999</v>
      </c>
      <c r="Q2953" t="str">
        <f t="shared" si="276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</v>
      </c>
      <c r="P2954">
        <f t="shared" si="278"/>
        <v>200.63</v>
      </c>
      <c r="Q2954" t="str">
        <f t="shared" si="276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</v>
      </c>
      <c r="P2955">
        <f t="shared" si="278"/>
        <v>201.67</v>
      </c>
      <c r="Q2955" t="str">
        <f t="shared" si="276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>
        <f t="shared" si="278"/>
        <v>0</v>
      </c>
      <c r="Q2956" t="str">
        <f t="shared" si="276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79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</v>
      </c>
      <c r="P2957">
        <f t="shared" si="278"/>
        <v>65</v>
      </c>
      <c r="Q2957" t="str">
        <f t="shared" si="276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</v>
      </c>
      <c r="P2958">
        <f t="shared" si="278"/>
        <v>66.099999999999994</v>
      </c>
      <c r="Q2958" t="str">
        <f t="shared" si="276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</v>
      </c>
      <c r="P2959">
        <f t="shared" si="278"/>
        <v>93.33</v>
      </c>
      <c r="Q2959" t="str">
        <f t="shared" si="276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>
        <f t="shared" si="278"/>
        <v>0</v>
      </c>
      <c r="Q2960" t="str">
        <f t="shared" si="276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>
        <f t="shared" si="278"/>
        <v>0</v>
      </c>
      <c r="Q2961" t="str">
        <f t="shared" si="276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>
        <f t="shared" si="278"/>
        <v>0</v>
      </c>
      <c r="Q2962" t="str">
        <f t="shared" si="276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</v>
      </c>
      <c r="P2963">
        <f t="shared" si="278"/>
        <v>50.75</v>
      </c>
      <c r="Q2963" t="str">
        <f t="shared" si="276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</v>
      </c>
      <c r="P2964">
        <f t="shared" si="278"/>
        <v>60.9</v>
      </c>
      <c r="Q2964" t="str">
        <f t="shared" si="276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</v>
      </c>
      <c r="P2965">
        <f t="shared" si="278"/>
        <v>109.03</v>
      </c>
      <c r="Q2965" t="str">
        <f t="shared" si="276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</v>
      </c>
      <c r="P2966">
        <f t="shared" si="278"/>
        <v>25.69</v>
      </c>
      <c r="Q2966" t="str">
        <f t="shared" si="276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41.92</v>
      </c>
      <c r="Q2967" t="str">
        <f t="shared" si="276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</v>
      </c>
      <c r="P2968">
        <f t="shared" si="278"/>
        <v>88.77</v>
      </c>
      <c r="Q2968" t="str">
        <f t="shared" si="276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</v>
      </c>
      <c r="P2969">
        <f t="shared" si="278"/>
        <v>80.23</v>
      </c>
      <c r="Q2969" t="str">
        <f t="shared" si="276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78.94</v>
      </c>
      <c r="Q2970" t="str">
        <f t="shared" si="276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</v>
      </c>
      <c r="P2971">
        <f t="shared" si="278"/>
        <v>95.59</v>
      </c>
      <c r="Q2971" t="str">
        <f t="shared" si="276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</v>
      </c>
      <c r="Q2972" t="str">
        <f t="shared" si="276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</v>
      </c>
      <c r="P2973">
        <f t="shared" si="278"/>
        <v>74.53</v>
      </c>
      <c r="Q2973" t="str">
        <f t="shared" si="276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</v>
      </c>
      <c r="P2974">
        <f t="shared" si="278"/>
        <v>123.94</v>
      </c>
      <c r="Q2974" t="str">
        <f t="shared" si="276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</v>
      </c>
      <c r="P2975">
        <f t="shared" si="278"/>
        <v>264.85000000000002</v>
      </c>
      <c r="Q2975" t="str">
        <f t="shared" si="276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</v>
      </c>
      <c r="Q2976" t="str">
        <f t="shared" si="276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</v>
      </c>
      <c r="P2977">
        <f t="shared" si="278"/>
        <v>70.88</v>
      </c>
      <c r="Q2977" t="str">
        <f t="shared" si="276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</v>
      </c>
      <c r="P2978">
        <f t="shared" si="278"/>
        <v>8.57</v>
      </c>
      <c r="Q2978" t="str">
        <f t="shared" si="276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</v>
      </c>
      <c r="P2979">
        <f t="shared" si="278"/>
        <v>113.57</v>
      </c>
      <c r="Q2979" t="str">
        <f t="shared" si="276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</v>
      </c>
      <c r="P2980">
        <f t="shared" si="278"/>
        <v>60.69</v>
      </c>
      <c r="Q2980" t="str">
        <f t="shared" si="276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</v>
      </c>
      <c r="P2981">
        <f t="shared" si="278"/>
        <v>110.22</v>
      </c>
      <c r="Q2981" t="str">
        <f t="shared" si="276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</v>
      </c>
      <c r="P2982">
        <f t="shared" si="278"/>
        <v>136.46</v>
      </c>
      <c r="Q2982" t="str">
        <f t="shared" si="276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</v>
      </c>
      <c r="P2983">
        <f t="shared" si="278"/>
        <v>53.16</v>
      </c>
      <c r="Q2983" t="str">
        <f t="shared" si="276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</v>
      </c>
      <c r="P2984">
        <f t="shared" si="278"/>
        <v>86.49</v>
      </c>
      <c r="Q2984" t="str">
        <f t="shared" si="276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</v>
      </c>
      <c r="P2985">
        <f t="shared" si="278"/>
        <v>155.24</v>
      </c>
      <c r="Q2985" t="str">
        <f t="shared" si="276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</v>
      </c>
      <c r="P2986">
        <f t="shared" si="278"/>
        <v>115.08</v>
      </c>
      <c r="Q2986" t="str">
        <f t="shared" si="276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</v>
      </c>
      <c r="P2987">
        <f t="shared" si="278"/>
        <v>109.59</v>
      </c>
      <c r="Q2987" t="str">
        <f t="shared" si="276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</v>
      </c>
      <c r="P2988">
        <f t="shared" si="278"/>
        <v>45.21</v>
      </c>
      <c r="Q2988" t="str">
        <f t="shared" si="276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</v>
      </c>
      <c r="P2989">
        <f t="shared" si="278"/>
        <v>104.15</v>
      </c>
      <c r="Q2989" t="str">
        <f t="shared" si="276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</v>
      </c>
      <c r="Q2990" t="str">
        <f t="shared" si="276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79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</v>
      </c>
      <c r="P2991">
        <f t="shared" si="278"/>
        <v>97</v>
      </c>
      <c r="Q2991" t="str">
        <f t="shared" si="276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</v>
      </c>
      <c r="Q2992" t="str">
        <f t="shared" ref="Q2992:Q3055" si="282">LEFT(N2992,(FIND("/",N2992))-1)</f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</v>
      </c>
      <c r="P2993">
        <f t="shared" si="278"/>
        <v>94.41</v>
      </c>
      <c r="Q2993" t="str">
        <f t="shared" si="282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</v>
      </c>
      <c r="P2994">
        <f t="shared" si="278"/>
        <v>48.98</v>
      </c>
      <c r="Q2994" t="str">
        <f t="shared" si="282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</v>
      </c>
      <c r="P2995">
        <f t="shared" si="278"/>
        <v>45.59</v>
      </c>
      <c r="Q2995" t="str">
        <f t="shared" si="282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</v>
      </c>
      <c r="P2996">
        <f t="shared" si="278"/>
        <v>23.28</v>
      </c>
      <c r="Q2996" t="str">
        <f t="shared" si="282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</v>
      </c>
      <c r="P2997">
        <f t="shared" si="278"/>
        <v>63.23</v>
      </c>
      <c r="Q2997" t="str">
        <f t="shared" si="282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</v>
      </c>
      <c r="P2998">
        <f t="shared" si="278"/>
        <v>153.52000000000001</v>
      </c>
      <c r="Q2998" t="str">
        <f t="shared" si="282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79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</v>
      </c>
      <c r="P2999">
        <f t="shared" si="278"/>
        <v>90.2</v>
      </c>
      <c r="Q2999" t="str">
        <f t="shared" si="282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</v>
      </c>
      <c r="P3000">
        <f t="shared" si="278"/>
        <v>118.97</v>
      </c>
      <c r="Q3000" t="str">
        <f t="shared" si="282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</v>
      </c>
      <c r="P3001">
        <f t="shared" si="278"/>
        <v>80.25</v>
      </c>
      <c r="Q3001" t="str">
        <f t="shared" si="282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82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</v>
      </c>
      <c r="P3003">
        <f t="shared" si="278"/>
        <v>131.38</v>
      </c>
      <c r="Q3003" t="str">
        <f t="shared" si="282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</v>
      </c>
      <c r="P3004">
        <f t="shared" si="278"/>
        <v>73.03</v>
      </c>
      <c r="Q3004" t="str">
        <f t="shared" si="282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</v>
      </c>
      <c r="P3005">
        <f t="shared" si="278"/>
        <v>178.53</v>
      </c>
      <c r="Q3005" t="str">
        <f t="shared" si="282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</v>
      </c>
      <c r="P3006">
        <f t="shared" si="278"/>
        <v>162.91</v>
      </c>
      <c r="Q3006" t="str">
        <f t="shared" si="282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</v>
      </c>
      <c r="P3007">
        <f t="shared" si="278"/>
        <v>108.24</v>
      </c>
      <c r="Q3007" t="str">
        <f t="shared" si="282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</v>
      </c>
      <c r="P3008">
        <f t="shared" si="278"/>
        <v>88.87</v>
      </c>
      <c r="Q3008" t="str">
        <f t="shared" si="282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79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82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</v>
      </c>
      <c r="P3010">
        <f t="shared" si="278"/>
        <v>116.73</v>
      </c>
      <c r="Q3010" t="str">
        <f t="shared" si="282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IF(D3011=0,0,(FLOOR((E3011*100)/D3011,1)))</f>
        <v>119</v>
      </c>
      <c r="P3011">
        <f t="shared" ref="P3011:P3074" si="284">IF(E3011=0,0,ROUND(E3011/L3011,2))</f>
        <v>233.9</v>
      </c>
      <c r="Q3011" t="str">
        <f t="shared" si="282"/>
        <v>theater</v>
      </c>
      <c r="R3011" t="str">
        <f t="shared" si="280"/>
        <v>spaces</v>
      </c>
      <c r="S3011" s="9">
        <f t="shared" si="281"/>
        <v>41939.361574074072</v>
      </c>
      <c r="T3011" s="9">
        <f t="shared" ref="T3011:T3074" si="285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2"/>
        <v>theater</v>
      </c>
      <c r="R3012" t="str">
        <f t="shared" ref="R3012:R3075" si="286">RIGHT(N3012,(LEN(N3012))-(FIND("/",N3012)))</f>
        <v>spaces</v>
      </c>
      <c r="S3012" s="9">
        <f t="shared" ref="S3012:S3075" si="287">(((J3012/60)/60)/24)+DATE(1970,1,1)+(-5/24)</f>
        <v>41996.624062499999</v>
      </c>
      <c r="T3012" s="9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</v>
      </c>
      <c r="P3013">
        <f t="shared" si="284"/>
        <v>14.84</v>
      </c>
      <c r="Q3013" t="str">
        <f t="shared" si="282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</v>
      </c>
      <c r="P3014">
        <f t="shared" si="284"/>
        <v>85.18</v>
      </c>
      <c r="Q3014" t="str">
        <f t="shared" si="282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</v>
      </c>
      <c r="P3015">
        <f t="shared" si="284"/>
        <v>146.69</v>
      </c>
      <c r="Q3015" t="str">
        <f t="shared" si="282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</v>
      </c>
      <c r="P3016">
        <f t="shared" si="284"/>
        <v>50.76</v>
      </c>
      <c r="Q3016" t="str">
        <f t="shared" si="282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</v>
      </c>
      <c r="P3017">
        <f t="shared" si="284"/>
        <v>87.7</v>
      </c>
      <c r="Q3017" t="str">
        <f t="shared" si="282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</v>
      </c>
      <c r="P3018">
        <f t="shared" si="284"/>
        <v>242.28</v>
      </c>
      <c r="Q3018" t="str">
        <f t="shared" si="282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</v>
      </c>
      <c r="P3019">
        <f t="shared" si="284"/>
        <v>146.44999999999999</v>
      </c>
      <c r="Q3019" t="str">
        <f t="shared" si="282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</v>
      </c>
      <c r="P3020">
        <f t="shared" si="284"/>
        <v>103.17</v>
      </c>
      <c r="Q3020" t="str">
        <f t="shared" si="282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</v>
      </c>
      <c r="P3021">
        <f t="shared" si="284"/>
        <v>80.459999999999994</v>
      </c>
      <c r="Q3021" t="str">
        <f t="shared" si="282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</v>
      </c>
      <c r="P3022">
        <f t="shared" si="284"/>
        <v>234.67</v>
      </c>
      <c r="Q3022" t="str">
        <f t="shared" si="282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</v>
      </c>
      <c r="P3023">
        <f t="shared" si="284"/>
        <v>50.69</v>
      </c>
      <c r="Q3023" t="str">
        <f t="shared" si="282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</v>
      </c>
      <c r="P3024">
        <f t="shared" si="284"/>
        <v>162.71</v>
      </c>
      <c r="Q3024" t="str">
        <f t="shared" si="282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120.17</v>
      </c>
      <c r="Q3025" t="str">
        <f t="shared" si="282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</v>
      </c>
      <c r="P3026">
        <f t="shared" si="284"/>
        <v>67.7</v>
      </c>
      <c r="Q3026" t="str">
        <f t="shared" si="282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</v>
      </c>
      <c r="P3027">
        <f t="shared" si="284"/>
        <v>52.1</v>
      </c>
      <c r="Q3027" t="str">
        <f t="shared" si="282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</v>
      </c>
      <c r="P3028">
        <f t="shared" si="284"/>
        <v>51.6</v>
      </c>
      <c r="Q3028" t="str">
        <f t="shared" si="282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</v>
      </c>
      <c r="P3029">
        <f t="shared" si="284"/>
        <v>164.3</v>
      </c>
      <c r="Q3029" t="str">
        <f t="shared" si="282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</v>
      </c>
      <c r="P3030">
        <f t="shared" si="284"/>
        <v>84.86</v>
      </c>
      <c r="Q3030" t="str">
        <f t="shared" si="282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</v>
      </c>
      <c r="P3031">
        <f t="shared" si="284"/>
        <v>94.55</v>
      </c>
      <c r="Q3031" t="str">
        <f t="shared" si="282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</v>
      </c>
      <c r="P3032">
        <f t="shared" si="284"/>
        <v>45.54</v>
      </c>
      <c r="Q3032" t="str">
        <f t="shared" si="282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</v>
      </c>
      <c r="Q3033" t="str">
        <f t="shared" si="282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</v>
      </c>
      <c r="P3034">
        <f t="shared" si="284"/>
        <v>50.88</v>
      </c>
      <c r="Q3034" t="str">
        <f t="shared" si="282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</v>
      </c>
      <c r="P3035">
        <f t="shared" si="284"/>
        <v>191.13</v>
      </c>
      <c r="Q3035" t="str">
        <f t="shared" si="282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</v>
      </c>
      <c r="P3036">
        <f t="shared" si="284"/>
        <v>89.31</v>
      </c>
      <c r="Q3036" t="str">
        <f t="shared" si="282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</v>
      </c>
      <c r="P3037">
        <f t="shared" si="284"/>
        <v>88.59</v>
      </c>
      <c r="Q3037" t="str">
        <f t="shared" si="282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</v>
      </c>
      <c r="P3038">
        <f t="shared" si="284"/>
        <v>96.3</v>
      </c>
      <c r="Q3038" t="str">
        <f t="shared" si="282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</v>
      </c>
      <c r="P3039">
        <f t="shared" si="284"/>
        <v>33.31</v>
      </c>
      <c r="Q3039" t="str">
        <f t="shared" si="282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</v>
      </c>
      <c r="P3040">
        <f t="shared" si="284"/>
        <v>37.22</v>
      </c>
      <c r="Q3040" t="str">
        <f t="shared" si="282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</v>
      </c>
      <c r="P3041">
        <f t="shared" si="284"/>
        <v>92.13</v>
      </c>
      <c r="Q3041" t="str">
        <f t="shared" si="282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</v>
      </c>
      <c r="P3042">
        <f t="shared" si="284"/>
        <v>76.790000000000006</v>
      </c>
      <c r="Q3042" t="str">
        <f t="shared" si="282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</v>
      </c>
      <c r="P3043">
        <f t="shared" si="284"/>
        <v>96.53</v>
      </c>
      <c r="Q3043" t="str">
        <f t="shared" si="282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</v>
      </c>
      <c r="Q3044" t="str">
        <f t="shared" si="282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</v>
      </c>
      <c r="P3045">
        <f t="shared" si="284"/>
        <v>128.91</v>
      </c>
      <c r="Q3045" t="str">
        <f t="shared" si="282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</v>
      </c>
      <c r="P3046">
        <f t="shared" si="284"/>
        <v>84.11</v>
      </c>
      <c r="Q3046" t="str">
        <f t="shared" si="282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</v>
      </c>
      <c r="P3047">
        <f t="shared" si="284"/>
        <v>82.94</v>
      </c>
      <c r="Q3047" t="str">
        <f t="shared" si="282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</v>
      </c>
      <c r="P3048">
        <f t="shared" si="284"/>
        <v>259.95</v>
      </c>
      <c r="Q3048" t="str">
        <f t="shared" si="282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2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</v>
      </c>
      <c r="P3050">
        <f t="shared" si="284"/>
        <v>177.02</v>
      </c>
      <c r="Q3050" t="str">
        <f t="shared" si="282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</v>
      </c>
      <c r="P3051">
        <f t="shared" si="284"/>
        <v>74.069999999999993</v>
      </c>
      <c r="Q3051" t="str">
        <f t="shared" si="282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70.67</v>
      </c>
      <c r="Q3052" t="str">
        <f t="shared" si="282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</v>
      </c>
      <c r="P3053">
        <f t="shared" si="284"/>
        <v>23.63</v>
      </c>
      <c r="Q3053" t="str">
        <f t="shared" si="282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</v>
      </c>
      <c r="P3054">
        <f t="shared" si="284"/>
        <v>37.5</v>
      </c>
      <c r="Q3054" t="str">
        <f t="shared" si="282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</v>
      </c>
      <c r="P3055">
        <f t="shared" si="284"/>
        <v>13.33</v>
      </c>
      <c r="Q3055" t="str">
        <f t="shared" si="282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>
        <f t="shared" si="284"/>
        <v>0</v>
      </c>
      <c r="Q3056" t="str">
        <f t="shared" ref="Q3056:Q3119" si="288">LEFT(N3056,(FIND("/",N3056))-1)</f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</v>
      </c>
      <c r="P3057">
        <f t="shared" si="284"/>
        <v>1</v>
      </c>
      <c r="Q3057" t="str">
        <f t="shared" si="288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>
        <f t="shared" si="284"/>
        <v>0</v>
      </c>
      <c r="Q3058" t="str">
        <f t="shared" si="288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>
        <f t="shared" si="284"/>
        <v>0</v>
      </c>
      <c r="Q3059" t="str">
        <f t="shared" si="288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</v>
      </c>
      <c r="P3060">
        <f t="shared" si="284"/>
        <v>1</v>
      </c>
      <c r="Q3060" t="str">
        <f t="shared" si="288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</v>
      </c>
      <c r="P3061">
        <f t="shared" si="284"/>
        <v>41</v>
      </c>
      <c r="Q3061" t="str">
        <f t="shared" si="288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</v>
      </c>
      <c r="P3062">
        <f t="shared" si="284"/>
        <v>55.83</v>
      </c>
      <c r="Q3062" t="str">
        <f t="shared" si="288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>
        <f t="shared" si="284"/>
        <v>0</v>
      </c>
      <c r="Q3063" t="str">
        <f t="shared" si="288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</v>
      </c>
      <c r="P3064">
        <f t="shared" si="284"/>
        <v>99.76</v>
      </c>
      <c r="Q3064" t="str">
        <f t="shared" si="288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</v>
      </c>
      <c r="P3065">
        <f t="shared" si="284"/>
        <v>25.52</v>
      </c>
      <c r="Q3065" t="str">
        <f t="shared" si="288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</v>
      </c>
      <c r="P3066">
        <f t="shared" si="284"/>
        <v>117.65</v>
      </c>
      <c r="Q3066" t="str">
        <f t="shared" si="288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</v>
      </c>
      <c r="P3067">
        <f t="shared" si="284"/>
        <v>5</v>
      </c>
      <c r="Q3067" t="str">
        <f t="shared" si="288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</v>
      </c>
      <c r="P3068">
        <f t="shared" si="284"/>
        <v>2796.67</v>
      </c>
      <c r="Q3068" t="str">
        <f t="shared" si="288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</v>
      </c>
      <c r="P3069">
        <f t="shared" si="284"/>
        <v>200</v>
      </c>
      <c r="Q3069" t="str">
        <f t="shared" si="288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0</v>
      </c>
      <c r="P3070">
        <f t="shared" si="284"/>
        <v>87.5</v>
      </c>
      <c r="Q3070" t="str">
        <f t="shared" si="288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</v>
      </c>
      <c r="P3071">
        <f t="shared" si="284"/>
        <v>20.14</v>
      </c>
      <c r="Q3071" t="str">
        <f t="shared" si="288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</v>
      </c>
      <c r="P3072">
        <f t="shared" si="284"/>
        <v>20.88</v>
      </c>
      <c r="Q3072" t="str">
        <f t="shared" si="288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</v>
      </c>
      <c r="P3073">
        <f t="shared" si="284"/>
        <v>61.31</v>
      </c>
      <c r="Q3073" t="str">
        <f t="shared" si="288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</v>
      </c>
      <c r="P3074">
        <f t="shared" si="284"/>
        <v>1</v>
      </c>
      <c r="Q3074" t="str">
        <f t="shared" si="288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IF(D3075=0,0,(FLOOR((E3075*100)/D3075,1)))</f>
        <v>0</v>
      </c>
      <c r="P3075">
        <f t="shared" ref="P3075:P3138" si="290">IF(E3075=0,0,ROUND(E3075/L3075,2))</f>
        <v>92.14</v>
      </c>
      <c r="Q3075" t="str">
        <f t="shared" si="288"/>
        <v>theater</v>
      </c>
      <c r="R3075" t="str">
        <f t="shared" si="286"/>
        <v>spaces</v>
      </c>
      <c r="S3075" s="9">
        <f t="shared" si="287"/>
        <v>42111.475694444445</v>
      </c>
      <c r="T3075" s="9">
        <f t="shared" ref="T3075:T3138" si="291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</v>
      </c>
      <c r="P3076">
        <f t="shared" si="290"/>
        <v>7.33</v>
      </c>
      <c r="Q3076" t="str">
        <f t="shared" si="288"/>
        <v>theater</v>
      </c>
      <c r="R3076" t="str">
        <f t="shared" ref="R3076:R3139" si="292">RIGHT(N3076,(LEN(N3076))-(FIND("/",N3076)))</f>
        <v>spaces</v>
      </c>
      <c r="S3076" s="9">
        <f t="shared" ref="S3076:S3139" si="293">(((J3076/60)/60)/24)+DATE(1970,1,1)+(-5/24)</f>
        <v>42409.362951388881</v>
      </c>
      <c r="T3076" s="9">
        <f t="shared" si="291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</v>
      </c>
      <c r="P3077">
        <f t="shared" si="290"/>
        <v>64.8</v>
      </c>
      <c r="Q3077" t="str">
        <f t="shared" si="288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91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</v>
      </c>
      <c r="P3078">
        <f t="shared" si="290"/>
        <v>30.12</v>
      </c>
      <c r="Q3078" t="str">
        <f t="shared" si="288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</v>
      </c>
      <c r="P3079">
        <f t="shared" si="290"/>
        <v>52.5</v>
      </c>
      <c r="Q3079" t="str">
        <f t="shared" si="288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</v>
      </c>
      <c r="P3080">
        <f t="shared" si="290"/>
        <v>23.67</v>
      </c>
      <c r="Q3080" t="str">
        <f t="shared" si="288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</v>
      </c>
      <c r="P3081">
        <f t="shared" si="290"/>
        <v>415.78</v>
      </c>
      <c r="Q3081" t="str">
        <f t="shared" si="288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</v>
      </c>
      <c r="P3082">
        <f t="shared" si="290"/>
        <v>53.71</v>
      </c>
      <c r="Q3082" t="str">
        <f t="shared" si="288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</v>
      </c>
      <c r="P3083">
        <f t="shared" si="290"/>
        <v>420.6</v>
      </c>
      <c r="Q3083" t="str">
        <f t="shared" si="288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>
        <f t="shared" si="290"/>
        <v>0</v>
      </c>
      <c r="Q3084" t="str">
        <f t="shared" si="288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</v>
      </c>
      <c r="P3085">
        <f t="shared" si="290"/>
        <v>18.670000000000002</v>
      </c>
      <c r="Q3085" t="str">
        <f t="shared" si="288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</v>
      </c>
      <c r="P3086">
        <f t="shared" si="290"/>
        <v>78.33</v>
      </c>
      <c r="Q3086" t="str">
        <f t="shared" si="288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</v>
      </c>
      <c r="P3087">
        <f t="shared" si="290"/>
        <v>67.78</v>
      </c>
      <c r="Q3087" t="str">
        <f t="shared" si="288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91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</v>
      </c>
      <c r="P3088">
        <f t="shared" si="290"/>
        <v>16.670000000000002</v>
      </c>
      <c r="Q3088" t="str">
        <f t="shared" si="288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</v>
      </c>
      <c r="P3089">
        <f t="shared" si="290"/>
        <v>62.5</v>
      </c>
      <c r="Q3089" t="str">
        <f t="shared" si="288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</v>
      </c>
      <c r="P3090">
        <f t="shared" si="290"/>
        <v>42</v>
      </c>
      <c r="Q3090" t="str">
        <f t="shared" si="288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</v>
      </c>
      <c r="P3091">
        <f t="shared" si="290"/>
        <v>130.09</v>
      </c>
      <c r="Q3091" t="str">
        <f t="shared" si="288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</v>
      </c>
      <c r="P3092">
        <f t="shared" si="290"/>
        <v>1270.22</v>
      </c>
      <c r="Q3092" t="str">
        <f t="shared" si="288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</v>
      </c>
      <c r="P3093">
        <f t="shared" si="290"/>
        <v>88.44</v>
      </c>
      <c r="Q3093" t="str">
        <f t="shared" si="288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</v>
      </c>
      <c r="P3094">
        <f t="shared" si="290"/>
        <v>56.34</v>
      </c>
      <c r="Q3094" t="str">
        <f t="shared" si="288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</v>
      </c>
      <c r="P3095">
        <f t="shared" si="290"/>
        <v>53.53</v>
      </c>
      <c r="Q3095" t="str">
        <f t="shared" si="288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</v>
      </c>
      <c r="P3096">
        <f t="shared" si="290"/>
        <v>25</v>
      </c>
      <c r="Q3096" t="str">
        <f t="shared" si="288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</v>
      </c>
      <c r="P3097">
        <f t="shared" si="290"/>
        <v>50</v>
      </c>
      <c r="Q3097" t="str">
        <f t="shared" si="288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</v>
      </c>
      <c r="P3098">
        <f t="shared" si="290"/>
        <v>56.79</v>
      </c>
      <c r="Q3098" t="str">
        <f t="shared" si="288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</v>
      </c>
      <c r="P3099">
        <f t="shared" si="290"/>
        <v>40.83</v>
      </c>
      <c r="Q3099" t="str">
        <f t="shared" si="288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</v>
      </c>
      <c r="P3100">
        <f t="shared" si="290"/>
        <v>65.11</v>
      </c>
      <c r="Q3100" t="str">
        <f t="shared" si="288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</v>
      </c>
      <c r="P3101">
        <f t="shared" si="290"/>
        <v>55.6</v>
      </c>
      <c r="Q3101" t="str">
        <f t="shared" si="288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</v>
      </c>
      <c r="P3102">
        <f t="shared" si="290"/>
        <v>140.54</v>
      </c>
      <c r="Q3102" t="str">
        <f t="shared" si="288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88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</v>
      </c>
      <c r="P3104">
        <f t="shared" si="290"/>
        <v>69.53</v>
      </c>
      <c r="Q3104" t="str">
        <f t="shared" si="288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</v>
      </c>
      <c r="P3105">
        <f t="shared" si="290"/>
        <v>5.5</v>
      </c>
      <c r="Q3105" t="str">
        <f t="shared" si="288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</v>
      </c>
      <c r="P3106">
        <f t="shared" si="290"/>
        <v>237</v>
      </c>
      <c r="Q3106" t="str">
        <f t="shared" si="288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</v>
      </c>
      <c r="P3107">
        <f t="shared" si="290"/>
        <v>79.87</v>
      </c>
      <c r="Q3107" t="str">
        <f t="shared" si="288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</v>
      </c>
      <c r="P3108">
        <f t="shared" si="290"/>
        <v>10.25</v>
      </c>
      <c r="Q3108" t="str">
        <f t="shared" si="288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</v>
      </c>
      <c r="P3109">
        <f t="shared" si="290"/>
        <v>272.58999999999997</v>
      </c>
      <c r="Q3109" t="str">
        <f t="shared" si="288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91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</v>
      </c>
      <c r="P3110">
        <f t="shared" si="290"/>
        <v>13</v>
      </c>
      <c r="Q3110" t="str">
        <f t="shared" si="288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</v>
      </c>
      <c r="P3111">
        <f t="shared" si="290"/>
        <v>58.18</v>
      </c>
      <c r="Q3111" t="str">
        <f t="shared" si="288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</v>
      </c>
      <c r="P3112">
        <f t="shared" si="290"/>
        <v>10</v>
      </c>
      <c r="Q3112" t="str">
        <f t="shared" si="288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</v>
      </c>
      <c r="P3113">
        <f t="shared" si="290"/>
        <v>70.11</v>
      </c>
      <c r="Q3113" t="str">
        <f t="shared" si="288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91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</v>
      </c>
      <c r="P3114">
        <f t="shared" si="290"/>
        <v>57.89</v>
      </c>
      <c r="Q3114" t="str">
        <f t="shared" si="288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</v>
      </c>
      <c r="P3115">
        <f t="shared" si="290"/>
        <v>125.27</v>
      </c>
      <c r="Q3115" t="str">
        <f t="shared" si="288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>
        <f t="shared" si="290"/>
        <v>0</v>
      </c>
      <c r="Q3116" t="str">
        <f t="shared" si="288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88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</v>
      </c>
      <c r="P3118">
        <f t="shared" si="290"/>
        <v>43</v>
      </c>
      <c r="Q3118" t="str">
        <f t="shared" si="288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</v>
      </c>
      <c r="P3119">
        <f t="shared" si="290"/>
        <v>1</v>
      </c>
      <c r="Q3119" t="str">
        <f t="shared" si="288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</v>
      </c>
      <c r="P3120">
        <f t="shared" si="290"/>
        <v>775</v>
      </c>
      <c r="Q3120" t="str">
        <f t="shared" ref="Q3120:Q3183" si="294">LEFT(N3120,(FIND("/",N3120))-1)</f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</v>
      </c>
      <c r="P3121">
        <f t="shared" si="290"/>
        <v>5</v>
      </c>
      <c r="Q3121" t="str">
        <f t="shared" si="294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</v>
      </c>
      <c r="P3122">
        <f t="shared" si="290"/>
        <v>12.8</v>
      </c>
      <c r="Q3122" t="str">
        <f t="shared" si="294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</v>
      </c>
      <c r="P3123">
        <f t="shared" si="290"/>
        <v>10</v>
      </c>
      <c r="Q3123" t="str">
        <f t="shared" si="294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</v>
      </c>
      <c r="P3124">
        <f t="shared" si="290"/>
        <v>58</v>
      </c>
      <c r="Q3124" t="str">
        <f t="shared" si="294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</v>
      </c>
      <c r="P3125">
        <f t="shared" si="290"/>
        <v>244.8</v>
      </c>
      <c r="Q3125" t="str">
        <f t="shared" si="294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6.5</v>
      </c>
      <c r="Q3126" t="str">
        <f t="shared" si="294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>
        <f t="shared" si="290"/>
        <v>0</v>
      </c>
      <c r="Q3127" t="str">
        <f t="shared" si="294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</v>
      </c>
      <c r="P3128">
        <f t="shared" si="290"/>
        <v>61.18</v>
      </c>
      <c r="Q3128" t="str">
        <f t="shared" si="294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>
        <f t="shared" si="290"/>
        <v>0</v>
      </c>
      <c r="Q3129" t="str">
        <f t="shared" si="294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</v>
      </c>
      <c r="P3130">
        <f t="shared" si="290"/>
        <v>139.24</v>
      </c>
      <c r="Q3130" t="str">
        <f t="shared" si="294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</v>
      </c>
      <c r="P3131">
        <f t="shared" si="290"/>
        <v>10</v>
      </c>
      <c r="Q3131" t="str">
        <f t="shared" si="294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</v>
      </c>
      <c r="P3132">
        <f t="shared" si="290"/>
        <v>93.75</v>
      </c>
      <c r="Q3132" t="str">
        <f t="shared" si="294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</v>
      </c>
      <c r="P3133">
        <f t="shared" si="290"/>
        <v>53.75</v>
      </c>
      <c r="Q3133" t="str">
        <f t="shared" si="294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</v>
      </c>
      <c r="P3134">
        <f t="shared" si="290"/>
        <v>10</v>
      </c>
      <c r="Q3134" t="str">
        <f t="shared" si="294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4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</v>
      </c>
      <c r="P3136">
        <f t="shared" si="290"/>
        <v>18.75</v>
      </c>
      <c r="Q3136" t="str">
        <f t="shared" si="294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</v>
      </c>
      <c r="P3137">
        <f t="shared" si="290"/>
        <v>23.14</v>
      </c>
      <c r="Q3137" t="str">
        <f t="shared" si="294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</v>
      </c>
      <c r="P3138">
        <f t="shared" si="290"/>
        <v>29.05</v>
      </c>
      <c r="Q3138" t="str">
        <f t="shared" si="294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IF(D3139=0,0,(FLOOR((E3139*100)/D3139,1)))</f>
        <v>3</v>
      </c>
      <c r="P3139">
        <f t="shared" ref="P3139:P3202" si="296">IF(E3139=0,0,ROUND(E3139/L3139,2))</f>
        <v>50</v>
      </c>
      <c r="Q3139" t="str">
        <f t="shared" si="294"/>
        <v>theater</v>
      </c>
      <c r="R3139" t="str">
        <f t="shared" si="292"/>
        <v>plays</v>
      </c>
      <c r="S3139" s="9">
        <f t="shared" si="293"/>
        <v>42807.676724537036</v>
      </c>
      <c r="T3139" s="9">
        <f t="shared" ref="T3139:T3202" si="297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>
        <f t="shared" si="296"/>
        <v>0</v>
      </c>
      <c r="Q3140" t="str">
        <f t="shared" si="294"/>
        <v>theater</v>
      </c>
      <c r="R3140" t="str">
        <f t="shared" ref="R3140:R3203" si="298">RIGHT(N3140,(LEN(N3140))-(FIND("/",N3140)))</f>
        <v>plays</v>
      </c>
      <c r="S3140" s="9">
        <f t="shared" ref="S3140:S3203" si="299">(((J3140/60)/60)/24)+DATE(1970,1,1)+(-5/24)</f>
        <v>42809.437581018516</v>
      </c>
      <c r="T3140" s="9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</v>
      </c>
      <c r="P3141">
        <f t="shared" si="296"/>
        <v>450</v>
      </c>
      <c r="Q3141" t="str">
        <f t="shared" si="294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</v>
      </c>
      <c r="P3142">
        <f t="shared" si="296"/>
        <v>24</v>
      </c>
      <c r="Q3142" t="str">
        <f t="shared" si="294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</v>
      </c>
      <c r="P3143">
        <f t="shared" si="296"/>
        <v>32.25</v>
      </c>
      <c r="Q3143" t="str">
        <f t="shared" si="294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</v>
      </c>
      <c r="P3144">
        <f t="shared" si="296"/>
        <v>15</v>
      </c>
      <c r="Q3144" t="str">
        <f t="shared" si="294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>
        <f t="shared" si="296"/>
        <v>0</v>
      </c>
      <c r="Q3145" t="str">
        <f t="shared" si="294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</v>
      </c>
      <c r="P3146">
        <f t="shared" si="296"/>
        <v>251.33</v>
      </c>
      <c r="Q3146" t="str">
        <f t="shared" si="294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>
        <f t="shared" si="296"/>
        <v>0</v>
      </c>
      <c r="Q3147" t="str">
        <f t="shared" si="294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</v>
      </c>
      <c r="P3148">
        <f t="shared" si="296"/>
        <v>437.5</v>
      </c>
      <c r="Q3148" t="str">
        <f t="shared" si="294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</v>
      </c>
      <c r="P3149">
        <f t="shared" si="296"/>
        <v>110.35</v>
      </c>
      <c r="Q3149" t="str">
        <f t="shared" si="294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</v>
      </c>
      <c r="P3150">
        <f t="shared" si="296"/>
        <v>41.42</v>
      </c>
      <c r="Q3150" t="str">
        <f t="shared" si="294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4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</v>
      </c>
      <c r="Q3152" t="str">
        <f t="shared" si="294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</v>
      </c>
      <c r="P3153">
        <f t="shared" si="296"/>
        <v>103.35</v>
      </c>
      <c r="Q3153" t="str">
        <f t="shared" si="294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</v>
      </c>
      <c r="P3154">
        <f t="shared" si="296"/>
        <v>34.79</v>
      </c>
      <c r="Q3154" t="str">
        <f t="shared" si="294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</v>
      </c>
      <c r="P3155">
        <f t="shared" si="296"/>
        <v>41.77</v>
      </c>
      <c r="Q3155" t="str">
        <f t="shared" si="294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</v>
      </c>
      <c r="P3156">
        <f t="shared" si="296"/>
        <v>64.27</v>
      </c>
      <c r="Q3156" t="str">
        <f t="shared" si="294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</v>
      </c>
      <c r="P3157">
        <f t="shared" si="296"/>
        <v>31.21</v>
      </c>
      <c r="Q3157" t="str">
        <f t="shared" si="294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</v>
      </c>
      <c r="P3158">
        <f t="shared" si="296"/>
        <v>62.92</v>
      </c>
      <c r="Q3158" t="str">
        <f t="shared" si="294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98.54</v>
      </c>
      <c r="Q3159" t="str">
        <f t="shared" si="294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82.61</v>
      </c>
      <c r="Q3160" t="str">
        <f t="shared" si="294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297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</v>
      </c>
      <c r="P3161">
        <f t="shared" si="296"/>
        <v>38.5</v>
      </c>
      <c r="Q3161" t="str">
        <f t="shared" si="294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</v>
      </c>
      <c r="P3162">
        <f t="shared" si="296"/>
        <v>80.16</v>
      </c>
      <c r="Q3162" t="str">
        <f t="shared" si="294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</v>
      </c>
      <c r="P3163">
        <f t="shared" si="296"/>
        <v>28.41</v>
      </c>
      <c r="Q3163" t="str">
        <f t="shared" si="294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</v>
      </c>
      <c r="P3164">
        <f t="shared" si="296"/>
        <v>80.73</v>
      </c>
      <c r="Q3164" t="str">
        <f t="shared" si="294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</v>
      </c>
      <c r="P3165">
        <f t="shared" si="296"/>
        <v>200.69</v>
      </c>
      <c r="Q3165" t="str">
        <f t="shared" si="294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</v>
      </c>
      <c r="P3166">
        <f t="shared" si="296"/>
        <v>37.590000000000003</v>
      </c>
      <c r="Q3166" t="str">
        <f t="shared" si="294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297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</v>
      </c>
      <c r="P3167">
        <f t="shared" si="296"/>
        <v>58.1</v>
      </c>
      <c r="Q3167" t="str">
        <f t="shared" si="294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</v>
      </c>
      <c r="P3168">
        <f t="shared" si="296"/>
        <v>60.3</v>
      </c>
      <c r="Q3168" t="str">
        <f t="shared" si="294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</v>
      </c>
      <c r="P3169">
        <f t="shared" si="296"/>
        <v>63.36</v>
      </c>
      <c r="Q3169" t="str">
        <f t="shared" si="294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</v>
      </c>
      <c r="P3170">
        <f t="shared" si="296"/>
        <v>50.9</v>
      </c>
      <c r="Q3170" t="str">
        <f t="shared" si="294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</v>
      </c>
      <c r="P3171">
        <f t="shared" si="296"/>
        <v>100.5</v>
      </c>
      <c r="Q3171" t="str">
        <f t="shared" si="294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</v>
      </c>
      <c r="P3172">
        <f t="shared" si="296"/>
        <v>31.62</v>
      </c>
      <c r="Q3172" t="str">
        <f t="shared" si="294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</v>
      </c>
      <c r="P3173">
        <f t="shared" si="296"/>
        <v>65.099999999999994</v>
      </c>
      <c r="Q3173" t="str">
        <f t="shared" si="294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79.31</v>
      </c>
      <c r="Q3174" t="str">
        <f t="shared" si="294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139.19</v>
      </c>
      <c r="Q3175" t="str">
        <f t="shared" si="294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297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</v>
      </c>
      <c r="P3176">
        <f t="shared" si="296"/>
        <v>131.91</v>
      </c>
      <c r="Q3176" t="str">
        <f t="shared" si="294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</v>
      </c>
      <c r="P3177">
        <f t="shared" si="296"/>
        <v>91.3</v>
      </c>
      <c r="Q3177" t="str">
        <f t="shared" si="294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</v>
      </c>
      <c r="P3178">
        <f t="shared" si="296"/>
        <v>39.67</v>
      </c>
      <c r="Q3178" t="str">
        <f t="shared" si="294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</v>
      </c>
      <c r="P3179">
        <f t="shared" si="296"/>
        <v>57.55</v>
      </c>
      <c r="Q3179" t="str">
        <f t="shared" si="294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</v>
      </c>
      <c r="P3180">
        <f t="shared" si="296"/>
        <v>33.03</v>
      </c>
      <c r="Q3180" t="str">
        <f t="shared" si="294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</v>
      </c>
      <c r="P3181">
        <f t="shared" si="296"/>
        <v>77.34</v>
      </c>
      <c r="Q3181" t="str">
        <f t="shared" si="294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</v>
      </c>
      <c r="P3182">
        <f t="shared" si="296"/>
        <v>31.93</v>
      </c>
      <c r="Q3182" t="str">
        <f t="shared" si="294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36.33</v>
      </c>
      <c r="Q3183" t="str">
        <f t="shared" si="294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</v>
      </c>
      <c r="P3184">
        <f t="shared" si="296"/>
        <v>46.77</v>
      </c>
      <c r="Q3184" t="str">
        <f t="shared" ref="Q3184:Q3247" si="300">LEFT(N3184,(FIND("/",N3184))-1)</f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40.07</v>
      </c>
      <c r="Q3185" t="str">
        <f t="shared" si="300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</v>
      </c>
      <c r="P3186">
        <f t="shared" si="296"/>
        <v>100.22</v>
      </c>
      <c r="Q3186" t="str">
        <f t="shared" si="300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41.67</v>
      </c>
      <c r="Q3187" t="str">
        <f t="shared" si="300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</v>
      </c>
      <c r="P3188">
        <f t="shared" si="296"/>
        <v>46.71</v>
      </c>
      <c r="Q3188" t="str">
        <f t="shared" si="300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</v>
      </c>
      <c r="P3189">
        <f t="shared" si="296"/>
        <v>71.489999999999995</v>
      </c>
      <c r="Q3189" t="str">
        <f t="shared" si="300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</v>
      </c>
      <c r="Q3190" t="str">
        <f t="shared" si="300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</v>
      </c>
      <c r="P3191">
        <f t="shared" si="296"/>
        <v>356.84</v>
      </c>
      <c r="Q3191" t="str">
        <f t="shared" si="300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>
        <f t="shared" si="296"/>
        <v>0</v>
      </c>
      <c r="Q3192" t="str">
        <f t="shared" si="300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</v>
      </c>
      <c r="P3193">
        <f t="shared" si="296"/>
        <v>37.75</v>
      </c>
      <c r="Q3193" t="str">
        <f t="shared" si="300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</v>
      </c>
      <c r="P3194">
        <f t="shared" si="296"/>
        <v>12.75</v>
      </c>
      <c r="Q3194" t="str">
        <f t="shared" si="300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</v>
      </c>
      <c r="P3195">
        <f t="shared" si="296"/>
        <v>24.46</v>
      </c>
      <c r="Q3195" t="str">
        <f t="shared" si="300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>
        <f t="shared" si="296"/>
        <v>0</v>
      </c>
      <c r="Q3196" t="str">
        <f t="shared" si="300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</v>
      </c>
      <c r="P3197">
        <f t="shared" si="296"/>
        <v>53.08</v>
      </c>
      <c r="Q3197" t="str">
        <f t="shared" si="300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</v>
      </c>
      <c r="P3198">
        <f t="shared" si="296"/>
        <v>300</v>
      </c>
      <c r="Q3198" t="str">
        <f t="shared" si="300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</v>
      </c>
      <c r="P3199">
        <f t="shared" si="296"/>
        <v>286.25</v>
      </c>
      <c r="Q3199" t="str">
        <f t="shared" si="300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</v>
      </c>
      <c r="P3200">
        <f t="shared" si="296"/>
        <v>36.67</v>
      </c>
      <c r="Q3200" t="str">
        <f t="shared" si="300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</v>
      </c>
      <c r="P3201">
        <f t="shared" si="296"/>
        <v>49.21</v>
      </c>
      <c r="Q3201" t="str">
        <f t="shared" si="300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300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IF(D3203=0,0,(FLOOR((E3203*100)/D3203,1)))</f>
        <v>1</v>
      </c>
      <c r="P3203">
        <f t="shared" ref="P3203:P3266" si="302">IF(E3203=0,0,ROUND(E3203/L3203,2))</f>
        <v>12.5</v>
      </c>
      <c r="Q3203" t="str">
        <f t="shared" si="300"/>
        <v>theater</v>
      </c>
      <c r="R3203" t="str">
        <f t="shared" si="298"/>
        <v>musical</v>
      </c>
      <c r="S3203" s="9">
        <f t="shared" si="299"/>
        <v>41861.558761574073</v>
      </c>
      <c r="T3203" s="9">
        <f t="shared" ref="T3203:T3266" si="3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</v>
      </c>
      <c r="P3204">
        <f t="shared" si="302"/>
        <v>109.04</v>
      </c>
      <c r="Q3204" t="str">
        <f t="shared" si="300"/>
        <v>theater</v>
      </c>
      <c r="R3204" t="str">
        <f t="shared" ref="R3204:R3267" si="304">RIGHT(N3204,(LEN(N3204))-(FIND("/",N3204)))</f>
        <v>musical</v>
      </c>
      <c r="S3204" s="9">
        <f t="shared" ref="S3204:S3267" si="305">(((J3204/60)/60)/24)+DATE(1970,1,1)+(-5/24)</f>
        <v>42293.645208333335</v>
      </c>
      <c r="T3204" s="9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41.67</v>
      </c>
      <c r="Q3205" t="str">
        <f t="shared" si="300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>
        <f t="shared" si="302"/>
        <v>0</v>
      </c>
      <c r="Q3206" t="str">
        <f t="shared" si="300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</v>
      </c>
      <c r="P3207">
        <f t="shared" si="302"/>
        <v>22.75</v>
      </c>
      <c r="Q3207" t="str">
        <f t="shared" si="300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>
        <f t="shared" si="302"/>
        <v>0</v>
      </c>
      <c r="Q3208" t="str">
        <f t="shared" si="300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</v>
      </c>
      <c r="P3209">
        <f t="shared" si="302"/>
        <v>70.83</v>
      </c>
      <c r="Q3209" t="str">
        <f t="shared" si="300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</v>
      </c>
      <c r="P3210">
        <f t="shared" si="302"/>
        <v>63.11</v>
      </c>
      <c r="Q3210" t="str">
        <f t="shared" si="300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</v>
      </c>
      <c r="P3211">
        <f t="shared" si="302"/>
        <v>50.16</v>
      </c>
      <c r="Q3211" t="str">
        <f t="shared" si="300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</v>
      </c>
      <c r="P3212">
        <f t="shared" si="302"/>
        <v>62.88</v>
      </c>
      <c r="Q3212" t="str">
        <f t="shared" si="300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</v>
      </c>
      <c r="P3213">
        <f t="shared" si="302"/>
        <v>85.53</v>
      </c>
      <c r="Q3213" t="str">
        <f t="shared" si="300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</v>
      </c>
      <c r="P3214">
        <f t="shared" si="302"/>
        <v>53.72</v>
      </c>
      <c r="Q3214" t="str">
        <f t="shared" si="300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</v>
      </c>
      <c r="P3215">
        <f t="shared" si="302"/>
        <v>127.81</v>
      </c>
      <c r="Q3215" t="str">
        <f t="shared" si="300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</v>
      </c>
      <c r="P3216">
        <f t="shared" si="302"/>
        <v>106.57</v>
      </c>
      <c r="Q3216" t="str">
        <f t="shared" si="300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</v>
      </c>
      <c r="P3217">
        <f t="shared" si="302"/>
        <v>262.11</v>
      </c>
      <c r="Q3217" t="str">
        <f t="shared" si="300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</v>
      </c>
      <c r="P3218">
        <f t="shared" si="302"/>
        <v>57.17</v>
      </c>
      <c r="Q3218" t="str">
        <f t="shared" si="300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</v>
      </c>
      <c r="P3219">
        <f t="shared" si="302"/>
        <v>50.2</v>
      </c>
      <c r="Q3219" t="str">
        <f t="shared" si="300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</v>
      </c>
      <c r="P3220">
        <f t="shared" si="302"/>
        <v>66.59</v>
      </c>
      <c r="Q3220" t="str">
        <f t="shared" si="300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</v>
      </c>
      <c r="P3221">
        <f t="shared" si="302"/>
        <v>168.25</v>
      </c>
      <c r="Q3221" t="str">
        <f t="shared" si="300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</v>
      </c>
      <c r="P3222">
        <f t="shared" si="302"/>
        <v>256.37</v>
      </c>
      <c r="Q3222" t="str">
        <f t="shared" si="300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</v>
      </c>
      <c r="P3223">
        <f t="shared" si="302"/>
        <v>36.61</v>
      </c>
      <c r="Q3223" t="str">
        <f t="shared" si="300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</v>
      </c>
      <c r="P3224">
        <f t="shared" si="302"/>
        <v>37.14</v>
      </c>
      <c r="Q3224" t="str">
        <f t="shared" si="300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</v>
      </c>
      <c r="P3225">
        <f t="shared" si="302"/>
        <v>45.88</v>
      </c>
      <c r="Q3225" t="str">
        <f t="shared" si="300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</v>
      </c>
      <c r="P3226">
        <f t="shared" si="302"/>
        <v>141.71</v>
      </c>
      <c r="Q3226" t="str">
        <f t="shared" si="300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</v>
      </c>
      <c r="P3227">
        <f t="shared" si="302"/>
        <v>52.49</v>
      </c>
      <c r="Q3227" t="str">
        <f t="shared" si="300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</v>
      </c>
      <c r="P3228">
        <f t="shared" si="302"/>
        <v>59.52</v>
      </c>
      <c r="Q3228" t="str">
        <f t="shared" si="300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0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</v>
      </c>
      <c r="P3230">
        <f t="shared" si="302"/>
        <v>193.62</v>
      </c>
      <c r="Q3230" t="str">
        <f t="shared" si="300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</v>
      </c>
      <c r="P3231">
        <f t="shared" si="302"/>
        <v>106.8</v>
      </c>
      <c r="Q3231" t="str">
        <f t="shared" si="300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</v>
      </c>
      <c r="P3232">
        <f t="shared" si="302"/>
        <v>77.22</v>
      </c>
      <c r="Q3232" t="str">
        <f t="shared" si="300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0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</v>
      </c>
      <c r="P3234">
        <f t="shared" si="302"/>
        <v>50.46</v>
      </c>
      <c r="Q3234" t="str">
        <f t="shared" si="300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</v>
      </c>
      <c r="P3235">
        <f t="shared" si="302"/>
        <v>97.38</v>
      </c>
      <c r="Q3235" t="str">
        <f t="shared" si="300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</v>
      </c>
      <c r="P3236">
        <f t="shared" si="302"/>
        <v>34.92</v>
      </c>
      <c r="Q3236" t="str">
        <f t="shared" si="300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</v>
      </c>
      <c r="P3237">
        <f t="shared" si="302"/>
        <v>85.53</v>
      </c>
      <c r="Q3237" t="str">
        <f t="shared" si="300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</v>
      </c>
      <c r="P3238">
        <f t="shared" si="302"/>
        <v>182.91</v>
      </c>
      <c r="Q3238" t="str">
        <f t="shared" si="300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</v>
      </c>
      <c r="P3239">
        <f t="shared" si="302"/>
        <v>131.13999999999999</v>
      </c>
      <c r="Q3239" t="str">
        <f t="shared" si="300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</v>
      </c>
      <c r="P3240">
        <f t="shared" si="302"/>
        <v>39.81</v>
      </c>
      <c r="Q3240" t="str">
        <f t="shared" si="300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</v>
      </c>
      <c r="P3241">
        <f t="shared" si="302"/>
        <v>59.7</v>
      </c>
      <c r="Q3241" t="str">
        <f t="shared" si="300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</v>
      </c>
      <c r="P3242">
        <f t="shared" si="302"/>
        <v>88.74</v>
      </c>
      <c r="Q3242" t="str">
        <f t="shared" si="300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</v>
      </c>
      <c r="P3243">
        <f t="shared" si="302"/>
        <v>58.69</v>
      </c>
      <c r="Q3243" t="str">
        <f t="shared" si="300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</v>
      </c>
      <c r="P3244">
        <f t="shared" si="302"/>
        <v>69.569999999999993</v>
      </c>
      <c r="Q3244" t="str">
        <f t="shared" si="300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</v>
      </c>
      <c r="P3245">
        <f t="shared" si="302"/>
        <v>115.87</v>
      </c>
      <c r="Q3245" t="str">
        <f t="shared" si="300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</v>
      </c>
      <c r="P3246">
        <f t="shared" si="302"/>
        <v>23.87</v>
      </c>
      <c r="Q3246" t="str">
        <f t="shared" si="300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</v>
      </c>
      <c r="P3247">
        <f t="shared" si="302"/>
        <v>81.13</v>
      </c>
      <c r="Q3247" t="str">
        <f t="shared" si="300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</v>
      </c>
      <c r="P3248">
        <f t="shared" si="302"/>
        <v>57.63</v>
      </c>
      <c r="Q3248" t="str">
        <f t="shared" ref="Q3248:Q3311" si="306">LEFT(N3248,(FIND("/",N3248))-1)</f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</v>
      </c>
      <c r="P3249">
        <f t="shared" si="302"/>
        <v>46.43</v>
      </c>
      <c r="Q3249" t="str">
        <f t="shared" si="306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</v>
      </c>
      <c r="P3250">
        <f t="shared" si="302"/>
        <v>60.48</v>
      </c>
      <c r="Q3250" t="str">
        <f t="shared" si="306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</v>
      </c>
      <c r="P3251">
        <f t="shared" si="302"/>
        <v>65.58</v>
      </c>
      <c r="Q3251" t="str">
        <f t="shared" si="306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</v>
      </c>
      <c r="P3252">
        <f t="shared" si="302"/>
        <v>119.19</v>
      </c>
      <c r="Q3252" t="str">
        <f t="shared" si="306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</v>
      </c>
      <c r="P3253">
        <f t="shared" si="302"/>
        <v>83.05</v>
      </c>
      <c r="Q3253" t="str">
        <f t="shared" si="306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</v>
      </c>
      <c r="P3254">
        <f t="shared" si="302"/>
        <v>57.52</v>
      </c>
      <c r="Q3254" t="str">
        <f t="shared" si="306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</v>
      </c>
      <c r="P3255">
        <f t="shared" si="302"/>
        <v>177.09</v>
      </c>
      <c r="Q3255" t="str">
        <f t="shared" si="306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</v>
      </c>
      <c r="P3256">
        <f t="shared" si="302"/>
        <v>70.77</v>
      </c>
      <c r="Q3256" t="str">
        <f t="shared" si="306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29.17</v>
      </c>
      <c r="Q3257" t="str">
        <f t="shared" si="306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</v>
      </c>
      <c r="P3258">
        <f t="shared" si="302"/>
        <v>72.760000000000005</v>
      </c>
      <c r="Q3258" t="str">
        <f t="shared" si="306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</v>
      </c>
      <c r="P3259">
        <f t="shared" si="302"/>
        <v>51.85</v>
      </c>
      <c r="Q3259" t="str">
        <f t="shared" si="306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</v>
      </c>
      <c r="P3260">
        <f t="shared" si="302"/>
        <v>98.2</v>
      </c>
      <c r="Q3260" t="str">
        <f t="shared" si="306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</v>
      </c>
      <c r="P3261">
        <f t="shared" si="302"/>
        <v>251.74</v>
      </c>
      <c r="Q3261" t="str">
        <f t="shared" si="306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</v>
      </c>
      <c r="P3262">
        <f t="shared" si="302"/>
        <v>74.819999999999993</v>
      </c>
      <c r="Q3262" t="str">
        <f t="shared" si="306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</v>
      </c>
      <c r="P3263">
        <f t="shared" si="302"/>
        <v>67.650000000000006</v>
      </c>
      <c r="Q3263" t="str">
        <f t="shared" si="306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</v>
      </c>
      <c r="P3264">
        <f t="shared" si="302"/>
        <v>93.81</v>
      </c>
      <c r="Q3264" t="str">
        <f t="shared" si="306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</v>
      </c>
      <c r="P3265">
        <f t="shared" si="302"/>
        <v>41.24</v>
      </c>
      <c r="Q3265" t="str">
        <f t="shared" si="306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</v>
      </c>
      <c r="Q3266" t="str">
        <f t="shared" si="306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IF(D3267=0,0,(FLOOR((E3267*100)/D3267,1)))</f>
        <v>164</v>
      </c>
      <c r="P3267">
        <f t="shared" ref="P3267:P3330" si="308">IF(E3267=0,0,ROUND(E3267/L3267,2))</f>
        <v>70.290000000000006</v>
      </c>
      <c r="Q3267" t="str">
        <f t="shared" si="306"/>
        <v>theater</v>
      </c>
      <c r="R3267" t="str">
        <f t="shared" si="304"/>
        <v>plays</v>
      </c>
      <c r="S3267" s="9">
        <f t="shared" si="305"/>
        <v>42311.503645833327</v>
      </c>
      <c r="T3267" s="9">
        <f t="shared" ref="T3267:T3330" si="309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</v>
      </c>
      <c r="P3268">
        <f t="shared" si="308"/>
        <v>48.33</v>
      </c>
      <c r="Q3268" t="str">
        <f t="shared" si="306"/>
        <v>theater</v>
      </c>
      <c r="R3268" t="str">
        <f t="shared" ref="R3268:R3331" si="310">RIGHT(N3268,(LEN(N3268))-(FIND("/",N3268)))</f>
        <v>plays</v>
      </c>
      <c r="S3268" s="9">
        <f t="shared" ref="S3268:S3331" si="311">(((J3268/60)/60)/24)+DATE(1970,1,1)+(-5/24)</f>
        <v>42136.32780092593</v>
      </c>
      <c r="T3268" s="9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</v>
      </c>
      <c r="P3269">
        <f t="shared" si="308"/>
        <v>53.18</v>
      </c>
      <c r="Q3269" t="str">
        <f t="shared" si="306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</v>
      </c>
      <c r="Q3270" t="str">
        <f t="shared" si="306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</v>
      </c>
      <c r="P3271">
        <f t="shared" si="308"/>
        <v>116</v>
      </c>
      <c r="Q3271" t="str">
        <f t="shared" si="306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</v>
      </c>
      <c r="P3272">
        <f t="shared" si="308"/>
        <v>61</v>
      </c>
      <c r="Q3272" t="str">
        <f t="shared" si="306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38.24</v>
      </c>
      <c r="Q3273" t="str">
        <f t="shared" si="306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</v>
      </c>
      <c r="P3274">
        <f t="shared" si="308"/>
        <v>106.5</v>
      </c>
      <c r="Q3274" t="str">
        <f t="shared" si="306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</v>
      </c>
      <c r="P3275">
        <f t="shared" si="308"/>
        <v>204.57</v>
      </c>
      <c r="Q3275" t="str">
        <f t="shared" si="306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</v>
      </c>
      <c r="P3276">
        <f t="shared" si="308"/>
        <v>54.91</v>
      </c>
      <c r="Q3276" t="str">
        <f t="shared" si="306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</v>
      </c>
      <c r="P3277">
        <f t="shared" si="308"/>
        <v>150.41999999999999</v>
      </c>
      <c r="Q3277" t="str">
        <f t="shared" si="306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</v>
      </c>
      <c r="P3278">
        <f t="shared" si="308"/>
        <v>52.58</v>
      </c>
      <c r="Q3278" t="str">
        <f t="shared" si="306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</v>
      </c>
      <c r="P3279">
        <f t="shared" si="308"/>
        <v>54.3</v>
      </c>
      <c r="Q3279" t="str">
        <f t="shared" si="306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</v>
      </c>
      <c r="P3280">
        <f t="shared" si="308"/>
        <v>76.03</v>
      </c>
      <c r="Q3280" t="str">
        <f t="shared" si="306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</v>
      </c>
      <c r="P3281">
        <f t="shared" si="308"/>
        <v>105.21</v>
      </c>
      <c r="Q3281" t="str">
        <f t="shared" si="306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68.67</v>
      </c>
      <c r="Q3282" t="str">
        <f t="shared" si="306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</v>
      </c>
      <c r="P3283">
        <f t="shared" si="308"/>
        <v>129.36000000000001</v>
      </c>
      <c r="Q3283" t="str">
        <f t="shared" si="306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</v>
      </c>
      <c r="P3284">
        <f t="shared" si="308"/>
        <v>134.26</v>
      </c>
      <c r="Q3284" t="str">
        <f t="shared" si="306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</v>
      </c>
      <c r="P3285">
        <f t="shared" si="308"/>
        <v>17.829999999999998</v>
      </c>
      <c r="Q3285" t="str">
        <f t="shared" si="306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</v>
      </c>
      <c r="P3286">
        <f t="shared" si="308"/>
        <v>203.2</v>
      </c>
      <c r="Q3286" t="str">
        <f t="shared" si="306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</v>
      </c>
      <c r="P3287">
        <f t="shared" si="308"/>
        <v>69.19</v>
      </c>
      <c r="Q3287" t="str">
        <f t="shared" si="306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</v>
      </c>
      <c r="P3288">
        <f t="shared" si="308"/>
        <v>125.12</v>
      </c>
      <c r="Q3288" t="str">
        <f t="shared" si="306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73.53</v>
      </c>
      <c r="Q3289" t="str">
        <f t="shared" si="306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</v>
      </c>
      <c r="P3290">
        <f t="shared" si="308"/>
        <v>48.44</v>
      </c>
      <c r="Q3290" t="str">
        <f t="shared" si="306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</v>
      </c>
      <c r="P3291">
        <f t="shared" si="308"/>
        <v>26.61</v>
      </c>
      <c r="Q3291" t="str">
        <f t="shared" si="306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</v>
      </c>
      <c r="P3292">
        <f t="shared" si="308"/>
        <v>33.67</v>
      </c>
      <c r="Q3292" t="str">
        <f t="shared" si="306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40.71</v>
      </c>
      <c r="Q3293" t="str">
        <f t="shared" si="306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</v>
      </c>
      <c r="P3294">
        <f t="shared" si="308"/>
        <v>19.27</v>
      </c>
      <c r="Q3294" t="str">
        <f t="shared" si="306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</v>
      </c>
      <c r="P3295">
        <f t="shared" si="308"/>
        <v>84.29</v>
      </c>
      <c r="Q3295" t="str">
        <f t="shared" si="306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</v>
      </c>
      <c r="P3296">
        <f t="shared" si="308"/>
        <v>29.58</v>
      </c>
      <c r="Q3296" t="str">
        <f t="shared" si="306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</v>
      </c>
      <c r="P3297">
        <f t="shared" si="308"/>
        <v>26.67</v>
      </c>
      <c r="Q3297" t="str">
        <f t="shared" si="306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</v>
      </c>
      <c r="P3298">
        <f t="shared" si="308"/>
        <v>45.98</v>
      </c>
      <c r="Q3298" t="str">
        <f t="shared" si="306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</v>
      </c>
      <c r="P3299">
        <f t="shared" si="308"/>
        <v>125.09</v>
      </c>
      <c r="Q3299" t="str">
        <f t="shared" si="306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</v>
      </c>
      <c r="P3300">
        <f t="shared" si="308"/>
        <v>141.29</v>
      </c>
      <c r="Q3300" t="str">
        <f t="shared" si="306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</v>
      </c>
      <c r="P3301">
        <f t="shared" si="308"/>
        <v>55.33</v>
      </c>
      <c r="Q3301" t="str">
        <f t="shared" si="306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</v>
      </c>
      <c r="P3302">
        <f t="shared" si="308"/>
        <v>46.42</v>
      </c>
      <c r="Q3302" t="str">
        <f t="shared" si="306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</v>
      </c>
      <c r="P3303">
        <f t="shared" si="308"/>
        <v>57.2</v>
      </c>
      <c r="Q3303" t="str">
        <f t="shared" si="306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</v>
      </c>
      <c r="P3304">
        <f t="shared" si="308"/>
        <v>173.7</v>
      </c>
      <c r="Q3304" t="str">
        <f t="shared" si="306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</v>
      </c>
      <c r="P3305">
        <f t="shared" si="308"/>
        <v>59.6</v>
      </c>
      <c r="Q3305" t="str">
        <f t="shared" si="306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</v>
      </c>
      <c r="P3306">
        <f t="shared" si="308"/>
        <v>89.59</v>
      </c>
      <c r="Q3306" t="str">
        <f t="shared" si="306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</v>
      </c>
      <c r="P3307">
        <f t="shared" si="308"/>
        <v>204.05</v>
      </c>
      <c r="Q3307" t="str">
        <f t="shared" si="306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</v>
      </c>
      <c r="P3308">
        <f t="shared" si="308"/>
        <v>48.7</v>
      </c>
      <c r="Q3308" t="str">
        <f t="shared" si="306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</v>
      </c>
      <c r="P3309">
        <f t="shared" si="308"/>
        <v>53.34</v>
      </c>
      <c r="Q3309" t="str">
        <f t="shared" si="306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</v>
      </c>
      <c r="P3310">
        <f t="shared" si="308"/>
        <v>75.09</v>
      </c>
      <c r="Q3310" t="str">
        <f t="shared" si="306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</v>
      </c>
      <c r="P3311">
        <f t="shared" si="308"/>
        <v>18</v>
      </c>
      <c r="Q3311" t="str">
        <f t="shared" si="306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</v>
      </c>
      <c r="P3312">
        <f t="shared" si="308"/>
        <v>209.84</v>
      </c>
      <c r="Q3312" t="str">
        <f t="shared" ref="Q3312:Q3375" si="312">LEFT(N3312,(FIND("/",N3312))-1)</f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</v>
      </c>
      <c r="P3313">
        <f t="shared" si="308"/>
        <v>61.02</v>
      </c>
      <c r="Q3313" t="str">
        <f t="shared" si="312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</v>
      </c>
      <c r="P3314">
        <f t="shared" si="308"/>
        <v>61</v>
      </c>
      <c r="Q3314" t="str">
        <f t="shared" si="312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</v>
      </c>
      <c r="P3315">
        <f t="shared" si="308"/>
        <v>80.03</v>
      </c>
      <c r="Q3315" t="str">
        <f t="shared" si="312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</v>
      </c>
      <c r="P3316">
        <f t="shared" si="308"/>
        <v>29.07</v>
      </c>
      <c r="Q3316" t="str">
        <f t="shared" si="312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49.44</v>
      </c>
      <c r="Q3317" t="str">
        <f t="shared" si="312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09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</v>
      </c>
      <c r="P3318">
        <f t="shared" si="308"/>
        <v>93.98</v>
      </c>
      <c r="Q3318" t="str">
        <f t="shared" si="312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09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</v>
      </c>
      <c r="P3319">
        <f t="shared" si="308"/>
        <v>61.94</v>
      </c>
      <c r="Q3319" t="str">
        <f t="shared" si="312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09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</v>
      </c>
      <c r="P3320">
        <f t="shared" si="308"/>
        <v>78.5</v>
      </c>
      <c r="Q3320" t="str">
        <f t="shared" si="312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12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66.45</v>
      </c>
      <c r="Q3322" t="str">
        <f t="shared" si="312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</v>
      </c>
      <c r="P3323">
        <f t="shared" si="308"/>
        <v>35.799999999999997</v>
      </c>
      <c r="Q3323" t="str">
        <f t="shared" si="312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</v>
      </c>
      <c r="P3324">
        <f t="shared" si="308"/>
        <v>145.65</v>
      </c>
      <c r="Q3324" t="str">
        <f t="shared" si="312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</v>
      </c>
      <c r="P3325">
        <f t="shared" si="308"/>
        <v>25.69</v>
      </c>
      <c r="Q3325" t="str">
        <f t="shared" si="312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</v>
      </c>
      <c r="P3326">
        <f t="shared" si="308"/>
        <v>152.5</v>
      </c>
      <c r="Q3326" t="str">
        <f t="shared" si="312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</v>
      </c>
      <c r="P3327">
        <f t="shared" si="308"/>
        <v>30</v>
      </c>
      <c r="Q3327" t="str">
        <f t="shared" si="312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</v>
      </c>
      <c r="P3328">
        <f t="shared" si="308"/>
        <v>142.28</v>
      </c>
      <c r="Q3328" t="str">
        <f t="shared" si="312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</v>
      </c>
      <c r="P3329">
        <f t="shared" si="308"/>
        <v>24.55</v>
      </c>
      <c r="Q3329" t="str">
        <f t="shared" si="312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</v>
      </c>
      <c r="P3330">
        <f t="shared" si="308"/>
        <v>292.77999999999997</v>
      </c>
      <c r="Q3330" t="str">
        <f t="shared" si="312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IF(D3331=0,0,(FLOOR((E3331*100)/D3331,1)))</f>
        <v>116</v>
      </c>
      <c r="P3331">
        <f t="shared" ref="P3331:P3394" si="314">IF(E3331=0,0,ROUND(E3331/L3331,2))</f>
        <v>44.92</v>
      </c>
      <c r="Q3331" t="str">
        <f t="shared" si="312"/>
        <v>theater</v>
      </c>
      <c r="R3331" t="str">
        <f t="shared" si="310"/>
        <v>plays</v>
      </c>
      <c r="S3331" s="9">
        <f t="shared" si="311"/>
        <v>41837.114675925921</v>
      </c>
      <c r="T3331" s="9">
        <f t="shared" ref="T3331:T3394" si="315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</v>
      </c>
      <c r="P3332">
        <f t="shared" si="314"/>
        <v>23.1</v>
      </c>
      <c r="Q3332" t="str">
        <f t="shared" si="312"/>
        <v>theater</v>
      </c>
      <c r="R3332" t="str">
        <f t="shared" ref="R3332:R3395" si="316">RIGHT(N3332,(LEN(N3332))-(FIND("/",N3332)))</f>
        <v>plays</v>
      </c>
      <c r="S3332" s="9">
        <f t="shared" ref="S3332:S3395" si="317">(((J3332/60)/60)/24)+DATE(1970,1,1)+(-5/24)</f>
        <v>42065.679027777776</v>
      </c>
      <c r="T3332" s="9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</v>
      </c>
      <c r="P3333">
        <f t="shared" si="314"/>
        <v>80.400000000000006</v>
      </c>
      <c r="Q3333" t="str">
        <f t="shared" si="312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72.290000000000006</v>
      </c>
      <c r="Q3334" t="str">
        <f t="shared" si="312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</v>
      </c>
      <c r="P3335">
        <f t="shared" si="314"/>
        <v>32.97</v>
      </c>
      <c r="Q3335" t="str">
        <f t="shared" si="312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</v>
      </c>
      <c r="P3336">
        <f t="shared" si="314"/>
        <v>116.65</v>
      </c>
      <c r="Q3336" t="str">
        <f t="shared" si="312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</v>
      </c>
      <c r="P3337">
        <f t="shared" si="314"/>
        <v>79.62</v>
      </c>
      <c r="Q3337" t="str">
        <f t="shared" si="312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27.78</v>
      </c>
      <c r="Q3338" t="str">
        <f t="shared" si="312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</v>
      </c>
      <c r="P3339">
        <f t="shared" si="314"/>
        <v>81.03</v>
      </c>
      <c r="Q3339" t="str">
        <f t="shared" si="312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</v>
      </c>
      <c r="P3340">
        <f t="shared" si="314"/>
        <v>136.85</v>
      </c>
      <c r="Q3340" t="str">
        <f t="shared" si="312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</v>
      </c>
      <c r="P3341">
        <f t="shared" si="314"/>
        <v>177.62</v>
      </c>
      <c r="Q3341" t="str">
        <f t="shared" si="312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</v>
      </c>
      <c r="P3342">
        <f t="shared" si="314"/>
        <v>109.08</v>
      </c>
      <c r="Q3342" t="str">
        <f t="shared" si="312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</v>
      </c>
      <c r="Q3343" t="str">
        <f t="shared" si="312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</v>
      </c>
      <c r="P3344">
        <f t="shared" si="314"/>
        <v>78.209999999999994</v>
      </c>
      <c r="Q3344" t="str">
        <f t="shared" si="312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</v>
      </c>
      <c r="P3345">
        <f t="shared" si="314"/>
        <v>52.17</v>
      </c>
      <c r="Q3345" t="str">
        <f t="shared" si="312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</v>
      </c>
      <c r="P3346">
        <f t="shared" si="314"/>
        <v>114.13</v>
      </c>
      <c r="Q3346" t="str">
        <f t="shared" si="312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2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91.67</v>
      </c>
      <c r="Q3348" t="str">
        <f t="shared" si="312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</v>
      </c>
      <c r="P3349">
        <f t="shared" si="314"/>
        <v>108.59</v>
      </c>
      <c r="Q3349" t="str">
        <f t="shared" si="312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</v>
      </c>
      <c r="P3350">
        <f t="shared" si="314"/>
        <v>69.819999999999993</v>
      </c>
      <c r="Q3350" t="str">
        <f t="shared" si="312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</v>
      </c>
      <c r="P3351">
        <f t="shared" si="314"/>
        <v>109.57</v>
      </c>
      <c r="Q3351" t="str">
        <f t="shared" si="312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</v>
      </c>
      <c r="P3352">
        <f t="shared" si="314"/>
        <v>71.67</v>
      </c>
      <c r="Q3352" t="str">
        <f t="shared" si="312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</v>
      </c>
      <c r="P3353">
        <f t="shared" si="314"/>
        <v>93.61</v>
      </c>
      <c r="Q3353" t="str">
        <f t="shared" si="312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</v>
      </c>
      <c r="P3354">
        <f t="shared" si="314"/>
        <v>76.8</v>
      </c>
      <c r="Q3354" t="str">
        <f t="shared" si="312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35.799999999999997</v>
      </c>
      <c r="Q3355" t="str">
        <f t="shared" si="312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</v>
      </c>
      <c r="P3356">
        <f t="shared" si="314"/>
        <v>55.6</v>
      </c>
      <c r="Q3356" t="str">
        <f t="shared" si="312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</v>
      </c>
      <c r="P3357">
        <f t="shared" si="314"/>
        <v>147.33000000000001</v>
      </c>
      <c r="Q3357" t="str">
        <f t="shared" si="312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</v>
      </c>
      <c r="P3358">
        <f t="shared" si="314"/>
        <v>56.33</v>
      </c>
      <c r="Q3358" t="str">
        <f t="shared" si="312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</v>
      </c>
      <c r="Q3359" t="str">
        <f t="shared" si="312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</v>
      </c>
      <c r="P3360">
        <f t="shared" si="314"/>
        <v>63.57</v>
      </c>
      <c r="Q3360" t="str">
        <f t="shared" si="312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</v>
      </c>
      <c r="P3361">
        <f t="shared" si="314"/>
        <v>184.78</v>
      </c>
      <c r="Q3361" t="str">
        <f t="shared" si="312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</v>
      </c>
      <c r="P3362">
        <f t="shared" si="314"/>
        <v>126.72</v>
      </c>
      <c r="Q3362" t="str">
        <f t="shared" si="312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</v>
      </c>
      <c r="P3363">
        <f t="shared" si="314"/>
        <v>83.43</v>
      </c>
      <c r="Q3363" t="str">
        <f t="shared" si="312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54.5</v>
      </c>
      <c r="Q3364" t="str">
        <f t="shared" si="312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</v>
      </c>
      <c r="P3365">
        <f t="shared" si="314"/>
        <v>302.31</v>
      </c>
      <c r="Q3365" t="str">
        <f t="shared" si="312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</v>
      </c>
      <c r="P3366">
        <f t="shared" si="314"/>
        <v>44.14</v>
      </c>
      <c r="Q3366" t="str">
        <f t="shared" si="312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866.67</v>
      </c>
      <c r="Q3367" t="str">
        <f t="shared" si="312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61.39</v>
      </c>
      <c r="Q3368" t="str">
        <f t="shared" si="312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</v>
      </c>
      <c r="P3369">
        <f t="shared" si="314"/>
        <v>29.67</v>
      </c>
      <c r="Q3369" t="str">
        <f t="shared" si="312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</v>
      </c>
      <c r="P3370">
        <f t="shared" si="314"/>
        <v>45.48</v>
      </c>
      <c r="Q3370" t="str">
        <f t="shared" si="312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</v>
      </c>
      <c r="P3371">
        <f t="shared" si="314"/>
        <v>96.2</v>
      </c>
      <c r="Q3371" t="str">
        <f t="shared" si="312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</v>
      </c>
      <c r="P3372">
        <f t="shared" si="314"/>
        <v>67.92</v>
      </c>
      <c r="Q3372" t="str">
        <f t="shared" si="312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</v>
      </c>
      <c r="P3373">
        <f t="shared" si="314"/>
        <v>30.78</v>
      </c>
      <c r="Q3373" t="str">
        <f t="shared" si="312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</v>
      </c>
      <c r="P3374">
        <f t="shared" si="314"/>
        <v>38.33</v>
      </c>
      <c r="Q3374" t="str">
        <f t="shared" si="312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</v>
      </c>
      <c r="P3375">
        <f t="shared" si="314"/>
        <v>66.83</v>
      </c>
      <c r="Q3375" t="str">
        <f t="shared" si="312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</v>
      </c>
      <c r="P3376">
        <f t="shared" si="314"/>
        <v>71.73</v>
      </c>
      <c r="Q3376" t="str">
        <f t="shared" ref="Q3376:Q3439" si="318">LEFT(N3376,(FIND("/",N3376))-1)</f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</v>
      </c>
      <c r="Q3377" t="str">
        <f t="shared" si="318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</v>
      </c>
      <c r="P3378">
        <f t="shared" si="314"/>
        <v>421.11</v>
      </c>
      <c r="Q3378" t="str">
        <f t="shared" si="318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</v>
      </c>
      <c r="P3379">
        <f t="shared" si="314"/>
        <v>104.99</v>
      </c>
      <c r="Q3379" t="str">
        <f t="shared" si="318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</v>
      </c>
      <c r="P3380">
        <f t="shared" si="314"/>
        <v>28.19</v>
      </c>
      <c r="Q3380" t="str">
        <f t="shared" si="318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</v>
      </c>
      <c r="P3381">
        <f t="shared" si="314"/>
        <v>54.55</v>
      </c>
      <c r="Q3381" t="str">
        <f t="shared" si="318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</v>
      </c>
      <c r="P3382">
        <f t="shared" si="314"/>
        <v>111.89</v>
      </c>
      <c r="Q3382" t="str">
        <f t="shared" si="318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</v>
      </c>
      <c r="P3383">
        <f t="shared" si="314"/>
        <v>85.21</v>
      </c>
      <c r="Q3383" t="str">
        <f t="shared" si="318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</v>
      </c>
      <c r="P3384">
        <f t="shared" si="314"/>
        <v>76.650000000000006</v>
      </c>
      <c r="Q3384" t="str">
        <f t="shared" si="318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</v>
      </c>
      <c r="P3385">
        <f t="shared" si="314"/>
        <v>65.17</v>
      </c>
      <c r="Q3385" t="str">
        <f t="shared" si="318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</v>
      </c>
      <c r="P3386">
        <f t="shared" si="314"/>
        <v>93.76</v>
      </c>
      <c r="Q3386" t="str">
        <f t="shared" si="318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133.33000000000001</v>
      </c>
      <c r="Q3387" t="str">
        <f t="shared" si="318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51.22</v>
      </c>
      <c r="Q3388" t="str">
        <f t="shared" si="318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</v>
      </c>
      <c r="P3389">
        <f t="shared" si="314"/>
        <v>100.17</v>
      </c>
      <c r="Q3389" t="str">
        <f t="shared" si="318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</v>
      </c>
      <c r="P3390">
        <f t="shared" si="314"/>
        <v>34.6</v>
      </c>
      <c r="Q3390" t="str">
        <f t="shared" si="318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</v>
      </c>
      <c r="P3391">
        <f t="shared" si="314"/>
        <v>184.68</v>
      </c>
      <c r="Q3391" t="str">
        <f t="shared" si="318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</v>
      </c>
      <c r="P3392">
        <f t="shared" si="314"/>
        <v>69.819999999999993</v>
      </c>
      <c r="Q3392" t="str">
        <f t="shared" si="318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</v>
      </c>
      <c r="Q3393" t="str">
        <f t="shared" si="318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41.67</v>
      </c>
      <c r="Q3394" t="str">
        <f t="shared" si="318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IF(D3395=0,0,(FLOOR((E3395*100)/D3395,1)))</f>
        <v>105</v>
      </c>
      <c r="P3395">
        <f t="shared" ref="P3395:P3458" si="320">IF(E3395=0,0,ROUND(E3395/L3395,2))</f>
        <v>36.07</v>
      </c>
      <c r="Q3395" t="str">
        <f t="shared" si="318"/>
        <v>theater</v>
      </c>
      <c r="R3395" t="str">
        <f t="shared" si="316"/>
        <v>plays</v>
      </c>
      <c r="S3395" s="9">
        <f t="shared" si="317"/>
        <v>41923.713310185187</v>
      </c>
      <c r="T3395" s="9">
        <f t="shared" ref="T3395:T3458" si="32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</v>
      </c>
      <c r="P3396">
        <f t="shared" si="320"/>
        <v>29</v>
      </c>
      <c r="Q3396" t="str">
        <f t="shared" si="318"/>
        <v>theater</v>
      </c>
      <c r="R3396" t="str">
        <f t="shared" ref="R3396:R3459" si="322">RIGHT(N3396,(LEN(N3396))-(FIND("/",N3396)))</f>
        <v>plays</v>
      </c>
      <c r="S3396" s="9">
        <f t="shared" ref="S3396:S3459" si="323">(((J3396/60)/60)/24)+DATE(1970,1,1)+(-5/24)</f>
        <v>41817.387094907404</v>
      </c>
      <c r="T3396" s="9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</v>
      </c>
      <c r="Q3397" t="str">
        <f t="shared" si="318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</v>
      </c>
      <c r="P3398">
        <f t="shared" si="320"/>
        <v>55.89</v>
      </c>
      <c r="Q3398" t="str">
        <f t="shared" si="318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11.67</v>
      </c>
      <c r="Q3399" t="str">
        <f t="shared" si="318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</v>
      </c>
      <c r="P3400">
        <f t="shared" si="320"/>
        <v>68.349999999999994</v>
      </c>
      <c r="Q3400" t="str">
        <f t="shared" si="318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</v>
      </c>
      <c r="P3401">
        <f t="shared" si="320"/>
        <v>27.07</v>
      </c>
      <c r="Q3401" t="str">
        <f t="shared" si="318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</v>
      </c>
      <c r="P3402">
        <f t="shared" si="320"/>
        <v>118.13</v>
      </c>
      <c r="Q3402" t="str">
        <f t="shared" si="318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</v>
      </c>
      <c r="P3403">
        <f t="shared" si="320"/>
        <v>44.76</v>
      </c>
      <c r="Q3403" t="str">
        <f t="shared" si="318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</v>
      </c>
      <c r="P3404">
        <f t="shared" si="320"/>
        <v>99.79</v>
      </c>
      <c r="Q3404" t="str">
        <f t="shared" si="318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117.65</v>
      </c>
      <c r="Q3405" t="str">
        <f t="shared" si="318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</v>
      </c>
      <c r="Q3406" t="str">
        <f t="shared" si="318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</v>
      </c>
      <c r="P3407">
        <f t="shared" si="320"/>
        <v>28.32</v>
      </c>
      <c r="Q3407" t="str">
        <f t="shared" si="318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</v>
      </c>
      <c r="P3408">
        <f t="shared" si="320"/>
        <v>110.23</v>
      </c>
      <c r="Q3408" t="str">
        <f t="shared" si="318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</v>
      </c>
      <c r="P3409">
        <f t="shared" si="320"/>
        <v>31.97</v>
      </c>
      <c r="Q3409" t="str">
        <f t="shared" si="318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</v>
      </c>
      <c r="Q3410" t="str">
        <f t="shared" si="318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</v>
      </c>
      <c r="P3411">
        <f t="shared" si="320"/>
        <v>29.43</v>
      </c>
      <c r="Q3411" t="str">
        <f t="shared" si="318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</v>
      </c>
      <c r="P3412">
        <f t="shared" si="320"/>
        <v>81.38</v>
      </c>
      <c r="Q3412" t="str">
        <f t="shared" si="318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</v>
      </c>
      <c r="P3413">
        <f t="shared" si="320"/>
        <v>199.17</v>
      </c>
      <c r="Q3413" t="str">
        <f t="shared" si="318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</v>
      </c>
      <c r="Q3414" t="str">
        <f t="shared" si="318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46.43</v>
      </c>
      <c r="Q3415" t="str">
        <f t="shared" si="318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</v>
      </c>
      <c r="P3416">
        <f t="shared" si="320"/>
        <v>70.569999999999993</v>
      </c>
      <c r="Q3416" t="str">
        <f t="shared" si="318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</v>
      </c>
      <c r="Q3417" t="str">
        <f t="shared" si="318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</v>
      </c>
      <c r="P3418">
        <f t="shared" si="320"/>
        <v>159.47</v>
      </c>
      <c r="Q3418" t="str">
        <f t="shared" si="318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37.78</v>
      </c>
      <c r="Q3419" t="str">
        <f t="shared" si="318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2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</v>
      </c>
      <c r="P3420">
        <f t="shared" si="320"/>
        <v>72.05</v>
      </c>
      <c r="Q3420" t="str">
        <f t="shared" si="318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</v>
      </c>
      <c r="P3421">
        <f t="shared" si="320"/>
        <v>63.7</v>
      </c>
      <c r="Q3421" t="str">
        <f t="shared" si="318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</v>
      </c>
      <c r="Q3422" t="str">
        <f t="shared" si="318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</v>
      </c>
      <c r="P3423">
        <f t="shared" si="320"/>
        <v>103.21</v>
      </c>
      <c r="Q3423" t="str">
        <f t="shared" si="318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</v>
      </c>
      <c r="P3424">
        <f t="shared" si="320"/>
        <v>71.150000000000006</v>
      </c>
      <c r="Q3424" t="str">
        <f t="shared" si="318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18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</v>
      </c>
      <c r="P3426">
        <f t="shared" si="320"/>
        <v>81.78</v>
      </c>
      <c r="Q3426" t="str">
        <f t="shared" si="318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</v>
      </c>
      <c r="P3427">
        <f t="shared" si="320"/>
        <v>297.02999999999997</v>
      </c>
      <c r="Q3427" t="str">
        <f t="shared" si="318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</v>
      </c>
      <c r="P3428">
        <f t="shared" si="320"/>
        <v>46.61</v>
      </c>
      <c r="Q3428" t="str">
        <f t="shared" si="318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</v>
      </c>
      <c r="Q3429" t="str">
        <f t="shared" si="318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</v>
      </c>
      <c r="P3430">
        <f t="shared" si="320"/>
        <v>40.29</v>
      </c>
      <c r="Q3430" t="str">
        <f t="shared" si="318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18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</v>
      </c>
      <c r="P3432">
        <f t="shared" si="320"/>
        <v>30.15</v>
      </c>
      <c r="Q3432" t="str">
        <f t="shared" si="318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95.24</v>
      </c>
      <c r="Q3433" t="str">
        <f t="shared" si="318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</v>
      </c>
      <c r="P3434">
        <f t="shared" si="320"/>
        <v>52.21</v>
      </c>
      <c r="Q3434" t="str">
        <f t="shared" si="318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</v>
      </c>
      <c r="P3435">
        <f t="shared" si="320"/>
        <v>134.15</v>
      </c>
      <c r="Q3435" t="str">
        <f t="shared" si="318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</v>
      </c>
      <c r="P3436">
        <f t="shared" si="320"/>
        <v>62.83</v>
      </c>
      <c r="Q3436" t="str">
        <f t="shared" si="318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2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58.95</v>
      </c>
      <c r="Q3437" t="str">
        <f t="shared" si="318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</v>
      </c>
      <c r="P3438">
        <f t="shared" si="320"/>
        <v>143.11000000000001</v>
      </c>
      <c r="Q3438" t="str">
        <f t="shared" si="318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2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84.17</v>
      </c>
      <c r="Q3439" t="str">
        <f t="shared" si="318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</v>
      </c>
      <c r="P3440">
        <f t="shared" si="320"/>
        <v>186.07</v>
      </c>
      <c r="Q3440" t="str">
        <f t="shared" ref="Q3440:Q3503" si="324">LEFT(N3440,(FIND("/",N3440))-1)</f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</v>
      </c>
      <c r="P3441">
        <f t="shared" si="320"/>
        <v>89.79</v>
      </c>
      <c r="Q3441" t="str">
        <f t="shared" si="324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</v>
      </c>
      <c r="P3442">
        <f t="shared" si="320"/>
        <v>64.16</v>
      </c>
      <c r="Q3442" t="str">
        <f t="shared" si="324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</v>
      </c>
      <c r="P3443">
        <f t="shared" si="320"/>
        <v>59.65</v>
      </c>
      <c r="Q3443" t="str">
        <f t="shared" si="324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24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2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</v>
      </c>
      <c r="P3445">
        <f t="shared" si="320"/>
        <v>41.22</v>
      </c>
      <c r="Q3445" t="str">
        <f t="shared" si="324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si="324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64.52</v>
      </c>
      <c r="Q3447" t="str">
        <f t="shared" si="324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</v>
      </c>
      <c r="P3448">
        <f t="shared" si="320"/>
        <v>43.28</v>
      </c>
      <c r="Q3448" t="str">
        <f t="shared" si="324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</v>
      </c>
      <c r="P3449">
        <f t="shared" si="320"/>
        <v>77</v>
      </c>
      <c r="Q3449" t="str">
        <f t="shared" si="324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</v>
      </c>
      <c r="P3450">
        <f t="shared" si="320"/>
        <v>51.22</v>
      </c>
      <c r="Q3450" t="str">
        <f t="shared" si="324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</v>
      </c>
      <c r="P3451">
        <f t="shared" si="320"/>
        <v>68.25</v>
      </c>
      <c r="Q3451" t="str">
        <f t="shared" si="324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19.489999999999998</v>
      </c>
      <c r="Q3452" t="str">
        <f t="shared" si="324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</v>
      </c>
      <c r="P3453">
        <f t="shared" si="320"/>
        <v>41.13</v>
      </c>
      <c r="Q3453" t="str">
        <f t="shared" si="324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</v>
      </c>
      <c r="P3454">
        <f t="shared" si="320"/>
        <v>41.41</v>
      </c>
      <c r="Q3454" t="str">
        <f t="shared" si="324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</v>
      </c>
      <c r="P3455">
        <f t="shared" si="320"/>
        <v>27.5</v>
      </c>
      <c r="Q3455" t="str">
        <f t="shared" si="324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</v>
      </c>
      <c r="P3456">
        <f t="shared" si="320"/>
        <v>33.57</v>
      </c>
      <c r="Q3456" t="str">
        <f t="shared" si="324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</v>
      </c>
      <c r="P3457">
        <f t="shared" si="320"/>
        <v>145.87</v>
      </c>
      <c r="Q3457" t="str">
        <f t="shared" si="324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</v>
      </c>
      <c r="P3458">
        <f t="shared" si="320"/>
        <v>358.69</v>
      </c>
      <c r="Q3458" t="str">
        <f t="shared" si="324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IF(D3459=0,0,(FLOOR((E3459*100)/D3459,1)))</f>
        <v>140</v>
      </c>
      <c r="P3459">
        <f t="shared" ref="P3459:P3522" si="326">IF(E3459=0,0,ROUND(E3459/L3459,2))</f>
        <v>50.98</v>
      </c>
      <c r="Q3459" t="str">
        <f t="shared" si="324"/>
        <v>theater</v>
      </c>
      <c r="R3459" t="str">
        <f t="shared" si="322"/>
        <v>plays</v>
      </c>
      <c r="S3459" s="9">
        <f t="shared" si="323"/>
        <v>42016.498344907406</v>
      </c>
      <c r="T3459" s="9">
        <f t="shared" ref="T3459:T3522" si="327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</v>
      </c>
      <c r="P3460">
        <f t="shared" si="326"/>
        <v>45.04</v>
      </c>
      <c r="Q3460" t="str">
        <f t="shared" si="324"/>
        <v>theater</v>
      </c>
      <c r="R3460" t="str">
        <f t="shared" ref="R3460:R3523" si="328">RIGHT(N3460,(LEN(N3460))-(FIND("/",N3460)))</f>
        <v>plays</v>
      </c>
      <c r="S3460" s="9">
        <f t="shared" ref="S3460:S3523" si="329">(((J3460/60)/60)/24)+DATE(1970,1,1)+(-5/24)</f>
        <v>42010.994247685179</v>
      </c>
      <c r="T3460" s="9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</v>
      </c>
      <c r="P3461">
        <f t="shared" si="326"/>
        <v>17.53</v>
      </c>
      <c r="Q3461" t="str">
        <f t="shared" si="324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4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27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57.92</v>
      </c>
      <c r="Q3463" t="str">
        <f t="shared" si="324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29.71</v>
      </c>
      <c r="Q3464" t="str">
        <f t="shared" si="324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</v>
      </c>
      <c r="P3465">
        <f t="shared" si="326"/>
        <v>90.68</v>
      </c>
      <c r="Q3465" t="str">
        <f t="shared" si="324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</v>
      </c>
      <c r="P3466">
        <f t="shared" si="326"/>
        <v>55.01</v>
      </c>
      <c r="Q3466" t="str">
        <f t="shared" si="324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</v>
      </c>
      <c r="Q3467" t="str">
        <f t="shared" si="324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</v>
      </c>
      <c r="P3468">
        <f t="shared" si="326"/>
        <v>72.95</v>
      </c>
      <c r="Q3468" t="str">
        <f t="shared" si="324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64.47</v>
      </c>
      <c r="Q3469" t="str">
        <f t="shared" si="324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</v>
      </c>
      <c r="P3470">
        <f t="shared" si="326"/>
        <v>716.35</v>
      </c>
      <c r="Q3470" t="str">
        <f t="shared" si="324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</v>
      </c>
      <c r="P3471">
        <f t="shared" si="326"/>
        <v>50.4</v>
      </c>
      <c r="Q3471" t="str">
        <f t="shared" si="324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41.67</v>
      </c>
      <c r="Q3472" t="str">
        <f t="shared" si="324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</v>
      </c>
      <c r="P3473">
        <f t="shared" si="326"/>
        <v>35.770000000000003</v>
      </c>
      <c r="Q3473" t="str">
        <f t="shared" si="324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</v>
      </c>
      <c r="P3474">
        <f t="shared" si="326"/>
        <v>88.74</v>
      </c>
      <c r="Q3474" t="str">
        <f t="shared" si="324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148.47999999999999</v>
      </c>
      <c r="Q3475" t="str">
        <f t="shared" si="324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</v>
      </c>
      <c r="Q3476" t="str">
        <f t="shared" si="324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</v>
      </c>
      <c r="P3477">
        <f t="shared" si="326"/>
        <v>20</v>
      </c>
      <c r="Q3477" t="str">
        <f t="shared" si="324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4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</v>
      </c>
      <c r="P3479">
        <f t="shared" si="326"/>
        <v>53.23</v>
      </c>
      <c r="Q3479" t="str">
        <f t="shared" si="324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</v>
      </c>
      <c r="P3480">
        <f t="shared" si="326"/>
        <v>39.6</v>
      </c>
      <c r="Q3480" t="str">
        <f t="shared" si="324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</v>
      </c>
      <c r="P3481">
        <f t="shared" si="326"/>
        <v>34.25</v>
      </c>
      <c r="Q3481" t="str">
        <f t="shared" si="324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27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</v>
      </c>
      <c r="P3482">
        <f t="shared" si="326"/>
        <v>164.62</v>
      </c>
      <c r="Q3482" t="str">
        <f t="shared" si="324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</v>
      </c>
      <c r="P3483">
        <f t="shared" si="326"/>
        <v>125.05</v>
      </c>
      <c r="Q3483" t="str">
        <f t="shared" si="324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27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</v>
      </c>
      <c r="P3484">
        <f t="shared" si="326"/>
        <v>51.88</v>
      </c>
      <c r="Q3484" t="str">
        <f t="shared" si="324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</v>
      </c>
      <c r="P3485">
        <f t="shared" si="326"/>
        <v>40.29</v>
      </c>
      <c r="Q3485" t="str">
        <f t="shared" si="324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</v>
      </c>
      <c r="P3486">
        <f t="shared" si="326"/>
        <v>64.91</v>
      </c>
      <c r="Q3486" t="str">
        <f t="shared" si="324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</v>
      </c>
      <c r="P3487">
        <f t="shared" si="326"/>
        <v>55.33</v>
      </c>
      <c r="Q3487" t="str">
        <f t="shared" si="324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</v>
      </c>
      <c r="P3488">
        <f t="shared" si="326"/>
        <v>83.14</v>
      </c>
      <c r="Q3488" t="str">
        <f t="shared" si="324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</v>
      </c>
      <c r="P3489">
        <f t="shared" si="326"/>
        <v>38.71</v>
      </c>
      <c r="Q3489" t="str">
        <f t="shared" si="324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</v>
      </c>
      <c r="P3490">
        <f t="shared" si="326"/>
        <v>125.38</v>
      </c>
      <c r="Q3490" t="str">
        <f t="shared" si="324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</v>
      </c>
      <c r="P3491">
        <f t="shared" si="326"/>
        <v>78.260000000000005</v>
      </c>
      <c r="Q3491" t="str">
        <f t="shared" si="324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</v>
      </c>
      <c r="P3492">
        <f t="shared" si="326"/>
        <v>47.22</v>
      </c>
      <c r="Q3492" t="str">
        <f t="shared" si="324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</v>
      </c>
      <c r="P3493">
        <f t="shared" si="326"/>
        <v>79.099999999999994</v>
      </c>
      <c r="Q3493" t="str">
        <f t="shared" si="324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</v>
      </c>
      <c r="P3494">
        <f t="shared" si="326"/>
        <v>114.29</v>
      </c>
      <c r="Q3494" t="str">
        <f t="shared" si="324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</v>
      </c>
      <c r="Q3495" t="str">
        <f t="shared" si="324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30.77</v>
      </c>
      <c r="Q3496" t="str">
        <f t="shared" si="324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</v>
      </c>
      <c r="P3497">
        <f t="shared" si="326"/>
        <v>74.209999999999994</v>
      </c>
      <c r="Q3497" t="str">
        <f t="shared" si="324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</v>
      </c>
      <c r="P3498">
        <f t="shared" si="326"/>
        <v>47.85</v>
      </c>
      <c r="Q3498" t="str">
        <f t="shared" si="324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</v>
      </c>
      <c r="P3499">
        <f t="shared" si="326"/>
        <v>34.409999999999997</v>
      </c>
      <c r="Q3499" t="str">
        <f t="shared" si="324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</v>
      </c>
      <c r="P3500">
        <f t="shared" si="326"/>
        <v>40.24</v>
      </c>
      <c r="Q3500" t="str">
        <f t="shared" si="324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</v>
      </c>
      <c r="P3501">
        <f t="shared" si="326"/>
        <v>60.29</v>
      </c>
      <c r="Q3501" t="str">
        <f t="shared" si="324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</v>
      </c>
      <c r="P3502">
        <f t="shared" si="326"/>
        <v>25.31</v>
      </c>
      <c r="Q3502" t="str">
        <f t="shared" si="324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</v>
      </c>
      <c r="P3503">
        <f t="shared" si="326"/>
        <v>35.950000000000003</v>
      </c>
      <c r="Q3503" t="str">
        <f t="shared" si="324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</v>
      </c>
      <c r="P3504">
        <f t="shared" si="326"/>
        <v>136</v>
      </c>
      <c r="Q3504" t="str">
        <f t="shared" ref="Q3504:Q3567" si="330">LEFT(N3504,(FIND("/",N3504))-1)</f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</v>
      </c>
      <c r="P3505">
        <f t="shared" si="326"/>
        <v>70.760000000000005</v>
      </c>
      <c r="Q3505" t="str">
        <f t="shared" si="330"/>
        <v>theater</v>
      </c>
      <c r="R3505" t="str">
        <f t="shared" si="328"/>
        <v>plays</v>
      </c>
      <c r="S3505" s="9">
        <f t="shared" si="329"/>
        <v>42545.27</v>
      </c>
      <c r="T3505" s="9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30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</v>
      </c>
      <c r="P3507">
        <f t="shared" si="326"/>
        <v>66.510000000000005</v>
      </c>
      <c r="Q3507" t="str">
        <f t="shared" si="330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</v>
      </c>
      <c r="P3508">
        <f t="shared" si="326"/>
        <v>105</v>
      </c>
      <c r="Q3508" t="str">
        <f t="shared" si="330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</v>
      </c>
      <c r="P3509">
        <f t="shared" si="326"/>
        <v>145</v>
      </c>
      <c r="Q3509" t="str">
        <f t="shared" si="330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30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</v>
      </c>
      <c r="P3511">
        <f t="shared" si="326"/>
        <v>96.67</v>
      </c>
      <c r="Q3511" t="str">
        <f t="shared" si="330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</v>
      </c>
      <c r="P3512">
        <f t="shared" si="326"/>
        <v>60.33</v>
      </c>
      <c r="Q3512" t="str">
        <f t="shared" si="330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</v>
      </c>
      <c r="P3513">
        <f t="shared" si="326"/>
        <v>79.89</v>
      </c>
      <c r="Q3513" t="str">
        <f t="shared" si="330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</v>
      </c>
      <c r="Q3514" t="str">
        <f t="shared" si="330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</v>
      </c>
      <c r="P3515">
        <f t="shared" si="326"/>
        <v>75.34</v>
      </c>
      <c r="Q3515" t="str">
        <f t="shared" si="330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30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</v>
      </c>
      <c r="P3517">
        <f t="shared" si="326"/>
        <v>66.959999999999994</v>
      </c>
      <c r="Q3517" t="str">
        <f t="shared" si="330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</v>
      </c>
      <c r="Q3518" t="str">
        <f t="shared" si="330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</v>
      </c>
      <c r="Q3519" t="str">
        <f t="shared" si="330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</v>
      </c>
      <c r="P3520">
        <f t="shared" si="326"/>
        <v>50.02</v>
      </c>
      <c r="Q3520" t="str">
        <f t="shared" si="330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</v>
      </c>
      <c r="P3521">
        <f t="shared" si="326"/>
        <v>72.39</v>
      </c>
      <c r="Q3521" t="str">
        <f t="shared" si="330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</v>
      </c>
      <c r="P3522">
        <f t="shared" si="326"/>
        <v>95.95</v>
      </c>
      <c r="Q3522" t="str">
        <f t="shared" si="330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IF(D3523=0,0,(FLOOR((E3523*100)/D3523,1)))</f>
        <v>169</v>
      </c>
      <c r="P3523">
        <f t="shared" ref="P3523:P3586" si="332">IF(E3523=0,0,ROUND(E3523/L3523,2))</f>
        <v>45.62</v>
      </c>
      <c r="Q3523" t="str">
        <f t="shared" si="330"/>
        <v>theater</v>
      </c>
      <c r="R3523" t="str">
        <f t="shared" si="328"/>
        <v>plays</v>
      </c>
      <c r="S3523" s="9">
        <f t="shared" si="329"/>
        <v>41881.153009259258</v>
      </c>
      <c r="T3523" s="9">
        <f t="shared" ref="T3523:T3586" si="33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41.03</v>
      </c>
      <c r="Q3524" t="str">
        <f t="shared" si="330"/>
        <v>theater</v>
      </c>
      <c r="R3524" t="str">
        <f t="shared" ref="R3524:R3587" si="334">RIGHT(N3524,(LEN(N3524))-(FIND("/",N3524)))</f>
        <v>plays</v>
      </c>
      <c r="S3524" s="9">
        <f t="shared" ref="S3524:S3587" si="335">(((J3524/60)/60)/24)+DATE(1970,1,1)+(-5/24)</f>
        <v>42234.581550925919</v>
      </c>
      <c r="T3524" s="9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</v>
      </c>
      <c r="P3525">
        <f t="shared" si="332"/>
        <v>56.83</v>
      </c>
      <c r="Q3525" t="str">
        <f t="shared" si="330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</v>
      </c>
      <c r="P3526">
        <f t="shared" si="332"/>
        <v>137.24</v>
      </c>
      <c r="Q3526" t="str">
        <f t="shared" si="330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75.709999999999994</v>
      </c>
      <c r="Q3527" t="str">
        <f t="shared" si="330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0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</v>
      </c>
      <c r="P3529">
        <f t="shared" si="332"/>
        <v>81.569999999999993</v>
      </c>
      <c r="Q3529" t="str">
        <f t="shared" si="330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</v>
      </c>
      <c r="P3530">
        <f t="shared" si="332"/>
        <v>45.11</v>
      </c>
      <c r="Q3530" t="str">
        <f t="shared" si="330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36.67</v>
      </c>
      <c r="Q3531" t="str">
        <f t="shared" si="330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0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</v>
      </c>
      <c r="Q3533" t="str">
        <f t="shared" si="330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</v>
      </c>
      <c r="P3534">
        <f t="shared" si="332"/>
        <v>42.3</v>
      </c>
      <c r="Q3534" t="str">
        <f t="shared" si="330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</v>
      </c>
      <c r="P3535">
        <f t="shared" si="332"/>
        <v>78.88</v>
      </c>
      <c r="Q3535" t="str">
        <f t="shared" si="330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</v>
      </c>
      <c r="P3536">
        <f t="shared" si="332"/>
        <v>38.28</v>
      </c>
      <c r="Q3536" t="str">
        <f t="shared" si="330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</v>
      </c>
      <c r="P3537">
        <f t="shared" si="332"/>
        <v>44.85</v>
      </c>
      <c r="Q3537" t="str">
        <f t="shared" si="330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</v>
      </c>
      <c r="P3538">
        <f t="shared" si="332"/>
        <v>13.53</v>
      </c>
      <c r="Q3538" t="str">
        <f t="shared" si="330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</v>
      </c>
      <c r="P3539">
        <f t="shared" si="332"/>
        <v>43.5</v>
      </c>
      <c r="Q3539" t="str">
        <f t="shared" si="330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</v>
      </c>
      <c r="P3540">
        <f t="shared" si="332"/>
        <v>30.95</v>
      </c>
      <c r="Q3540" t="str">
        <f t="shared" si="330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</v>
      </c>
      <c r="P3541">
        <f t="shared" si="332"/>
        <v>55.23</v>
      </c>
      <c r="Q3541" t="str">
        <f t="shared" si="330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46.13</v>
      </c>
      <c r="Q3542" t="str">
        <f t="shared" si="330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39.380000000000003</v>
      </c>
      <c r="Q3543" t="str">
        <f t="shared" si="330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</v>
      </c>
      <c r="P3544">
        <f t="shared" si="332"/>
        <v>66.150000000000006</v>
      </c>
      <c r="Q3544" t="str">
        <f t="shared" si="330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</v>
      </c>
      <c r="P3545">
        <f t="shared" si="332"/>
        <v>54.14</v>
      </c>
      <c r="Q3545" t="str">
        <f t="shared" si="330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104.17</v>
      </c>
      <c r="Q3546" t="str">
        <f t="shared" si="330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</v>
      </c>
      <c r="P3547">
        <f t="shared" si="332"/>
        <v>31.38</v>
      </c>
      <c r="Q3547" t="str">
        <f t="shared" si="330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</v>
      </c>
      <c r="P3548">
        <f t="shared" si="332"/>
        <v>59.21</v>
      </c>
      <c r="Q3548" t="str">
        <f t="shared" si="330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</v>
      </c>
      <c r="P3549">
        <f t="shared" si="332"/>
        <v>119.18</v>
      </c>
      <c r="Q3549" t="str">
        <f t="shared" si="330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</v>
      </c>
      <c r="P3550">
        <f t="shared" si="332"/>
        <v>164.62</v>
      </c>
      <c r="Q3550" t="str">
        <f t="shared" si="330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24.29</v>
      </c>
      <c r="Q3551" t="str">
        <f t="shared" si="330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</v>
      </c>
      <c r="P3552">
        <f t="shared" si="332"/>
        <v>40.94</v>
      </c>
      <c r="Q3552" t="str">
        <f t="shared" si="330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</v>
      </c>
      <c r="P3553">
        <f t="shared" si="332"/>
        <v>61.1</v>
      </c>
      <c r="Q3553" t="str">
        <f t="shared" si="330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0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</v>
      </c>
      <c r="P3555">
        <f t="shared" si="332"/>
        <v>56.2</v>
      </c>
      <c r="Q3555" t="str">
        <f t="shared" si="330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</v>
      </c>
      <c r="P3556">
        <f t="shared" si="332"/>
        <v>107</v>
      </c>
      <c r="Q3556" t="str">
        <f t="shared" si="330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171.43</v>
      </c>
      <c r="Q3557" t="str">
        <f t="shared" si="330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</v>
      </c>
      <c r="P3558">
        <f t="shared" si="332"/>
        <v>110.5</v>
      </c>
      <c r="Q3558" t="str">
        <f t="shared" si="330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</v>
      </c>
      <c r="P3559">
        <f t="shared" si="332"/>
        <v>179.28</v>
      </c>
      <c r="Q3559" t="str">
        <f t="shared" si="330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22.91</v>
      </c>
      <c r="Q3560" t="str">
        <f t="shared" si="330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</v>
      </c>
      <c r="P3561">
        <f t="shared" si="332"/>
        <v>43.13</v>
      </c>
      <c r="Q3561" t="str">
        <f t="shared" si="330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</v>
      </c>
      <c r="P3562">
        <f t="shared" si="332"/>
        <v>46.89</v>
      </c>
      <c r="Q3562" t="str">
        <f t="shared" si="330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</v>
      </c>
      <c r="P3563">
        <f t="shared" si="332"/>
        <v>47.41</v>
      </c>
      <c r="Q3563" t="str">
        <f t="shared" si="330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</v>
      </c>
      <c r="P3564">
        <f t="shared" si="332"/>
        <v>15.13</v>
      </c>
      <c r="Q3564" t="str">
        <f t="shared" si="330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</v>
      </c>
      <c r="P3565">
        <f t="shared" si="332"/>
        <v>21.1</v>
      </c>
      <c r="Q3565" t="str">
        <f t="shared" si="330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</v>
      </c>
      <c r="P3566">
        <f t="shared" si="332"/>
        <v>59.12</v>
      </c>
      <c r="Q3566" t="str">
        <f t="shared" si="330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</v>
      </c>
      <c r="P3567">
        <f t="shared" si="332"/>
        <v>97.92</v>
      </c>
      <c r="Q3567" t="str">
        <f t="shared" si="330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</v>
      </c>
      <c r="P3568">
        <f t="shared" si="332"/>
        <v>55.13</v>
      </c>
      <c r="Q3568" t="str">
        <f t="shared" ref="Q3568:Q3631" si="336">LEFT(N3568,(FIND("/",N3568))-1)</f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</v>
      </c>
      <c r="P3569">
        <f t="shared" si="332"/>
        <v>26.54</v>
      </c>
      <c r="Q3569" t="str">
        <f t="shared" si="336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58.42</v>
      </c>
      <c r="Q3570" t="str">
        <f t="shared" si="336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</v>
      </c>
      <c r="P3571">
        <f t="shared" si="332"/>
        <v>122.54</v>
      </c>
      <c r="Q3571" t="str">
        <f t="shared" si="336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</v>
      </c>
      <c r="P3572">
        <f t="shared" si="332"/>
        <v>87.96</v>
      </c>
      <c r="Q3572" t="str">
        <f t="shared" si="336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</v>
      </c>
      <c r="P3573">
        <f t="shared" si="332"/>
        <v>73.239999999999995</v>
      </c>
      <c r="Q3573" t="str">
        <f t="shared" si="336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55.56</v>
      </c>
      <c r="Q3574" t="str">
        <f t="shared" si="336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</v>
      </c>
      <c r="P3575">
        <f t="shared" si="332"/>
        <v>39.54</v>
      </c>
      <c r="Q3575" t="str">
        <f t="shared" si="336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</v>
      </c>
      <c r="P3576">
        <f t="shared" si="332"/>
        <v>136.78</v>
      </c>
      <c r="Q3576" t="str">
        <f t="shared" si="336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</v>
      </c>
      <c r="P3577">
        <f t="shared" si="332"/>
        <v>99.34</v>
      </c>
      <c r="Q3577" t="str">
        <f t="shared" si="336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6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28.89</v>
      </c>
      <c r="Q3579" t="str">
        <f t="shared" si="336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</v>
      </c>
      <c r="P3580">
        <f t="shared" si="332"/>
        <v>40.549999999999997</v>
      </c>
      <c r="Q3580" t="str">
        <f t="shared" si="336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</v>
      </c>
      <c r="Q3581" t="str">
        <f t="shared" si="336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</v>
      </c>
      <c r="P3582">
        <f t="shared" si="332"/>
        <v>37.96</v>
      </c>
      <c r="Q3582" t="str">
        <f t="shared" si="336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</v>
      </c>
      <c r="Q3583" t="str">
        <f t="shared" si="336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</v>
      </c>
      <c r="Q3584" t="str">
        <f t="shared" si="336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</v>
      </c>
      <c r="P3585">
        <f t="shared" si="332"/>
        <v>135.63</v>
      </c>
      <c r="Q3585" t="str">
        <f t="shared" si="336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</v>
      </c>
      <c r="P3586">
        <f t="shared" si="332"/>
        <v>30.94</v>
      </c>
      <c r="Q3586" t="str">
        <f t="shared" si="336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IF(D3587=0,0,(FLOOR((E3587*100)/D3587,1)))</f>
        <v>119</v>
      </c>
      <c r="P3587">
        <f t="shared" ref="P3587:P3650" si="338">IF(E3587=0,0,ROUND(E3587/L3587,2))</f>
        <v>176.09</v>
      </c>
      <c r="Q3587" t="str">
        <f t="shared" si="336"/>
        <v>theater</v>
      </c>
      <c r="R3587" t="str">
        <f t="shared" si="334"/>
        <v>plays</v>
      </c>
      <c r="S3587" s="9">
        <f t="shared" si="335"/>
        <v>41964.507986111108</v>
      </c>
      <c r="T3587" s="9">
        <f t="shared" ref="T3587:T3650" si="339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</v>
      </c>
      <c r="P3588">
        <f t="shared" si="338"/>
        <v>151.97999999999999</v>
      </c>
      <c r="Q3588" t="str">
        <f t="shared" si="336"/>
        <v>theater</v>
      </c>
      <c r="R3588" t="str">
        <f t="shared" ref="R3588:R3651" si="340">RIGHT(N3588,(LEN(N3588))-(FIND("/",N3588)))</f>
        <v>plays</v>
      </c>
      <c r="S3588" s="9">
        <f t="shared" ref="S3588:S3651" si="341">(((J3588/60)/60)/24)+DATE(1970,1,1)+(-5/24)</f>
        <v>42576.489236111105</v>
      </c>
      <c r="T3588" s="9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</v>
      </c>
      <c r="P3589">
        <f t="shared" si="338"/>
        <v>22.61</v>
      </c>
      <c r="Q3589" t="str">
        <f t="shared" si="336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</v>
      </c>
      <c r="P3590">
        <f t="shared" si="338"/>
        <v>18.27</v>
      </c>
      <c r="Q3590" t="str">
        <f t="shared" si="336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</v>
      </c>
      <c r="P3591">
        <f t="shared" si="338"/>
        <v>82.26</v>
      </c>
      <c r="Q3591" t="str">
        <f t="shared" si="336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</v>
      </c>
      <c r="P3592">
        <f t="shared" si="338"/>
        <v>68.53</v>
      </c>
      <c r="Q3592" t="str">
        <f t="shared" si="336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68.06</v>
      </c>
      <c r="Q3593" t="str">
        <f t="shared" si="336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</v>
      </c>
      <c r="P3594">
        <f t="shared" si="338"/>
        <v>72.709999999999994</v>
      </c>
      <c r="Q3594" t="str">
        <f t="shared" si="336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</v>
      </c>
      <c r="P3595">
        <f t="shared" si="338"/>
        <v>77.19</v>
      </c>
      <c r="Q3595" t="str">
        <f t="shared" si="336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</v>
      </c>
      <c r="P3596">
        <f t="shared" si="338"/>
        <v>55.97</v>
      </c>
      <c r="Q3596" t="str">
        <f t="shared" si="336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</v>
      </c>
      <c r="P3597">
        <f t="shared" si="338"/>
        <v>49.69</v>
      </c>
      <c r="Q3597" t="str">
        <f t="shared" si="336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</v>
      </c>
      <c r="P3598">
        <f t="shared" si="338"/>
        <v>79</v>
      </c>
      <c r="Q3598" t="str">
        <f t="shared" si="336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</v>
      </c>
      <c r="P3599">
        <f t="shared" si="338"/>
        <v>77.73</v>
      </c>
      <c r="Q3599" t="str">
        <f t="shared" si="336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</v>
      </c>
      <c r="P3600">
        <f t="shared" si="338"/>
        <v>40.78</v>
      </c>
      <c r="Q3600" t="str">
        <f t="shared" si="336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</v>
      </c>
      <c r="Q3601" t="str">
        <f t="shared" si="336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6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</v>
      </c>
      <c r="P3603">
        <f t="shared" si="338"/>
        <v>39.380000000000003</v>
      </c>
      <c r="Q3603" t="str">
        <f t="shared" si="336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</v>
      </c>
      <c r="P3604">
        <f t="shared" si="338"/>
        <v>81.67</v>
      </c>
      <c r="Q3604" t="str">
        <f t="shared" si="336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</v>
      </c>
      <c r="P3605">
        <f t="shared" si="338"/>
        <v>44.91</v>
      </c>
      <c r="Q3605" t="str">
        <f t="shared" si="336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</v>
      </c>
      <c r="P3606">
        <f t="shared" si="338"/>
        <v>49.06</v>
      </c>
      <c r="Q3606" t="str">
        <f t="shared" si="336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30.67</v>
      </c>
      <c r="Q3607" t="str">
        <f t="shared" si="336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</v>
      </c>
      <c r="P3608">
        <f t="shared" si="338"/>
        <v>61.06</v>
      </c>
      <c r="Q3608" t="str">
        <f t="shared" si="336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</v>
      </c>
      <c r="P3609">
        <f t="shared" si="338"/>
        <v>29</v>
      </c>
      <c r="Q3609" t="str">
        <f t="shared" si="336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29.63</v>
      </c>
      <c r="Q3610" t="str">
        <f t="shared" si="336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</v>
      </c>
      <c r="P3611">
        <f t="shared" si="338"/>
        <v>143.1</v>
      </c>
      <c r="Q3611" t="str">
        <f t="shared" si="336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</v>
      </c>
      <c r="P3612">
        <f t="shared" si="338"/>
        <v>52.35</v>
      </c>
      <c r="Q3612" t="str">
        <f t="shared" si="336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66.67</v>
      </c>
      <c r="Q3613" t="str">
        <f t="shared" si="336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</v>
      </c>
      <c r="P3614">
        <f t="shared" si="338"/>
        <v>126.67</v>
      </c>
      <c r="Q3614" t="str">
        <f t="shared" si="336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39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6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</v>
      </c>
      <c r="P3616">
        <f t="shared" si="338"/>
        <v>35.49</v>
      </c>
      <c r="Q3616" t="str">
        <f t="shared" si="336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</v>
      </c>
      <c r="P3617">
        <f t="shared" si="338"/>
        <v>37.08</v>
      </c>
      <c r="Q3617" t="str">
        <f t="shared" si="336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</v>
      </c>
      <c r="P3618">
        <f t="shared" si="338"/>
        <v>69.33</v>
      </c>
      <c r="Q3618" t="str">
        <f t="shared" si="336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</v>
      </c>
      <c r="P3619">
        <f t="shared" si="338"/>
        <v>17.25</v>
      </c>
      <c r="Q3619" t="str">
        <f t="shared" si="336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</v>
      </c>
      <c r="Q3620" t="str">
        <f t="shared" si="336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66.47</v>
      </c>
      <c r="Q3621" t="str">
        <f t="shared" si="336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</v>
      </c>
      <c r="P3622">
        <f t="shared" si="338"/>
        <v>56.07</v>
      </c>
      <c r="Q3622" t="str">
        <f t="shared" si="336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</v>
      </c>
      <c r="P3623">
        <f t="shared" si="338"/>
        <v>47.03</v>
      </c>
      <c r="Q3623" t="str">
        <f t="shared" si="336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</v>
      </c>
      <c r="P3624">
        <f t="shared" si="338"/>
        <v>47.67</v>
      </c>
      <c r="Q3624" t="str">
        <f t="shared" si="336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88.24</v>
      </c>
      <c r="Q3625" t="str">
        <f t="shared" si="336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</v>
      </c>
      <c r="P3626">
        <f t="shared" si="338"/>
        <v>80.72</v>
      </c>
      <c r="Q3626" t="str">
        <f t="shared" si="336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39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</v>
      </c>
      <c r="P3627">
        <f t="shared" si="338"/>
        <v>39.49</v>
      </c>
      <c r="Q3627" t="str">
        <f t="shared" si="336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</v>
      </c>
      <c r="P3628">
        <f t="shared" si="338"/>
        <v>84.85</v>
      </c>
      <c r="Q3628" t="str">
        <f t="shared" si="336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68.97</v>
      </c>
      <c r="Q3629" t="str">
        <f t="shared" si="336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>
        <f t="shared" si="338"/>
        <v>0</v>
      </c>
      <c r="Q3630" t="str">
        <f t="shared" si="336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6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</v>
      </c>
      <c r="P3632">
        <f t="shared" si="338"/>
        <v>1</v>
      </c>
      <c r="Q3632" t="str">
        <f t="shared" ref="Q3632:Q3695" si="342">LEFT(N3632,(FIND("/",N3632))-1)</f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</v>
      </c>
      <c r="P3633">
        <f t="shared" si="338"/>
        <v>147.88</v>
      </c>
      <c r="Q3633" t="str">
        <f t="shared" si="342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42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</v>
      </c>
      <c r="P3635">
        <f t="shared" si="338"/>
        <v>56.84</v>
      </c>
      <c r="Q3635" t="str">
        <f t="shared" si="342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</v>
      </c>
      <c r="P3636">
        <f t="shared" si="338"/>
        <v>176.94</v>
      </c>
      <c r="Q3636" t="str">
        <f t="shared" si="342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</v>
      </c>
      <c r="P3637">
        <f t="shared" si="338"/>
        <v>127.6</v>
      </c>
      <c r="Q3637" t="str">
        <f t="shared" si="342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>
        <f t="shared" si="338"/>
        <v>0</v>
      </c>
      <c r="Q3638" t="str">
        <f t="shared" si="342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39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</v>
      </c>
      <c r="P3639">
        <f t="shared" si="338"/>
        <v>66.14</v>
      </c>
      <c r="Q3639" t="str">
        <f t="shared" si="342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</v>
      </c>
      <c r="P3640">
        <f t="shared" si="338"/>
        <v>108</v>
      </c>
      <c r="Q3640" t="str">
        <f t="shared" si="342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42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</v>
      </c>
      <c r="P3642">
        <f t="shared" si="338"/>
        <v>18.329999999999998</v>
      </c>
      <c r="Q3642" t="str">
        <f t="shared" si="342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>
        <f t="shared" si="338"/>
        <v>0</v>
      </c>
      <c r="Q3643" t="str">
        <f t="shared" si="342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</v>
      </c>
      <c r="P3644">
        <f t="shared" si="338"/>
        <v>7.5</v>
      </c>
      <c r="Q3644" t="str">
        <f t="shared" si="342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>
        <f t="shared" si="338"/>
        <v>0</v>
      </c>
      <c r="Q3645" t="str">
        <f t="shared" si="342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</v>
      </c>
      <c r="P3646">
        <f t="shared" si="338"/>
        <v>68.42</v>
      </c>
      <c r="Q3646" t="str">
        <f t="shared" si="342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</v>
      </c>
      <c r="P3647">
        <f t="shared" si="338"/>
        <v>1</v>
      </c>
      <c r="Q3647" t="str">
        <f t="shared" si="342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</v>
      </c>
      <c r="P3648">
        <f t="shared" si="338"/>
        <v>60.13</v>
      </c>
      <c r="Q3648" t="str">
        <f t="shared" si="342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42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</v>
      </c>
      <c r="P3650">
        <f t="shared" si="338"/>
        <v>550.04</v>
      </c>
      <c r="Q3650" t="str">
        <f t="shared" si="342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IF(D3651=0,0,(FLOOR((E3651*100)/D3651,1)))</f>
        <v>104</v>
      </c>
      <c r="P3651">
        <f t="shared" ref="P3651:P3714" si="344">IF(E3651=0,0,ROUND(E3651/L3651,2))</f>
        <v>97.5</v>
      </c>
      <c r="Q3651" t="str">
        <f t="shared" si="342"/>
        <v>theater</v>
      </c>
      <c r="R3651" t="str">
        <f t="shared" si="340"/>
        <v>plays</v>
      </c>
      <c r="S3651" s="9">
        <f t="shared" si="341"/>
        <v>41780.504560185182</v>
      </c>
      <c r="T3651" s="9">
        <f t="shared" ref="T3651:T3714" si="345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</v>
      </c>
      <c r="Q3652" t="str">
        <f t="shared" si="342"/>
        <v>theater</v>
      </c>
      <c r="R3652" t="str">
        <f t="shared" ref="R3652:R3715" si="346">RIGHT(N3652,(LEN(N3652))-(FIND("/",N3652)))</f>
        <v>plays</v>
      </c>
      <c r="S3652" s="9">
        <f t="shared" ref="S3652:S3715" si="347">(((J3652/60)/60)/24)+DATE(1970,1,1)+(-5/24)</f>
        <v>42381.270648148151</v>
      </c>
      <c r="T3652" s="9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57.78</v>
      </c>
      <c r="Q3653" t="str">
        <f t="shared" si="342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</v>
      </c>
      <c r="P3654">
        <f t="shared" si="344"/>
        <v>44.24</v>
      </c>
      <c r="Q3654" t="str">
        <f t="shared" si="342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</v>
      </c>
      <c r="P3655">
        <f t="shared" si="344"/>
        <v>60.91</v>
      </c>
      <c r="Q3655" t="str">
        <f t="shared" si="342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</v>
      </c>
      <c r="P3656">
        <f t="shared" si="344"/>
        <v>68.84</v>
      </c>
      <c r="Q3656" t="str">
        <f t="shared" si="342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</v>
      </c>
      <c r="P3657">
        <f t="shared" si="344"/>
        <v>73.58</v>
      </c>
      <c r="Q3657" t="str">
        <f t="shared" si="342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</v>
      </c>
      <c r="P3658">
        <f t="shared" si="344"/>
        <v>115.02</v>
      </c>
      <c r="Q3658" t="str">
        <f t="shared" si="342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</v>
      </c>
      <c r="P3659">
        <f t="shared" si="344"/>
        <v>110.75</v>
      </c>
      <c r="Q3659" t="str">
        <f t="shared" si="342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</v>
      </c>
      <c r="P3660">
        <f t="shared" si="344"/>
        <v>75.5</v>
      </c>
      <c r="Q3660" t="str">
        <f t="shared" si="342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</v>
      </c>
      <c r="P3661">
        <f t="shared" si="344"/>
        <v>235.46</v>
      </c>
      <c r="Q3661" t="str">
        <f t="shared" si="342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</v>
      </c>
      <c r="Q3662" t="str">
        <f t="shared" si="342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92.5</v>
      </c>
      <c r="Q3663" t="str">
        <f t="shared" si="342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</v>
      </c>
      <c r="P3664">
        <f t="shared" si="344"/>
        <v>202.85</v>
      </c>
      <c r="Q3664" t="str">
        <f t="shared" si="342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2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</v>
      </c>
      <c r="P3666">
        <f t="shared" si="344"/>
        <v>46.05</v>
      </c>
      <c r="Q3666" t="str">
        <f t="shared" si="342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</v>
      </c>
      <c r="P3667">
        <f t="shared" si="344"/>
        <v>51</v>
      </c>
      <c r="Q3667" t="str">
        <f t="shared" si="342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31.58</v>
      </c>
      <c r="Q3668" t="str">
        <f t="shared" si="342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</v>
      </c>
      <c r="P3669">
        <f t="shared" si="344"/>
        <v>53.36</v>
      </c>
      <c r="Q3669" t="str">
        <f t="shared" si="342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</v>
      </c>
      <c r="P3670">
        <f t="shared" si="344"/>
        <v>36.96</v>
      </c>
      <c r="Q3670" t="str">
        <f t="shared" si="342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</v>
      </c>
      <c r="P3671">
        <f t="shared" si="344"/>
        <v>81.290000000000006</v>
      </c>
      <c r="Q3671" t="str">
        <f t="shared" si="342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</v>
      </c>
      <c r="P3672">
        <f t="shared" si="344"/>
        <v>20.079999999999998</v>
      </c>
      <c r="Q3672" t="str">
        <f t="shared" si="342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</v>
      </c>
      <c r="P3673">
        <f t="shared" si="344"/>
        <v>88.25</v>
      </c>
      <c r="Q3673" t="str">
        <f t="shared" si="342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</v>
      </c>
      <c r="P3674">
        <f t="shared" si="344"/>
        <v>53.44</v>
      </c>
      <c r="Q3674" t="str">
        <f t="shared" si="342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</v>
      </c>
      <c r="P3675">
        <f t="shared" si="344"/>
        <v>39.869999999999997</v>
      </c>
      <c r="Q3675" t="str">
        <f t="shared" si="342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</v>
      </c>
      <c r="Q3676" t="str">
        <f t="shared" si="342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</v>
      </c>
      <c r="Q3677" t="str">
        <f t="shared" si="342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</v>
      </c>
      <c r="P3678">
        <f t="shared" si="344"/>
        <v>64.38</v>
      </c>
      <c r="Q3678" t="str">
        <f t="shared" si="342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</v>
      </c>
      <c r="P3679">
        <f t="shared" si="344"/>
        <v>62.05</v>
      </c>
      <c r="Q3679" t="str">
        <f t="shared" si="342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</v>
      </c>
      <c r="P3680">
        <f t="shared" si="344"/>
        <v>66.13</v>
      </c>
      <c r="Q3680" t="str">
        <f t="shared" si="342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</v>
      </c>
      <c r="P3681">
        <f t="shared" si="344"/>
        <v>73.400000000000006</v>
      </c>
      <c r="Q3681" t="str">
        <f t="shared" si="342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</v>
      </c>
      <c r="P3682">
        <f t="shared" si="344"/>
        <v>99.5</v>
      </c>
      <c r="Q3682" t="str">
        <f t="shared" si="342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</v>
      </c>
      <c r="P3683">
        <f t="shared" si="344"/>
        <v>62.17</v>
      </c>
      <c r="Q3683" t="str">
        <f t="shared" si="342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</v>
      </c>
      <c r="P3684">
        <f t="shared" si="344"/>
        <v>62.33</v>
      </c>
      <c r="Q3684" t="str">
        <f t="shared" si="342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</v>
      </c>
      <c r="P3685">
        <f t="shared" si="344"/>
        <v>58.79</v>
      </c>
      <c r="Q3685" t="str">
        <f t="shared" si="342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</v>
      </c>
      <c r="P3686">
        <f t="shared" si="344"/>
        <v>45.35</v>
      </c>
      <c r="Q3686" t="str">
        <f t="shared" si="342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</v>
      </c>
      <c r="P3687">
        <f t="shared" si="344"/>
        <v>41.94</v>
      </c>
      <c r="Q3687" t="str">
        <f t="shared" si="342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</v>
      </c>
      <c r="P3688">
        <f t="shared" si="344"/>
        <v>59.17</v>
      </c>
      <c r="Q3688" t="str">
        <f t="shared" si="342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</v>
      </c>
      <c r="P3689">
        <f t="shared" si="344"/>
        <v>200.49</v>
      </c>
      <c r="Q3689" t="str">
        <f t="shared" si="342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</v>
      </c>
      <c r="P3690">
        <f t="shared" si="344"/>
        <v>83.97</v>
      </c>
      <c r="Q3690" t="str">
        <f t="shared" si="342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</v>
      </c>
      <c r="P3691">
        <f t="shared" si="344"/>
        <v>57.26</v>
      </c>
      <c r="Q3691" t="str">
        <f t="shared" si="342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</v>
      </c>
      <c r="Q3692" t="str">
        <f t="shared" si="342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</v>
      </c>
      <c r="P3693">
        <f t="shared" si="344"/>
        <v>186.8</v>
      </c>
      <c r="Q3693" t="str">
        <f t="shared" si="342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74.12</v>
      </c>
      <c r="Q3694" t="str">
        <f t="shared" si="342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</v>
      </c>
      <c r="P3695">
        <f t="shared" si="344"/>
        <v>30.71</v>
      </c>
      <c r="Q3695" t="str">
        <f t="shared" si="342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</v>
      </c>
      <c r="P3696">
        <f t="shared" si="344"/>
        <v>62.67</v>
      </c>
      <c r="Q3696" t="str">
        <f t="shared" ref="Q3696:Q3759" si="348">LEFT(N3696,(FIND("/",N3696))-1)</f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</v>
      </c>
      <c r="P3697">
        <f t="shared" si="344"/>
        <v>121.36</v>
      </c>
      <c r="Q3697" t="str">
        <f t="shared" si="348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</v>
      </c>
      <c r="Q3698" t="str">
        <f t="shared" si="348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8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</v>
      </c>
      <c r="P3700">
        <f t="shared" si="344"/>
        <v>40.630000000000003</v>
      </c>
      <c r="Q3700" t="str">
        <f t="shared" si="348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</v>
      </c>
      <c r="P3701">
        <f t="shared" si="344"/>
        <v>63</v>
      </c>
      <c r="Q3701" t="str">
        <f t="shared" si="348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</v>
      </c>
      <c r="P3702">
        <f t="shared" si="344"/>
        <v>33.67</v>
      </c>
      <c r="Q3702" t="str">
        <f t="shared" si="348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</v>
      </c>
      <c r="P3703">
        <f t="shared" si="344"/>
        <v>38.590000000000003</v>
      </c>
      <c r="Q3703" t="str">
        <f t="shared" si="348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</v>
      </c>
      <c r="P3704">
        <f t="shared" si="344"/>
        <v>155.94999999999999</v>
      </c>
      <c r="Q3704" t="str">
        <f t="shared" si="348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</v>
      </c>
      <c r="P3705">
        <f t="shared" si="344"/>
        <v>43.2</v>
      </c>
      <c r="Q3705" t="str">
        <f t="shared" si="348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</v>
      </c>
      <c r="P3706">
        <f t="shared" si="344"/>
        <v>15.15</v>
      </c>
      <c r="Q3706" t="str">
        <f t="shared" si="348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</v>
      </c>
      <c r="P3707">
        <f t="shared" si="344"/>
        <v>83.57</v>
      </c>
      <c r="Q3707" t="str">
        <f t="shared" si="348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</v>
      </c>
      <c r="P3708">
        <f t="shared" si="344"/>
        <v>140</v>
      </c>
      <c r="Q3708" t="str">
        <f t="shared" si="348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80.87</v>
      </c>
      <c r="Q3709" t="str">
        <f t="shared" si="348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53.85</v>
      </c>
      <c r="Q3710" t="str">
        <f t="shared" si="348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</v>
      </c>
      <c r="P3711">
        <f t="shared" si="344"/>
        <v>30.93</v>
      </c>
      <c r="Q3711" t="str">
        <f t="shared" si="348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</v>
      </c>
      <c r="P3712">
        <f t="shared" si="344"/>
        <v>67.959999999999994</v>
      </c>
      <c r="Q3712" t="str">
        <f t="shared" si="348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27.14</v>
      </c>
      <c r="Q3713" t="str">
        <f t="shared" si="348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</v>
      </c>
      <c r="P3714">
        <f t="shared" si="344"/>
        <v>110.87</v>
      </c>
      <c r="Q3714" t="str">
        <f t="shared" si="348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IF(D3715=0,0,(FLOOR((E3715*100)/D3715,1)))</f>
        <v>101</v>
      </c>
      <c r="P3715">
        <f t="shared" ref="P3715:P3778" si="350">IF(E3715=0,0,ROUND(E3715/L3715,2))</f>
        <v>106.84</v>
      </c>
      <c r="Q3715" t="str">
        <f t="shared" si="348"/>
        <v>theater</v>
      </c>
      <c r="R3715" t="str">
        <f t="shared" si="346"/>
        <v>plays</v>
      </c>
      <c r="S3715" s="9">
        <f t="shared" si="347"/>
        <v>42505.529699074068</v>
      </c>
      <c r="T3715" s="9">
        <f t="shared" ref="T3715:T3778" si="351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</v>
      </c>
      <c r="P3716">
        <f t="shared" si="350"/>
        <v>105.52</v>
      </c>
      <c r="Q3716" t="str">
        <f t="shared" si="348"/>
        <v>theater</v>
      </c>
      <c r="R3716" t="str">
        <f t="shared" ref="R3716:R3779" si="352">RIGHT(N3716,(LEN(N3716))-(FIND("/",N3716)))</f>
        <v>plays</v>
      </c>
      <c r="S3716" s="9">
        <f t="shared" ref="S3716:S3779" si="353">(((J3716/60)/60)/24)+DATE(1970,1,1)+(-5/24)</f>
        <v>42118.347997685189</v>
      </c>
      <c r="T3716" s="9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</v>
      </c>
      <c r="P3717">
        <f t="shared" si="350"/>
        <v>132.96</v>
      </c>
      <c r="Q3717" t="str">
        <f t="shared" si="348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</v>
      </c>
      <c r="P3718">
        <f t="shared" si="350"/>
        <v>51.92</v>
      </c>
      <c r="Q3718" t="str">
        <f t="shared" si="348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</v>
      </c>
      <c r="P3719">
        <f t="shared" si="350"/>
        <v>310</v>
      </c>
      <c r="Q3719" t="str">
        <f t="shared" si="348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</v>
      </c>
      <c r="P3720">
        <f t="shared" si="350"/>
        <v>26.02</v>
      </c>
      <c r="Q3720" t="str">
        <f t="shared" si="348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48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</v>
      </c>
      <c r="P3722">
        <f t="shared" si="350"/>
        <v>86.23</v>
      </c>
      <c r="Q3722" t="str">
        <f t="shared" si="348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</v>
      </c>
      <c r="P3723">
        <f t="shared" si="350"/>
        <v>114.55</v>
      </c>
      <c r="Q3723" t="str">
        <f t="shared" si="348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</v>
      </c>
      <c r="P3724">
        <f t="shared" si="350"/>
        <v>47.66</v>
      </c>
      <c r="Q3724" t="str">
        <f t="shared" si="348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</v>
      </c>
      <c r="P3725">
        <f t="shared" si="350"/>
        <v>72.89</v>
      </c>
      <c r="Q3725" t="str">
        <f t="shared" si="348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</v>
      </c>
      <c r="P3726">
        <f t="shared" si="350"/>
        <v>49.55</v>
      </c>
      <c r="Q3726" t="str">
        <f t="shared" si="348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48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</v>
      </c>
      <c r="P3728">
        <f t="shared" si="350"/>
        <v>62.59</v>
      </c>
      <c r="Q3728" t="str">
        <f t="shared" si="348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</v>
      </c>
      <c r="P3729">
        <f t="shared" si="350"/>
        <v>61.06</v>
      </c>
      <c r="Q3729" t="str">
        <f t="shared" si="348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</v>
      </c>
      <c r="P3730">
        <f t="shared" si="350"/>
        <v>60.06</v>
      </c>
      <c r="Q3730" t="str">
        <f t="shared" si="348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</v>
      </c>
      <c r="P3731">
        <f t="shared" si="350"/>
        <v>72.400000000000006</v>
      </c>
      <c r="Q3731" t="str">
        <f t="shared" si="348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48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</v>
      </c>
      <c r="P3733">
        <f t="shared" si="350"/>
        <v>51.67</v>
      </c>
      <c r="Q3733" t="str">
        <f t="shared" si="348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</v>
      </c>
      <c r="P3734">
        <f t="shared" si="350"/>
        <v>32.75</v>
      </c>
      <c r="Q3734" t="str">
        <f t="shared" si="348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>
        <f t="shared" si="350"/>
        <v>0</v>
      </c>
      <c r="Q3735" t="str">
        <f t="shared" si="348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</v>
      </c>
      <c r="P3736">
        <f t="shared" si="350"/>
        <v>61</v>
      </c>
      <c r="Q3736" t="str">
        <f t="shared" si="348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</v>
      </c>
      <c r="P3737">
        <f t="shared" si="350"/>
        <v>10</v>
      </c>
      <c r="Q3737" t="str">
        <f t="shared" si="348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</v>
      </c>
      <c r="P3738">
        <f t="shared" si="350"/>
        <v>10</v>
      </c>
      <c r="Q3738" t="str">
        <f t="shared" si="348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</v>
      </c>
      <c r="P3739">
        <f t="shared" si="350"/>
        <v>37.5</v>
      </c>
      <c r="Q3739" t="str">
        <f t="shared" si="348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48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</v>
      </c>
      <c r="P3741">
        <f t="shared" si="350"/>
        <v>100.63</v>
      </c>
      <c r="Q3741" t="str">
        <f t="shared" si="348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</v>
      </c>
      <c r="P3742">
        <f t="shared" si="350"/>
        <v>25.57</v>
      </c>
      <c r="Q3742" t="str">
        <f t="shared" si="348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>
        <f t="shared" si="350"/>
        <v>0</v>
      </c>
      <c r="Q3743" t="str">
        <f t="shared" si="348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48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>
        <f t="shared" si="350"/>
        <v>0</v>
      </c>
      <c r="Q3745" t="str">
        <f t="shared" si="348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>
        <f t="shared" si="350"/>
        <v>0</v>
      </c>
      <c r="Q3746" t="str">
        <f t="shared" si="348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48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51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</v>
      </c>
      <c r="P3748">
        <f t="shared" si="350"/>
        <v>202</v>
      </c>
      <c r="Q3748" t="str">
        <f t="shared" si="348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48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</v>
      </c>
      <c r="P3750">
        <f t="shared" si="350"/>
        <v>99.54</v>
      </c>
      <c r="Q3750" t="str">
        <f t="shared" si="348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48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</v>
      </c>
      <c r="P3752">
        <f t="shared" si="350"/>
        <v>215.25</v>
      </c>
      <c r="Q3752" t="str">
        <f t="shared" si="348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</v>
      </c>
      <c r="P3753">
        <f t="shared" si="350"/>
        <v>120.55</v>
      </c>
      <c r="Q3753" t="str">
        <f t="shared" si="348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51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37.67</v>
      </c>
      <c r="Q3754" t="str">
        <f t="shared" si="348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</v>
      </c>
      <c r="P3755">
        <f t="shared" si="350"/>
        <v>172.23</v>
      </c>
      <c r="Q3755" t="str">
        <f t="shared" si="348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</v>
      </c>
      <c r="Q3756" t="str">
        <f t="shared" si="348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</v>
      </c>
      <c r="P3757">
        <f t="shared" si="350"/>
        <v>25.46</v>
      </c>
      <c r="Q3757" t="str">
        <f t="shared" si="348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</v>
      </c>
      <c r="P3758">
        <f t="shared" si="350"/>
        <v>267.64999999999998</v>
      </c>
      <c r="Q3758" t="str">
        <f t="shared" si="348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</v>
      </c>
      <c r="P3759">
        <f t="shared" si="350"/>
        <v>75.959999999999994</v>
      </c>
      <c r="Q3759" t="str">
        <f t="shared" si="348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</v>
      </c>
      <c r="P3760">
        <f t="shared" si="350"/>
        <v>59.04</v>
      </c>
      <c r="Q3760" t="str">
        <f t="shared" ref="Q3760:Q3823" si="354">LEFT(N3760,(FIND("/",N3760))-1)</f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</v>
      </c>
      <c r="P3761">
        <f t="shared" si="350"/>
        <v>50.11</v>
      </c>
      <c r="Q3761" t="str">
        <f t="shared" si="354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</v>
      </c>
      <c r="P3762">
        <f t="shared" si="350"/>
        <v>55.5</v>
      </c>
      <c r="Q3762" t="str">
        <f t="shared" si="354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166.67</v>
      </c>
      <c r="Q3763" t="str">
        <f t="shared" si="354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</v>
      </c>
      <c r="P3764">
        <f t="shared" si="350"/>
        <v>47.43</v>
      </c>
      <c r="Q3764" t="str">
        <f t="shared" si="354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64.94</v>
      </c>
      <c r="Q3765" t="str">
        <f t="shared" si="354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55.56</v>
      </c>
      <c r="Q3766" t="str">
        <f t="shared" si="354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51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</v>
      </c>
      <c r="P3767">
        <f t="shared" si="350"/>
        <v>74.22</v>
      </c>
      <c r="Q3767" t="str">
        <f t="shared" si="354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</v>
      </c>
      <c r="P3768">
        <f t="shared" si="350"/>
        <v>106.93</v>
      </c>
      <c r="Q3768" t="str">
        <f t="shared" si="354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</v>
      </c>
      <c r="P3769">
        <f t="shared" si="350"/>
        <v>41.7</v>
      </c>
      <c r="Q3769" t="str">
        <f t="shared" si="354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</v>
      </c>
      <c r="P3770">
        <f t="shared" si="350"/>
        <v>74.239999999999995</v>
      </c>
      <c r="Q3770" t="str">
        <f t="shared" si="354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</v>
      </c>
      <c r="Q3771" t="str">
        <f t="shared" si="354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4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</v>
      </c>
      <c r="Q3773" t="str">
        <f t="shared" si="354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</v>
      </c>
      <c r="P3774">
        <f t="shared" si="350"/>
        <v>166.97</v>
      </c>
      <c r="Q3774" t="str">
        <f t="shared" si="354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</v>
      </c>
      <c r="P3775">
        <f t="shared" si="350"/>
        <v>94.91</v>
      </c>
      <c r="Q3775" t="str">
        <f t="shared" si="354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4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</v>
      </c>
      <c r="P3777">
        <f t="shared" si="350"/>
        <v>143.21</v>
      </c>
      <c r="Q3777" t="str">
        <f t="shared" si="354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</v>
      </c>
      <c r="P3778">
        <f t="shared" si="350"/>
        <v>90.82</v>
      </c>
      <c r="Q3778" t="str">
        <f t="shared" si="354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IF(D3779=0,0,(FLOOR((E3779*100)/D3779,1)))</f>
        <v>143</v>
      </c>
      <c r="P3779">
        <f t="shared" ref="P3779:P3842" si="356">IF(E3779=0,0,ROUND(E3779/L3779,2))</f>
        <v>48.54</v>
      </c>
      <c r="Q3779" t="str">
        <f t="shared" si="354"/>
        <v>theater</v>
      </c>
      <c r="R3779" t="str">
        <f t="shared" si="352"/>
        <v>musical</v>
      </c>
      <c r="S3779" s="9">
        <f t="shared" si="353"/>
        <v>41886.903020833335</v>
      </c>
      <c r="T3779" s="9">
        <f t="shared" ref="T3779:T3842" si="357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</v>
      </c>
      <c r="P3780">
        <f t="shared" si="356"/>
        <v>70.03</v>
      </c>
      <c r="Q3780" t="str">
        <f t="shared" si="354"/>
        <v>theater</v>
      </c>
      <c r="R3780" t="str">
        <f t="shared" ref="R3780:R3843" si="358">RIGHT(N3780,(LEN(N3780))-(FIND("/",N3780)))</f>
        <v>musical</v>
      </c>
      <c r="S3780" s="9">
        <f t="shared" ref="S3780:S3843" si="359">(((J3780/60)/60)/24)+DATE(1970,1,1)+(-5/24)</f>
        <v>41989.610879629625</v>
      </c>
      <c r="T3780" s="9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</v>
      </c>
      <c r="P3781">
        <f t="shared" si="356"/>
        <v>135.63</v>
      </c>
      <c r="Q3781" t="str">
        <f t="shared" si="354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57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4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57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</v>
      </c>
      <c r="P3783">
        <f t="shared" si="356"/>
        <v>94.9</v>
      </c>
      <c r="Q3783" t="str">
        <f t="shared" si="354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</v>
      </c>
      <c r="P3784">
        <f t="shared" si="356"/>
        <v>75.37</v>
      </c>
      <c r="Q3784" t="str">
        <f t="shared" si="354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</v>
      </c>
      <c r="P3785">
        <f t="shared" si="356"/>
        <v>64.459999999999994</v>
      </c>
      <c r="Q3785" t="str">
        <f t="shared" si="354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4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</v>
      </c>
      <c r="P3787">
        <f t="shared" si="356"/>
        <v>100.5</v>
      </c>
      <c r="Q3787" t="str">
        <f t="shared" si="354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</v>
      </c>
      <c r="P3788">
        <f t="shared" si="356"/>
        <v>93.77</v>
      </c>
      <c r="Q3788" t="str">
        <f t="shared" si="354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</v>
      </c>
      <c r="P3789">
        <f t="shared" si="356"/>
        <v>35.1</v>
      </c>
      <c r="Q3789" t="str">
        <f t="shared" si="354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</v>
      </c>
      <c r="P3790">
        <f t="shared" si="356"/>
        <v>500</v>
      </c>
      <c r="Q3790" t="str">
        <f t="shared" si="354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</v>
      </c>
      <c r="P3791">
        <f t="shared" si="356"/>
        <v>29</v>
      </c>
      <c r="Q3791" t="str">
        <f t="shared" si="354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>
        <f t="shared" si="356"/>
        <v>0</v>
      </c>
      <c r="Q3792" t="str">
        <f t="shared" si="354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>
        <f t="shared" si="356"/>
        <v>0</v>
      </c>
      <c r="Q3793" t="str">
        <f t="shared" si="354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</v>
      </c>
      <c r="P3794">
        <f t="shared" si="356"/>
        <v>17.5</v>
      </c>
      <c r="Q3794" t="str">
        <f t="shared" si="354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</v>
      </c>
      <c r="P3795">
        <f t="shared" si="356"/>
        <v>174</v>
      </c>
      <c r="Q3795" t="str">
        <f t="shared" si="354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4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</v>
      </c>
      <c r="P3797">
        <f t="shared" si="356"/>
        <v>5</v>
      </c>
      <c r="Q3797" t="str">
        <f t="shared" si="354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4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</v>
      </c>
      <c r="P3799">
        <f t="shared" si="356"/>
        <v>145.41</v>
      </c>
      <c r="Q3799" t="str">
        <f t="shared" si="354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</v>
      </c>
      <c r="P3800">
        <f t="shared" si="356"/>
        <v>205</v>
      </c>
      <c r="Q3800" t="str">
        <f t="shared" si="354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57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</v>
      </c>
      <c r="P3801">
        <f t="shared" si="356"/>
        <v>100.5</v>
      </c>
      <c r="Q3801" t="str">
        <f t="shared" si="354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55.06</v>
      </c>
      <c r="Q3802" t="str">
        <f t="shared" si="354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</v>
      </c>
      <c r="P3803">
        <f t="shared" si="356"/>
        <v>47.33</v>
      </c>
      <c r="Q3803" t="str">
        <f t="shared" si="354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>
        <f t="shared" si="356"/>
        <v>0</v>
      </c>
      <c r="Q3804" t="str">
        <f t="shared" si="354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</v>
      </c>
      <c r="P3805">
        <f t="shared" si="356"/>
        <v>58.95</v>
      </c>
      <c r="Q3805" t="str">
        <f t="shared" si="354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>
        <f t="shared" si="356"/>
        <v>0</v>
      </c>
      <c r="Q3806" t="str">
        <f t="shared" si="354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1.5</v>
      </c>
      <c r="Q3807" t="str">
        <f t="shared" si="354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0</v>
      </c>
      <c r="P3808">
        <f t="shared" si="356"/>
        <v>5</v>
      </c>
      <c r="Q3808" t="str">
        <f t="shared" si="354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</v>
      </c>
      <c r="P3809">
        <f t="shared" si="356"/>
        <v>50.56</v>
      </c>
      <c r="Q3809" t="str">
        <f t="shared" si="354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41.67</v>
      </c>
      <c r="Q3810" t="str">
        <f t="shared" si="354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</v>
      </c>
      <c r="P3811">
        <f t="shared" si="356"/>
        <v>53.29</v>
      </c>
      <c r="Q3811" t="str">
        <f t="shared" si="354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</v>
      </c>
      <c r="P3812">
        <f t="shared" si="356"/>
        <v>70.23</v>
      </c>
      <c r="Q3812" t="str">
        <f t="shared" si="354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</v>
      </c>
      <c r="Q3813" t="str">
        <f t="shared" si="354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</v>
      </c>
      <c r="P3814">
        <f t="shared" si="356"/>
        <v>199.18</v>
      </c>
      <c r="Q3814" t="str">
        <f t="shared" si="354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</v>
      </c>
      <c r="P3815">
        <f t="shared" si="356"/>
        <v>78.52</v>
      </c>
      <c r="Q3815" t="str">
        <f t="shared" si="354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</v>
      </c>
      <c r="P3816">
        <f t="shared" si="356"/>
        <v>61.82</v>
      </c>
      <c r="Q3816" t="str">
        <f t="shared" si="354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4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</v>
      </c>
      <c r="P3818">
        <f t="shared" si="356"/>
        <v>48.34</v>
      </c>
      <c r="Q3818" t="str">
        <f t="shared" si="354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</v>
      </c>
      <c r="P3819">
        <f t="shared" si="356"/>
        <v>107.25</v>
      </c>
      <c r="Q3819" t="str">
        <f t="shared" si="354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4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</v>
      </c>
      <c r="P3821">
        <f t="shared" si="356"/>
        <v>40.92</v>
      </c>
      <c r="Q3821" t="str">
        <f t="shared" si="354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</v>
      </c>
      <c r="P3822">
        <f t="shared" si="356"/>
        <v>21.5</v>
      </c>
      <c r="Q3822" t="str">
        <f t="shared" si="354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</v>
      </c>
      <c r="P3823">
        <f t="shared" si="356"/>
        <v>79.540000000000006</v>
      </c>
      <c r="Q3823" t="str">
        <f t="shared" si="354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</v>
      </c>
      <c r="P3824">
        <f t="shared" si="356"/>
        <v>72.38</v>
      </c>
      <c r="Q3824" t="str">
        <f t="shared" ref="Q3824:Q3887" si="360">LEFT(N3824,(FIND("/",N3824))-1)</f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</v>
      </c>
      <c r="Q3825" t="str">
        <f t="shared" si="360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</v>
      </c>
      <c r="Q3826" t="str">
        <f t="shared" si="360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</v>
      </c>
      <c r="P3827">
        <f t="shared" si="356"/>
        <v>107.57</v>
      </c>
      <c r="Q3827" t="str">
        <f t="shared" si="360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</v>
      </c>
      <c r="P3828">
        <f t="shared" si="356"/>
        <v>27.5</v>
      </c>
      <c r="Q3828" t="str">
        <f t="shared" si="360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</v>
      </c>
      <c r="P3829">
        <f t="shared" si="356"/>
        <v>70.459999999999994</v>
      </c>
      <c r="Q3829" t="str">
        <f t="shared" si="360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</v>
      </c>
      <c r="Q3830" t="str">
        <f t="shared" si="360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57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</v>
      </c>
      <c r="P3831">
        <f t="shared" si="356"/>
        <v>62.63</v>
      </c>
      <c r="Q3831" t="str">
        <f t="shared" si="360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60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</v>
      </c>
      <c r="P3833">
        <f t="shared" si="356"/>
        <v>58.9</v>
      </c>
      <c r="Q3833" t="str">
        <f t="shared" si="360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</v>
      </c>
      <c r="P3834">
        <f t="shared" si="356"/>
        <v>139.56</v>
      </c>
      <c r="Q3834" t="str">
        <f t="shared" si="360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</v>
      </c>
      <c r="P3835">
        <f t="shared" si="356"/>
        <v>70</v>
      </c>
      <c r="Q3835" t="str">
        <f t="shared" si="360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</v>
      </c>
      <c r="P3836">
        <f t="shared" si="356"/>
        <v>57.39</v>
      </c>
      <c r="Q3836" t="str">
        <f t="shared" si="360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60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</v>
      </c>
      <c r="P3838">
        <f t="shared" si="356"/>
        <v>64.290000000000006</v>
      </c>
      <c r="Q3838" t="str">
        <f t="shared" si="360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</v>
      </c>
      <c r="P3839">
        <f t="shared" si="356"/>
        <v>120.12</v>
      </c>
      <c r="Q3839" t="str">
        <f t="shared" si="360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</v>
      </c>
      <c r="P3840">
        <f t="shared" si="356"/>
        <v>1008.24</v>
      </c>
      <c r="Q3840" t="str">
        <f t="shared" si="360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</v>
      </c>
      <c r="P3841">
        <f t="shared" si="356"/>
        <v>63.28</v>
      </c>
      <c r="Q3841" t="str">
        <f t="shared" si="360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57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21.67</v>
      </c>
      <c r="Q3842" t="str">
        <f t="shared" si="360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IF(D3843=0,0,(FLOOR((E3843*100)/D3843,1)))</f>
        <v>8</v>
      </c>
      <c r="P3843">
        <f t="shared" ref="P3843:P3906" si="362">IF(E3843=0,0,ROUND(E3843/L3843,2))</f>
        <v>25.65</v>
      </c>
      <c r="Q3843" t="str">
        <f t="shared" si="360"/>
        <v>theater</v>
      </c>
      <c r="R3843" t="str">
        <f t="shared" si="358"/>
        <v>plays</v>
      </c>
      <c r="S3843" s="9">
        <f t="shared" si="359"/>
        <v>41780.57739583333</v>
      </c>
      <c r="T3843" s="9">
        <f t="shared" ref="T3843:T3906" si="36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</v>
      </c>
      <c r="P3844">
        <f t="shared" si="362"/>
        <v>47.7</v>
      </c>
      <c r="Q3844" t="str">
        <f t="shared" si="360"/>
        <v>theater</v>
      </c>
      <c r="R3844" t="str">
        <f t="shared" ref="R3844:R3907" si="364">RIGHT(N3844,(LEN(N3844))-(FIND("/",N3844)))</f>
        <v>plays</v>
      </c>
      <c r="S3844" s="9">
        <f t="shared" ref="S3844:S3907" si="365">(((J3844/60)/60)/24)+DATE(1970,1,1)+(-5/24)</f>
        <v>41740.285324074073</v>
      </c>
      <c r="T3844" s="9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</v>
      </c>
      <c r="P3845">
        <f t="shared" si="362"/>
        <v>56.05</v>
      </c>
      <c r="Q3845" t="str">
        <f t="shared" si="360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</v>
      </c>
      <c r="P3846">
        <f t="shared" si="362"/>
        <v>81.319999999999993</v>
      </c>
      <c r="Q3846" t="str">
        <f t="shared" si="360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</v>
      </c>
      <c r="P3847">
        <f t="shared" si="362"/>
        <v>70.17</v>
      </c>
      <c r="Q3847" t="str">
        <f t="shared" si="360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</v>
      </c>
      <c r="P3848">
        <f t="shared" si="362"/>
        <v>23.63</v>
      </c>
      <c r="Q3848" t="str">
        <f t="shared" si="360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</v>
      </c>
      <c r="P3849">
        <f t="shared" si="362"/>
        <v>188.56</v>
      </c>
      <c r="Q3849" t="str">
        <f t="shared" si="360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</v>
      </c>
      <c r="P3850">
        <f t="shared" si="362"/>
        <v>49.51</v>
      </c>
      <c r="Q3850" t="str">
        <f t="shared" si="360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</v>
      </c>
      <c r="P3851">
        <f t="shared" si="362"/>
        <v>75.459999999999994</v>
      </c>
      <c r="Q3851" t="str">
        <f t="shared" si="360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</v>
      </c>
      <c r="P3852">
        <f t="shared" si="362"/>
        <v>9.5</v>
      </c>
      <c r="Q3852" t="str">
        <f t="shared" si="360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</v>
      </c>
      <c r="P3853">
        <f t="shared" si="362"/>
        <v>35.5</v>
      </c>
      <c r="Q3853" t="str">
        <f t="shared" si="360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</v>
      </c>
      <c r="P3854">
        <f t="shared" si="362"/>
        <v>10</v>
      </c>
      <c r="Q3854" t="str">
        <f t="shared" si="360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</v>
      </c>
      <c r="P3855">
        <f t="shared" si="362"/>
        <v>13</v>
      </c>
      <c r="Q3855" t="str">
        <f t="shared" si="360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</v>
      </c>
      <c r="P3856">
        <f t="shared" si="362"/>
        <v>89.4</v>
      </c>
      <c r="Q3856" t="str">
        <f t="shared" si="360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</v>
      </c>
      <c r="P3857">
        <f t="shared" si="362"/>
        <v>25</v>
      </c>
      <c r="Q3857" t="str">
        <f t="shared" si="360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</v>
      </c>
      <c r="P3858">
        <f t="shared" si="362"/>
        <v>1</v>
      </c>
      <c r="Q3858" t="str">
        <f t="shared" si="360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</v>
      </c>
      <c r="P3859">
        <f t="shared" si="362"/>
        <v>65</v>
      </c>
      <c r="Q3859" t="str">
        <f t="shared" si="360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0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</v>
      </c>
      <c r="P3861">
        <f t="shared" si="362"/>
        <v>1</v>
      </c>
      <c r="Q3861" t="str">
        <f t="shared" si="360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</v>
      </c>
      <c r="P3862">
        <f t="shared" si="362"/>
        <v>81.540000000000006</v>
      </c>
      <c r="Q3862" t="str">
        <f t="shared" si="360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0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</v>
      </c>
      <c r="P3864">
        <f t="shared" si="362"/>
        <v>1</v>
      </c>
      <c r="Q3864" t="str">
        <f t="shared" si="360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>
        <f t="shared" si="362"/>
        <v>0</v>
      </c>
      <c r="Q3865" t="str">
        <f t="shared" si="360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</v>
      </c>
      <c r="P3866">
        <f t="shared" si="362"/>
        <v>20</v>
      </c>
      <c r="Q3866" t="str">
        <f t="shared" si="360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</v>
      </c>
      <c r="P3867">
        <f t="shared" si="362"/>
        <v>46.43</v>
      </c>
      <c r="Q3867" t="str">
        <f t="shared" si="360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</v>
      </c>
      <c r="P3868">
        <f t="shared" si="362"/>
        <v>5.5</v>
      </c>
      <c r="Q3868" t="str">
        <f t="shared" si="360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</v>
      </c>
      <c r="P3869">
        <f t="shared" si="362"/>
        <v>50.2</v>
      </c>
      <c r="Q3869" t="str">
        <f t="shared" si="360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</v>
      </c>
      <c r="P3870">
        <f t="shared" si="362"/>
        <v>10</v>
      </c>
      <c r="Q3870" t="str">
        <f t="shared" si="360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</v>
      </c>
      <c r="P3871">
        <f t="shared" si="362"/>
        <v>30.13</v>
      </c>
      <c r="Q3871" t="str">
        <f t="shared" si="360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0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</v>
      </c>
      <c r="P3873">
        <f t="shared" si="362"/>
        <v>13.33</v>
      </c>
      <c r="Q3873" t="str">
        <f t="shared" si="360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>
        <f t="shared" si="362"/>
        <v>0</v>
      </c>
      <c r="Q3874" t="str">
        <f t="shared" si="360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>
        <f t="shared" si="362"/>
        <v>0</v>
      </c>
      <c r="Q3875" t="str">
        <f t="shared" si="360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>
        <f t="shared" si="362"/>
        <v>0</v>
      </c>
      <c r="Q3876" t="str">
        <f t="shared" si="360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>
        <f t="shared" si="362"/>
        <v>0</v>
      </c>
      <c r="Q3877" t="str">
        <f t="shared" si="360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</v>
      </c>
      <c r="P3878">
        <f t="shared" si="362"/>
        <v>44.76</v>
      </c>
      <c r="Q3878" t="str">
        <f t="shared" si="360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</v>
      </c>
      <c r="P3879">
        <f t="shared" si="362"/>
        <v>88.64</v>
      </c>
      <c r="Q3879" t="str">
        <f t="shared" si="360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</v>
      </c>
      <c r="P3880">
        <f t="shared" si="362"/>
        <v>10</v>
      </c>
      <c r="Q3880" t="str">
        <f t="shared" si="360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>
        <f t="shared" si="362"/>
        <v>0</v>
      </c>
      <c r="Q3881" t="str">
        <f t="shared" si="360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</v>
      </c>
      <c r="P3882">
        <f t="shared" si="362"/>
        <v>57.65</v>
      </c>
      <c r="Q3882" t="str">
        <f t="shared" si="360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0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>
        <f t="shared" si="362"/>
        <v>0</v>
      </c>
      <c r="Q3884" t="str">
        <f t="shared" si="360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>
        <f t="shared" si="362"/>
        <v>0</v>
      </c>
      <c r="Q3885" t="str">
        <f t="shared" si="360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>
        <f t="shared" si="362"/>
        <v>0</v>
      </c>
      <c r="Q3886" t="str">
        <f t="shared" si="360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>
        <f t="shared" si="362"/>
        <v>0</v>
      </c>
      <c r="Q3887" t="str">
        <f t="shared" si="360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>
        <f t="shared" si="362"/>
        <v>0</v>
      </c>
      <c r="Q3888" t="str">
        <f t="shared" ref="Q3888:Q3951" si="366">LEFT(N3888,(FIND("/",N3888))-1)</f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</v>
      </c>
      <c r="P3889">
        <f t="shared" si="362"/>
        <v>17.5</v>
      </c>
      <c r="Q3889" t="str">
        <f t="shared" si="366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</v>
      </c>
      <c r="P3890">
        <f t="shared" si="362"/>
        <v>38.71</v>
      </c>
      <c r="Q3890" t="str">
        <f t="shared" si="366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</v>
      </c>
      <c r="P3891">
        <f t="shared" si="362"/>
        <v>13.11</v>
      </c>
      <c r="Q3891" t="str">
        <f t="shared" si="366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</v>
      </c>
      <c r="P3892">
        <f t="shared" si="362"/>
        <v>315.5</v>
      </c>
      <c r="Q3892" t="str">
        <f t="shared" si="366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</v>
      </c>
      <c r="P3893">
        <f t="shared" si="362"/>
        <v>37.14</v>
      </c>
      <c r="Q3893" t="str">
        <f t="shared" si="366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>
        <f t="shared" si="362"/>
        <v>0</v>
      </c>
      <c r="Q3894" t="str">
        <f t="shared" si="366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</v>
      </c>
      <c r="P3895">
        <f t="shared" si="362"/>
        <v>128.27000000000001</v>
      </c>
      <c r="Q3895" t="str">
        <f t="shared" si="366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</v>
      </c>
      <c r="P3896">
        <f t="shared" si="362"/>
        <v>47.27</v>
      </c>
      <c r="Q3896" t="str">
        <f t="shared" si="366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6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</v>
      </c>
      <c r="P3898">
        <f t="shared" si="362"/>
        <v>42.5</v>
      </c>
      <c r="Q3898" t="str">
        <f t="shared" si="366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</v>
      </c>
      <c r="P3899">
        <f t="shared" si="362"/>
        <v>44</v>
      </c>
      <c r="Q3899" t="str">
        <f t="shared" si="366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</v>
      </c>
      <c r="P3900">
        <f t="shared" si="362"/>
        <v>50.88</v>
      </c>
      <c r="Q3900" t="str">
        <f t="shared" si="366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</v>
      </c>
      <c r="P3901">
        <f t="shared" si="362"/>
        <v>62.5</v>
      </c>
      <c r="Q3901" t="str">
        <f t="shared" si="366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</v>
      </c>
      <c r="P3902">
        <f t="shared" si="362"/>
        <v>27</v>
      </c>
      <c r="Q3902" t="str">
        <f t="shared" si="366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</v>
      </c>
      <c r="P3903">
        <f t="shared" si="362"/>
        <v>25</v>
      </c>
      <c r="Q3903" t="str">
        <f t="shared" si="366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</v>
      </c>
      <c r="P3904">
        <f t="shared" si="362"/>
        <v>47.26</v>
      </c>
      <c r="Q3904" t="str">
        <f t="shared" si="366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>
        <f t="shared" si="362"/>
        <v>0</v>
      </c>
      <c r="Q3905" t="str">
        <f t="shared" si="366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</v>
      </c>
      <c r="P3906">
        <f t="shared" si="362"/>
        <v>1.5</v>
      </c>
      <c r="Q3906" t="str">
        <f t="shared" si="366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IF(D3907=0,0,(FLOOR((E3907*100)/D3907,1)))</f>
        <v>11</v>
      </c>
      <c r="P3907">
        <f t="shared" ref="P3907:P3970" si="368">IF(E3907=0,0,ROUND(E3907/L3907,2))</f>
        <v>24.71</v>
      </c>
      <c r="Q3907" t="str">
        <f t="shared" si="366"/>
        <v>theater</v>
      </c>
      <c r="R3907" t="str">
        <f t="shared" si="364"/>
        <v>plays</v>
      </c>
      <c r="S3907" s="9">
        <f t="shared" si="365"/>
        <v>42124.415543981479</v>
      </c>
      <c r="T3907" s="9">
        <f t="shared" ref="T3907:T3970" si="369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</v>
      </c>
      <c r="P3908">
        <f t="shared" si="368"/>
        <v>63.13</v>
      </c>
      <c r="Q3908" t="str">
        <f t="shared" si="366"/>
        <v>theater</v>
      </c>
      <c r="R3908" t="str">
        <f t="shared" ref="R3908:R3971" si="370">RIGHT(N3908,(LEN(N3908))-(FIND("/",N3908)))</f>
        <v>plays</v>
      </c>
      <c r="S3908" s="9">
        <f t="shared" ref="S3908:S3971" si="371">(((J3908/60)/60)/24)+DATE(1970,1,1)+(-5/24)</f>
        <v>42143.709409722222</v>
      </c>
      <c r="T3908" s="9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</v>
      </c>
      <c r="P3909">
        <f t="shared" si="368"/>
        <v>38.25</v>
      </c>
      <c r="Q3909" t="str">
        <f t="shared" si="366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</v>
      </c>
      <c r="P3910">
        <f t="shared" si="368"/>
        <v>16.25</v>
      </c>
      <c r="Q3910" t="str">
        <f t="shared" si="366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</v>
      </c>
      <c r="P3911">
        <f t="shared" si="368"/>
        <v>33.75</v>
      </c>
      <c r="Q3911" t="str">
        <f t="shared" si="366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</v>
      </c>
      <c r="P3912">
        <f t="shared" si="368"/>
        <v>61.67</v>
      </c>
      <c r="Q3912" t="str">
        <f t="shared" si="366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</v>
      </c>
      <c r="P3913">
        <f t="shared" si="368"/>
        <v>83.14</v>
      </c>
      <c r="Q3913" t="str">
        <f t="shared" si="366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>
        <f t="shared" si="368"/>
        <v>1</v>
      </c>
      <c r="Q3914" t="str">
        <f t="shared" si="366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142.86000000000001</v>
      </c>
      <c r="Q3915" t="str">
        <f t="shared" si="366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</v>
      </c>
      <c r="P3916">
        <f t="shared" si="368"/>
        <v>33.67</v>
      </c>
      <c r="Q3916" t="str">
        <f t="shared" si="366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</v>
      </c>
      <c r="P3917">
        <f t="shared" si="368"/>
        <v>5</v>
      </c>
      <c r="Q3917" t="str">
        <f t="shared" si="366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>
        <f t="shared" si="368"/>
        <v>0</v>
      </c>
      <c r="Q3918" t="str">
        <f t="shared" si="366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</v>
      </c>
      <c r="P3919">
        <f t="shared" si="368"/>
        <v>10</v>
      </c>
      <c r="Q3919" t="str">
        <f t="shared" si="366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</v>
      </c>
      <c r="P3920">
        <f t="shared" si="368"/>
        <v>40</v>
      </c>
      <c r="Q3920" t="str">
        <f t="shared" si="366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</v>
      </c>
      <c r="P3921">
        <f t="shared" si="368"/>
        <v>30</v>
      </c>
      <c r="Q3921" t="str">
        <f t="shared" si="366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</v>
      </c>
      <c r="P3922">
        <f t="shared" si="368"/>
        <v>45</v>
      </c>
      <c r="Q3922" t="str">
        <f t="shared" si="366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69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>
        <f t="shared" si="368"/>
        <v>0</v>
      </c>
      <c r="Q3923" t="str">
        <f t="shared" si="366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</v>
      </c>
      <c r="P3924">
        <f t="shared" si="368"/>
        <v>10.17</v>
      </c>
      <c r="Q3924" t="str">
        <f t="shared" si="366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</v>
      </c>
      <c r="P3925">
        <f t="shared" si="368"/>
        <v>81.41</v>
      </c>
      <c r="Q3925" t="str">
        <f t="shared" si="366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</v>
      </c>
      <c r="P3926">
        <f t="shared" si="368"/>
        <v>57.25</v>
      </c>
      <c r="Q3926" t="str">
        <f t="shared" si="366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6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</v>
      </c>
      <c r="P3928">
        <f t="shared" si="368"/>
        <v>15</v>
      </c>
      <c r="Q3928" t="str">
        <f t="shared" si="366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6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</v>
      </c>
      <c r="P3930">
        <f t="shared" si="368"/>
        <v>93</v>
      </c>
      <c r="Q3930" t="str">
        <f t="shared" si="366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</v>
      </c>
      <c r="P3931">
        <f t="shared" si="368"/>
        <v>32.36</v>
      </c>
      <c r="Q3931" t="str">
        <f t="shared" si="366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>
        <f t="shared" si="368"/>
        <v>0</v>
      </c>
      <c r="Q3932" t="str">
        <f t="shared" si="366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>
        <f t="shared" si="368"/>
        <v>0</v>
      </c>
      <c r="Q3933" t="str">
        <f t="shared" si="366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</v>
      </c>
      <c r="P3934">
        <f t="shared" si="368"/>
        <v>1</v>
      </c>
      <c r="Q3934" t="str">
        <f t="shared" si="366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</v>
      </c>
      <c r="P3935">
        <f t="shared" si="368"/>
        <v>91.83</v>
      </c>
      <c r="Q3935" t="str">
        <f t="shared" si="366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</v>
      </c>
      <c r="Q3936" t="str">
        <f t="shared" si="366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</v>
      </c>
      <c r="P3937">
        <f t="shared" si="368"/>
        <v>57.17</v>
      </c>
      <c r="Q3937" t="str">
        <f t="shared" si="366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69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>
        <f t="shared" si="368"/>
        <v>0</v>
      </c>
      <c r="Q3938" t="str">
        <f t="shared" si="366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</v>
      </c>
      <c r="P3939">
        <f t="shared" si="368"/>
        <v>248.5</v>
      </c>
      <c r="Q3939" t="str">
        <f t="shared" si="366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</v>
      </c>
      <c r="P3940">
        <f t="shared" si="368"/>
        <v>79.400000000000006</v>
      </c>
      <c r="Q3940" t="str">
        <f t="shared" si="366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69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</v>
      </c>
      <c r="P3941">
        <f t="shared" si="368"/>
        <v>5</v>
      </c>
      <c r="Q3941" t="str">
        <f t="shared" si="366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</v>
      </c>
      <c r="P3942">
        <f t="shared" si="368"/>
        <v>5.5</v>
      </c>
      <c r="Q3942" t="str">
        <f t="shared" si="366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</v>
      </c>
      <c r="P3943">
        <f t="shared" si="368"/>
        <v>25</v>
      </c>
      <c r="Q3943" t="str">
        <f t="shared" si="366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>
        <f t="shared" si="368"/>
        <v>0</v>
      </c>
      <c r="Q3944" t="str">
        <f t="shared" si="366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</v>
      </c>
      <c r="P3945">
        <f t="shared" si="368"/>
        <v>137.08000000000001</v>
      </c>
      <c r="Q3945" t="str">
        <f t="shared" si="366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>
        <f t="shared" si="368"/>
        <v>0</v>
      </c>
      <c r="Q3946" t="str">
        <f t="shared" si="366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</v>
      </c>
      <c r="P3947">
        <f t="shared" si="368"/>
        <v>5</v>
      </c>
      <c r="Q3947" t="str">
        <f t="shared" si="366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</v>
      </c>
      <c r="P3948">
        <f t="shared" si="368"/>
        <v>39</v>
      </c>
      <c r="Q3948" t="str">
        <f t="shared" si="366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</v>
      </c>
      <c r="P3949">
        <f t="shared" si="368"/>
        <v>50.5</v>
      </c>
      <c r="Q3949" t="str">
        <f t="shared" si="366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>
        <f t="shared" si="368"/>
        <v>0</v>
      </c>
      <c r="Q3950" t="str">
        <f t="shared" si="366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69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</v>
      </c>
      <c r="P3951">
        <f t="shared" si="368"/>
        <v>49.28</v>
      </c>
      <c r="Q3951" t="str">
        <f t="shared" si="366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</v>
      </c>
      <c r="P3952">
        <f t="shared" si="368"/>
        <v>25</v>
      </c>
      <c r="Q3952" t="str">
        <f t="shared" ref="Q3952:Q4015" si="372">LEFT(N3952,(FIND("/",N3952))-1)</f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72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</v>
      </c>
      <c r="P3954">
        <f t="shared" si="368"/>
        <v>25</v>
      </c>
      <c r="Q3954" t="str">
        <f t="shared" si="372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>
        <f t="shared" si="368"/>
        <v>0</v>
      </c>
      <c r="Q3955" t="str">
        <f t="shared" si="372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>
        <f t="shared" si="368"/>
        <v>0</v>
      </c>
      <c r="Q3956" t="str">
        <f t="shared" si="372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</v>
      </c>
      <c r="P3957">
        <f t="shared" si="368"/>
        <v>53.13</v>
      </c>
      <c r="Q3957" t="str">
        <f t="shared" si="372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>
        <f t="shared" si="368"/>
        <v>0</v>
      </c>
      <c r="Q3958" t="str">
        <f t="shared" si="372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</v>
      </c>
      <c r="P3959">
        <f t="shared" si="368"/>
        <v>7</v>
      </c>
      <c r="Q3959" t="str">
        <f t="shared" si="372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69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</v>
      </c>
      <c r="P3960">
        <f t="shared" si="368"/>
        <v>40.06</v>
      </c>
      <c r="Q3960" t="str">
        <f t="shared" si="372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</v>
      </c>
      <c r="P3961">
        <f t="shared" si="368"/>
        <v>24.33</v>
      </c>
      <c r="Q3961" t="str">
        <f t="shared" si="372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</v>
      </c>
      <c r="P3962">
        <f t="shared" si="368"/>
        <v>11.25</v>
      </c>
      <c r="Q3962" t="str">
        <f t="shared" si="372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</v>
      </c>
      <c r="P3963">
        <f t="shared" si="368"/>
        <v>10.5</v>
      </c>
      <c r="Q3963" t="str">
        <f t="shared" si="372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</v>
      </c>
      <c r="P3964">
        <f t="shared" si="368"/>
        <v>15</v>
      </c>
      <c r="Q3964" t="str">
        <f t="shared" si="372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>
        <f t="shared" si="368"/>
        <v>0</v>
      </c>
      <c r="Q3965" t="str">
        <f t="shared" si="372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</v>
      </c>
      <c r="P3966">
        <f t="shared" si="368"/>
        <v>42</v>
      </c>
      <c r="Q3966" t="str">
        <f t="shared" si="372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</v>
      </c>
      <c r="P3967">
        <f t="shared" si="368"/>
        <v>71.25</v>
      </c>
      <c r="Q3967" t="str">
        <f t="shared" si="372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</v>
      </c>
      <c r="P3968">
        <f t="shared" si="368"/>
        <v>22.5</v>
      </c>
      <c r="Q3968" t="str">
        <f t="shared" si="372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</v>
      </c>
      <c r="P3969">
        <f t="shared" si="368"/>
        <v>41</v>
      </c>
      <c r="Q3969" t="str">
        <f t="shared" si="372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</v>
      </c>
      <c r="P3970">
        <f t="shared" si="368"/>
        <v>47.91</v>
      </c>
      <c r="Q3970" t="str">
        <f t="shared" si="372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IF(D3971=0,0,(FLOOR((E3971*100)/D3971,1)))</f>
        <v>7</v>
      </c>
      <c r="P3971">
        <f t="shared" ref="P3971:P4034" si="374">IF(E3971=0,0,ROUND(E3971/L3971,2))</f>
        <v>35.17</v>
      </c>
      <c r="Q3971" t="str">
        <f t="shared" si="372"/>
        <v>theater</v>
      </c>
      <c r="R3971" t="str">
        <f t="shared" si="370"/>
        <v>plays</v>
      </c>
      <c r="S3971" s="9">
        <f t="shared" si="371"/>
        <v>42601.646365740737</v>
      </c>
      <c r="T3971" s="9">
        <f t="shared" ref="T3971:T4034" si="375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>
        <f t="shared" si="374"/>
        <v>5.5</v>
      </c>
      <c r="Q3972" t="str">
        <f t="shared" si="372"/>
        <v>theater</v>
      </c>
      <c r="R3972" t="str">
        <f t="shared" ref="R3972:R4035" si="376">RIGHT(N3972,(LEN(N3972))-(FIND("/",N3972)))</f>
        <v>plays</v>
      </c>
      <c r="S3972" s="9">
        <f t="shared" ref="S3972:S4035" si="377">(((J3972/60)/60)/24)+DATE(1970,1,1)+(-5/24)</f>
        <v>42447.655219907399</v>
      </c>
      <c r="T3972" s="9">
        <f t="shared" si="37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</v>
      </c>
      <c r="P3973">
        <f t="shared" si="374"/>
        <v>22.67</v>
      </c>
      <c r="Q3973" t="str">
        <f t="shared" si="372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>
        <f t="shared" si="374"/>
        <v>26.38</v>
      </c>
      <c r="Q3974" t="str">
        <f t="shared" si="372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>
        <f t="shared" si="374"/>
        <v>105.54</v>
      </c>
      <c r="Q3975" t="str">
        <f t="shared" si="372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</v>
      </c>
      <c r="Q3976" t="str">
        <f t="shared" si="372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4"/>
        <v>0</v>
      </c>
      <c r="Q3977" t="str">
        <f t="shared" si="372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</v>
      </c>
      <c r="P3978">
        <f t="shared" si="374"/>
        <v>62</v>
      </c>
      <c r="Q3978" t="str">
        <f t="shared" si="372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>
        <f t="shared" si="374"/>
        <v>217.5</v>
      </c>
      <c r="Q3979" t="str">
        <f t="shared" si="372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</v>
      </c>
      <c r="P3980">
        <f t="shared" si="374"/>
        <v>26.75</v>
      </c>
      <c r="Q3980" t="str">
        <f t="shared" si="372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</v>
      </c>
      <c r="P3981">
        <f t="shared" si="374"/>
        <v>18.329999999999998</v>
      </c>
      <c r="Q3981" t="str">
        <f t="shared" si="372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64.290000000000006</v>
      </c>
      <c r="Q3982" t="str">
        <f t="shared" si="372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>
        <f t="shared" si="374"/>
        <v>175</v>
      </c>
      <c r="Q3983" t="str">
        <f t="shared" si="372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2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</v>
      </c>
      <c r="P3985">
        <f t="shared" si="374"/>
        <v>84.28</v>
      </c>
      <c r="Q3985" t="str">
        <f t="shared" si="372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>
        <f t="shared" si="374"/>
        <v>9.5</v>
      </c>
      <c r="Q3986" t="str">
        <f t="shared" si="372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>
        <f t="shared" si="374"/>
        <v>33.74</v>
      </c>
      <c r="Q3987" t="str">
        <f t="shared" si="372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</v>
      </c>
      <c r="P3988">
        <f t="shared" si="374"/>
        <v>37.54</v>
      </c>
      <c r="Q3988" t="str">
        <f t="shared" si="372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</v>
      </c>
      <c r="P3989">
        <f t="shared" si="374"/>
        <v>11.62</v>
      </c>
      <c r="Q3989" t="str">
        <f t="shared" si="372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>
        <f t="shared" si="374"/>
        <v>8</v>
      </c>
      <c r="Q3990" t="str">
        <f t="shared" si="372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4"/>
        <v>0</v>
      </c>
      <c r="Q3991" t="str">
        <f t="shared" si="372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>
        <f t="shared" si="374"/>
        <v>23</v>
      </c>
      <c r="Q3992" t="str">
        <f t="shared" si="372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2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>
        <f t="shared" si="374"/>
        <v>60.11</v>
      </c>
      <c r="Q3994" t="str">
        <f t="shared" si="372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>
        <f t="shared" si="374"/>
        <v>3</v>
      </c>
      <c r="Q3995" t="str">
        <f t="shared" si="372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>
        <f t="shared" si="374"/>
        <v>5</v>
      </c>
      <c r="Q3996" t="str">
        <f t="shared" si="372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2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</v>
      </c>
      <c r="P3998">
        <f t="shared" si="374"/>
        <v>29.24</v>
      </c>
      <c r="Q3998" t="str">
        <f t="shared" si="372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4"/>
        <v>0</v>
      </c>
      <c r="Q3999" t="str">
        <f t="shared" si="372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</v>
      </c>
      <c r="P4000">
        <f t="shared" si="374"/>
        <v>59.58</v>
      </c>
      <c r="Q4000" t="str">
        <f t="shared" si="372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</v>
      </c>
      <c r="P4001">
        <f t="shared" si="374"/>
        <v>82.57</v>
      </c>
      <c r="Q4001" t="str">
        <f t="shared" si="372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>
        <f t="shared" si="374"/>
        <v>10</v>
      </c>
      <c r="Q4002" t="str">
        <f t="shared" si="372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</v>
      </c>
      <c r="P4003">
        <f t="shared" si="374"/>
        <v>32.36</v>
      </c>
      <c r="Q4003" t="str">
        <f t="shared" si="372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</v>
      </c>
      <c r="P4004">
        <f t="shared" si="374"/>
        <v>5.75</v>
      </c>
      <c r="Q4004" t="str">
        <f t="shared" si="372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>
        <f t="shared" si="374"/>
        <v>100.5</v>
      </c>
      <c r="Q4005" t="str">
        <f t="shared" si="372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>
        <f t="shared" si="374"/>
        <v>1</v>
      </c>
      <c r="Q4006" t="str">
        <f t="shared" si="372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>
        <f t="shared" si="374"/>
        <v>20</v>
      </c>
      <c r="Q4007" t="str">
        <f t="shared" si="372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>
        <f t="shared" si="374"/>
        <v>2</v>
      </c>
      <c r="Q4008" t="str">
        <f t="shared" si="372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>
        <f t="shared" si="374"/>
        <v>5</v>
      </c>
      <c r="Q4009" t="str">
        <f t="shared" si="372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2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</v>
      </c>
      <c r="P4011">
        <f t="shared" si="374"/>
        <v>25</v>
      </c>
      <c r="Q4011" t="str">
        <f t="shared" si="372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>
        <f t="shared" si="374"/>
        <v>45.84</v>
      </c>
      <c r="Q4012" t="str">
        <f t="shared" si="372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</v>
      </c>
      <c r="P4013">
        <f t="shared" si="374"/>
        <v>4.75</v>
      </c>
      <c r="Q4013" t="str">
        <f t="shared" si="372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4"/>
        <v>0</v>
      </c>
      <c r="Q4014" t="str">
        <f t="shared" si="372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>
        <f t="shared" si="374"/>
        <v>13</v>
      </c>
      <c r="Q4015" t="str">
        <f t="shared" si="372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4"/>
        <v>0</v>
      </c>
      <c r="Q4016" t="str">
        <f t="shared" ref="Q4016:Q4079" si="378">LEFT(N4016,(FIND("/",N4016))-1)</f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>
        <f t="shared" si="374"/>
        <v>1</v>
      </c>
      <c r="Q4017" t="str">
        <f t="shared" si="378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8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>
        <f t="shared" si="374"/>
        <v>52.5</v>
      </c>
      <c r="Q4019" t="str">
        <f t="shared" si="378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</v>
      </c>
      <c r="P4020">
        <f t="shared" si="374"/>
        <v>32.5</v>
      </c>
      <c r="Q4020" t="str">
        <f t="shared" si="378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</v>
      </c>
      <c r="P4021">
        <f t="shared" si="374"/>
        <v>7.25</v>
      </c>
      <c r="Q4021" t="str">
        <f t="shared" si="378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</v>
      </c>
      <c r="P4022">
        <f t="shared" si="374"/>
        <v>33.33</v>
      </c>
      <c r="Q4022" t="str">
        <f t="shared" si="378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</v>
      </c>
      <c r="P4023">
        <f t="shared" si="374"/>
        <v>62.5</v>
      </c>
      <c r="Q4023" t="str">
        <f t="shared" si="378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</v>
      </c>
      <c r="P4024">
        <f t="shared" si="374"/>
        <v>63.56</v>
      </c>
      <c r="Q4024" t="str">
        <f t="shared" si="378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4"/>
        <v>0</v>
      </c>
      <c r="Q4025" t="str">
        <f t="shared" si="378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>
        <f t="shared" si="374"/>
        <v>10</v>
      </c>
      <c r="Q4026" t="str">
        <f t="shared" si="378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8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4"/>
        <v>0</v>
      </c>
      <c r="Q4028" t="str">
        <f t="shared" si="378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</v>
      </c>
      <c r="P4029">
        <f t="shared" si="374"/>
        <v>30.71</v>
      </c>
      <c r="Q4029" t="str">
        <f t="shared" si="378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</v>
      </c>
      <c r="P4030">
        <f t="shared" si="374"/>
        <v>51</v>
      </c>
      <c r="Q4030" t="str">
        <f t="shared" si="378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4"/>
        <v>0</v>
      </c>
      <c r="Q4031" t="str">
        <f t="shared" si="378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66.67</v>
      </c>
      <c r="Q4032" t="str">
        <f t="shared" si="378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4"/>
        <v>0</v>
      </c>
      <c r="Q4033" t="str">
        <f t="shared" si="378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</v>
      </c>
      <c r="P4034">
        <f t="shared" si="374"/>
        <v>59</v>
      </c>
      <c r="Q4034" t="str">
        <f t="shared" si="378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IF(D4035=0,0,(FLOOR((E4035*100)/D4035,1)))</f>
        <v>25</v>
      </c>
      <c r="P4035">
        <f t="shared" ref="P4035:P4098" si="380">IF(E4035=0,0,ROUND(E4035/L4035,2))</f>
        <v>65.34</v>
      </c>
      <c r="Q4035" t="str">
        <f t="shared" si="378"/>
        <v>theater</v>
      </c>
      <c r="R4035" t="str">
        <f t="shared" si="376"/>
        <v>plays</v>
      </c>
      <c r="S4035" s="9">
        <f t="shared" si="377"/>
        <v>42614.06046296296</v>
      </c>
      <c r="T4035" s="9">
        <f t="shared" ref="T4035:T4098" si="38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>
        <f t="shared" si="380"/>
        <v>100</v>
      </c>
      <c r="Q4036" t="str">
        <f t="shared" si="378"/>
        <v>theater</v>
      </c>
      <c r="R4036" t="str">
        <f t="shared" ref="R4036:R4099" si="382">RIGHT(N4036,(LEN(N4036))-(FIND("/",N4036)))</f>
        <v>plays</v>
      </c>
      <c r="S4036" s="9">
        <f t="shared" ref="S4036:S4099" si="383">(((J4036/60)/60)/24)+DATE(1970,1,1)+(-5/24)</f>
        <v>42067.739004629628</v>
      </c>
      <c r="T4036" s="9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</v>
      </c>
      <c r="P4037">
        <f t="shared" si="380"/>
        <v>147.4</v>
      </c>
      <c r="Q4037" t="str">
        <f t="shared" si="378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8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>
        <f t="shared" si="380"/>
        <v>166.06</v>
      </c>
      <c r="Q4038" t="str">
        <f t="shared" si="378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>
        <f t="shared" si="380"/>
        <v>40</v>
      </c>
      <c r="Q4039" t="str">
        <f t="shared" si="378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>
        <f t="shared" si="380"/>
        <v>75.25</v>
      </c>
      <c r="Q4040" t="str">
        <f t="shared" si="378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8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78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>
        <f t="shared" si="380"/>
        <v>1250</v>
      </c>
      <c r="Q4042" t="str">
        <f t="shared" si="378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>
        <f t="shared" si="380"/>
        <v>10.5</v>
      </c>
      <c r="Q4043" t="str">
        <f t="shared" si="378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>
        <f t="shared" si="380"/>
        <v>7</v>
      </c>
      <c r="Q4044" t="str">
        <f t="shared" si="378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0"/>
        <v>0</v>
      </c>
      <c r="Q4045" t="str">
        <f t="shared" si="378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</v>
      </c>
      <c r="P4046">
        <f t="shared" si="380"/>
        <v>56.25</v>
      </c>
      <c r="Q4046" t="str">
        <f t="shared" si="378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>
        <f t="shared" si="380"/>
        <v>1</v>
      </c>
      <c r="Q4047" t="str">
        <f t="shared" si="378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>
        <f t="shared" si="380"/>
        <v>38.33</v>
      </c>
      <c r="Q4048" t="str">
        <f t="shared" si="378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>
        <f t="shared" si="380"/>
        <v>27.5</v>
      </c>
      <c r="Q4049" t="str">
        <f t="shared" si="378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</v>
      </c>
      <c r="P4050">
        <f t="shared" si="380"/>
        <v>32.979999999999997</v>
      </c>
      <c r="Q4050" t="str">
        <f t="shared" si="378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>
        <f t="shared" si="380"/>
        <v>16</v>
      </c>
      <c r="Q4051" t="str">
        <f t="shared" si="378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>
        <f t="shared" si="380"/>
        <v>1</v>
      </c>
      <c r="Q4052" t="str">
        <f t="shared" si="378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0"/>
        <v>0</v>
      </c>
      <c r="Q4053" t="str">
        <f t="shared" si="378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</v>
      </c>
      <c r="P4054">
        <f t="shared" si="380"/>
        <v>86.62</v>
      </c>
      <c r="Q4054" t="str">
        <f t="shared" si="378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78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0"/>
        <v>0</v>
      </c>
      <c r="Q4056" t="str">
        <f t="shared" si="378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</v>
      </c>
      <c r="P4057">
        <f t="shared" si="380"/>
        <v>41.95</v>
      </c>
      <c r="Q4057" t="str">
        <f t="shared" si="378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</v>
      </c>
      <c r="Q4058" t="str">
        <f t="shared" si="378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>
        <f t="shared" si="380"/>
        <v>129.16999999999999</v>
      </c>
      <c r="Q4059" t="str">
        <f t="shared" si="378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</v>
      </c>
      <c r="P4060">
        <f t="shared" si="380"/>
        <v>23.75</v>
      </c>
      <c r="Q4060" t="str">
        <f t="shared" si="378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</v>
      </c>
      <c r="P4061">
        <f t="shared" si="380"/>
        <v>35.71</v>
      </c>
      <c r="Q4061" t="str">
        <f t="shared" si="378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</v>
      </c>
      <c r="P4062">
        <f t="shared" si="380"/>
        <v>57</v>
      </c>
      <c r="Q4062" t="str">
        <f t="shared" si="378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0"/>
        <v>0</v>
      </c>
      <c r="Q4063" t="str">
        <f t="shared" si="378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>
        <f t="shared" si="380"/>
        <v>163.33000000000001</v>
      </c>
      <c r="Q4064" t="str">
        <f t="shared" si="378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>
        <f t="shared" si="380"/>
        <v>15</v>
      </c>
      <c r="Q4065" t="str">
        <f t="shared" si="378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>
        <f t="shared" si="380"/>
        <v>64.17</v>
      </c>
      <c r="Q4066" t="str">
        <f t="shared" si="378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</v>
      </c>
      <c r="P4067">
        <f t="shared" si="380"/>
        <v>6.75</v>
      </c>
      <c r="Q4067" t="str">
        <f t="shared" si="378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>
        <f t="shared" si="380"/>
        <v>25</v>
      </c>
      <c r="Q4068" t="str">
        <f t="shared" si="378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</v>
      </c>
      <c r="P4069">
        <f t="shared" si="380"/>
        <v>179.12</v>
      </c>
      <c r="Q4069" t="str">
        <f t="shared" si="378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78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>
        <f t="shared" si="380"/>
        <v>33.08</v>
      </c>
      <c r="Q4071" t="str">
        <f t="shared" si="378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</v>
      </c>
      <c r="P4072">
        <f t="shared" si="380"/>
        <v>27.5</v>
      </c>
      <c r="Q4072" t="str">
        <f t="shared" si="378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0"/>
        <v>0</v>
      </c>
      <c r="Q4073" t="str">
        <f t="shared" si="378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>
        <f t="shared" si="380"/>
        <v>2</v>
      </c>
      <c r="Q4074" t="str">
        <f t="shared" si="378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>
        <f t="shared" si="380"/>
        <v>18.5</v>
      </c>
      <c r="Q4075" t="str">
        <f t="shared" si="378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</v>
      </c>
      <c r="P4076">
        <f t="shared" si="380"/>
        <v>35</v>
      </c>
      <c r="Q4076" t="str">
        <f t="shared" si="378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</v>
      </c>
      <c r="P4077">
        <f t="shared" si="380"/>
        <v>44.31</v>
      </c>
      <c r="Q4077" t="str">
        <f t="shared" si="378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0"/>
        <v>0</v>
      </c>
      <c r="Q4078" t="str">
        <f t="shared" si="378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8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</v>
      </c>
      <c r="P4079">
        <f t="shared" si="380"/>
        <v>222.5</v>
      </c>
      <c r="Q4079" t="str">
        <f t="shared" si="378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0"/>
        <v>0</v>
      </c>
      <c r="Q4080" t="str">
        <f t="shared" ref="Q4080:Q4115" si="384">LEFT(N4080,(FIND("/",N4080))-1)</f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>
        <f t="shared" si="380"/>
        <v>5</v>
      </c>
      <c r="Q4081" t="str">
        <f t="shared" si="384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0"/>
        <v>0</v>
      </c>
      <c r="Q4082" t="str">
        <f t="shared" si="384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8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</v>
      </c>
      <c r="P4083">
        <f t="shared" si="380"/>
        <v>29.17</v>
      </c>
      <c r="Q4083" t="str">
        <f t="shared" si="384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84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</v>
      </c>
      <c r="P4085">
        <f t="shared" si="380"/>
        <v>126.5</v>
      </c>
      <c r="Q4085" t="str">
        <f t="shared" si="384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>
        <f t="shared" si="380"/>
        <v>10</v>
      </c>
      <c r="Q4086" t="str">
        <f t="shared" si="384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>
        <f t="shared" si="380"/>
        <v>10</v>
      </c>
      <c r="Q4087" t="str">
        <f t="shared" si="384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</v>
      </c>
      <c r="P4088">
        <f t="shared" si="380"/>
        <v>9.4</v>
      </c>
      <c r="Q4088" t="str">
        <f t="shared" si="384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0"/>
        <v>0</v>
      </c>
      <c r="Q4089" t="str">
        <f t="shared" si="384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</v>
      </c>
      <c r="P4090">
        <f t="shared" si="380"/>
        <v>72</v>
      </c>
      <c r="Q4090" t="str">
        <f t="shared" si="384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8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</v>
      </c>
      <c r="P4091">
        <f t="shared" si="380"/>
        <v>30</v>
      </c>
      <c r="Q4091" t="str">
        <f t="shared" si="384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>
        <f t="shared" si="380"/>
        <v>10.67</v>
      </c>
      <c r="Q4092" t="str">
        <f t="shared" si="384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</v>
      </c>
      <c r="P4093">
        <f t="shared" si="380"/>
        <v>25.5</v>
      </c>
      <c r="Q4093" t="str">
        <f t="shared" si="384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>
        <f t="shared" si="380"/>
        <v>20</v>
      </c>
      <c r="Q4094" t="str">
        <f t="shared" si="384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8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>
        <f t="shared" si="380"/>
        <v>15</v>
      </c>
      <c r="Q4095" t="str">
        <f t="shared" si="384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</v>
      </c>
      <c r="P4096">
        <f t="shared" si="380"/>
        <v>91.25</v>
      </c>
      <c r="Q4096" t="str">
        <f t="shared" si="384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</v>
      </c>
      <c r="P4097">
        <f t="shared" si="380"/>
        <v>800</v>
      </c>
      <c r="Q4097" t="str">
        <f t="shared" si="384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>
        <f t="shared" si="380"/>
        <v>80</v>
      </c>
      <c r="Q4098" t="str">
        <f t="shared" si="384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si="38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IF(D4099=0,0,(FLOOR((E4099*100)/D4099,1)))</f>
        <v>0</v>
      </c>
      <c r="P4099">
        <f t="shared" ref="P4099:P4115" si="386">IF(E4099=0,0,ROUND(E4099/L4099,2))</f>
        <v>0</v>
      </c>
      <c r="Q4099" t="str">
        <f t="shared" si="384"/>
        <v>theater</v>
      </c>
      <c r="R4099" t="str">
        <f t="shared" si="382"/>
        <v>plays</v>
      </c>
      <c r="S4099" s="9">
        <f t="shared" si="383"/>
        <v>42344.616168981483</v>
      </c>
      <c r="T4099" s="9">
        <f t="shared" ref="T4099:T4115" si="387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6"/>
        <v>0</v>
      </c>
      <c r="Q4100" t="str">
        <f t="shared" si="384"/>
        <v>theater</v>
      </c>
      <c r="R4100" t="str">
        <f t="shared" ref="R4100:R4115" si="388">RIGHT(N4100,(LEN(N4100))-(FIND("/",N4100)))</f>
        <v>plays</v>
      </c>
      <c r="S4100" s="9">
        <f t="shared" ref="S4100:S4115" si="389">(((J4100/60)/60)/24)+DATE(1970,1,1)+(-5/24)</f>
        <v>42495.51385416666</v>
      </c>
      <c r="T4100" s="9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>
        <f t="shared" si="386"/>
        <v>50</v>
      </c>
      <c r="Q4101" t="str">
        <f t="shared" si="384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6"/>
        <v>0</v>
      </c>
      <c r="Q4102" t="str">
        <f t="shared" si="384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6"/>
        <v>0</v>
      </c>
      <c r="Q4103" t="str">
        <f t="shared" si="384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>
        <f t="shared" si="386"/>
        <v>22.83</v>
      </c>
      <c r="Q4104" t="str">
        <f t="shared" si="384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16.670000000000002</v>
      </c>
      <c r="Q4105" t="str">
        <f t="shared" si="384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>
        <f t="shared" si="386"/>
        <v>45.79</v>
      </c>
      <c r="Q4106" t="str">
        <f t="shared" si="384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</v>
      </c>
      <c r="P4107">
        <f t="shared" si="386"/>
        <v>383.33</v>
      </c>
      <c r="Q4107" t="str">
        <f t="shared" si="384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</v>
      </c>
      <c r="P4108">
        <f t="shared" si="386"/>
        <v>106.97</v>
      </c>
      <c r="Q4108" t="str">
        <f t="shared" si="384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>
        <f t="shared" si="386"/>
        <v>10.25</v>
      </c>
      <c r="Q4109" t="str">
        <f t="shared" si="384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</v>
      </c>
      <c r="P4110">
        <f t="shared" si="386"/>
        <v>59</v>
      </c>
      <c r="Q4110" t="str">
        <f t="shared" si="384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86"/>
        <v>0</v>
      </c>
      <c r="Q4111" t="str">
        <f t="shared" si="384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</v>
      </c>
      <c r="P4112">
        <f t="shared" si="386"/>
        <v>14.33</v>
      </c>
      <c r="Q4112" t="str">
        <f t="shared" si="384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87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>
        <f t="shared" si="386"/>
        <v>15.67</v>
      </c>
      <c r="Q4113" t="str">
        <f t="shared" si="384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>
        <f t="shared" si="386"/>
        <v>1</v>
      </c>
      <c r="Q4114" t="str">
        <f t="shared" si="384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>
        <f t="shared" si="386"/>
        <v>1</v>
      </c>
      <c r="Q4115" t="str">
        <f t="shared" si="384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87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obaid2</cp:lastModifiedBy>
  <dcterms:created xsi:type="dcterms:W3CDTF">2017-04-20T15:17:24Z</dcterms:created>
  <dcterms:modified xsi:type="dcterms:W3CDTF">2019-02-11T01:48:00Z</dcterms:modified>
</cp:coreProperties>
</file>