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ine/Downloads/"/>
    </mc:Choice>
  </mc:AlternateContent>
  <xr:revisionPtr revIDLastSave="0" documentId="8_{0CD7319C-6798-7742-A90C-CFFD737DDB7E}" xr6:coauthVersionLast="47" xr6:coauthVersionMax="47" xr10:uidLastSave="{00000000-0000-0000-0000-000000000000}"/>
  <bookViews>
    <workbookView xWindow="380" yWindow="500" windowWidth="28040" windowHeight="16080" xr2:uid="{EF5A3324-5924-C249-9716-FAF50637F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Z4" i="1"/>
  <c r="AB4" i="1"/>
  <c r="Z6" i="1"/>
  <c r="AB6" i="1"/>
  <c r="Z8" i="1"/>
  <c r="AB8" i="1"/>
  <c r="Z10" i="1"/>
  <c r="AB10" i="1"/>
  <c r="Z12" i="1"/>
  <c r="AB12" i="1"/>
  <c r="Z14" i="1"/>
  <c r="AB14" i="1"/>
  <c r="Z16" i="1"/>
  <c r="AB16" i="1"/>
  <c r="Y3" i="1"/>
  <c r="Z3" i="1" s="1"/>
  <c r="AA3" i="1" s="1"/>
  <c r="AB3" i="1" s="1"/>
  <c r="T3" i="1"/>
  <c r="U3" i="1" s="1"/>
  <c r="V3" i="1" s="1"/>
  <c r="W3" i="1" s="1"/>
  <c r="O6" i="1"/>
  <c r="Y6" i="1" s="1"/>
  <c r="O5" i="1"/>
  <c r="Y5" i="1" s="1"/>
  <c r="O4" i="1"/>
  <c r="O18" i="1" s="1"/>
  <c r="P4" i="1"/>
  <c r="P19" i="1" s="1"/>
  <c r="Q4" i="1"/>
  <c r="Q19" i="1" s="1"/>
  <c r="R4" i="1"/>
  <c r="R19" i="1" s="1"/>
  <c r="P5" i="1"/>
  <c r="Z5" i="1" s="1"/>
  <c r="Q5" i="1"/>
  <c r="AA5" i="1" s="1"/>
  <c r="R5" i="1"/>
  <c r="R21" i="1" s="1"/>
  <c r="P6" i="1"/>
  <c r="Q6" i="1"/>
  <c r="AA6" i="1" s="1"/>
  <c r="R6" i="1"/>
  <c r="O7" i="1"/>
  <c r="Y7" i="1" s="1"/>
  <c r="P7" i="1"/>
  <c r="Q7" i="1"/>
  <c r="AA7" i="1" s="1"/>
  <c r="R7" i="1"/>
  <c r="O8" i="1"/>
  <c r="Y8" i="1" s="1"/>
  <c r="P8" i="1"/>
  <c r="Q8" i="1"/>
  <c r="AA8" i="1" s="1"/>
  <c r="R8" i="1"/>
  <c r="O9" i="1"/>
  <c r="Y9" i="1" s="1"/>
  <c r="P9" i="1"/>
  <c r="Q9" i="1"/>
  <c r="AA9" i="1" s="1"/>
  <c r="R9" i="1"/>
  <c r="O10" i="1"/>
  <c r="Y10" i="1" s="1"/>
  <c r="P10" i="1"/>
  <c r="Q10" i="1"/>
  <c r="AA10" i="1" s="1"/>
  <c r="R10" i="1"/>
  <c r="O11" i="1"/>
  <c r="Y11" i="1" s="1"/>
  <c r="P11" i="1"/>
  <c r="Q11" i="1"/>
  <c r="AA11" i="1" s="1"/>
  <c r="R11" i="1"/>
  <c r="O12" i="1"/>
  <c r="Y12" i="1" s="1"/>
  <c r="P12" i="1"/>
  <c r="Q12" i="1"/>
  <c r="AA12" i="1" s="1"/>
  <c r="R12" i="1"/>
  <c r="O13" i="1"/>
  <c r="Y13" i="1" s="1"/>
  <c r="P13" i="1"/>
  <c r="Q13" i="1"/>
  <c r="AA13" i="1" s="1"/>
  <c r="R13" i="1"/>
  <c r="O14" i="1"/>
  <c r="Y14" i="1" s="1"/>
  <c r="P14" i="1"/>
  <c r="Q14" i="1"/>
  <c r="AA14" i="1" s="1"/>
  <c r="R14" i="1"/>
  <c r="O15" i="1"/>
  <c r="Y15" i="1" s="1"/>
  <c r="P15" i="1"/>
  <c r="Q15" i="1"/>
  <c r="AA15" i="1" s="1"/>
  <c r="R15" i="1"/>
  <c r="O16" i="1"/>
  <c r="Y16" i="1" s="1"/>
  <c r="P16" i="1"/>
  <c r="Q16" i="1"/>
  <c r="AA16" i="1" s="1"/>
  <c r="R16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N21" i="1" s="1"/>
  <c r="I4" i="1"/>
  <c r="I19" i="1" s="1"/>
  <c r="J4" i="1"/>
  <c r="T4" i="1" s="1"/>
  <c r="T19" i="1" s="1"/>
  <c r="K4" i="1"/>
  <c r="U4" i="1" s="1"/>
  <c r="U19" i="1" s="1"/>
  <c r="L4" i="1"/>
  <c r="V4" i="1" s="1"/>
  <c r="V21" i="1" s="1"/>
  <c r="M4" i="1"/>
  <c r="W4" i="1" s="1"/>
  <c r="W18" i="1" s="1"/>
  <c r="I5" i="1"/>
  <c r="J5" i="1"/>
  <c r="T5" i="1" s="1"/>
  <c r="K5" i="1"/>
  <c r="U5" i="1" s="1"/>
  <c r="L5" i="1"/>
  <c r="V5" i="1" s="1"/>
  <c r="M5" i="1"/>
  <c r="W5" i="1" s="1"/>
  <c r="I6" i="1"/>
  <c r="S6" i="1" s="1"/>
  <c r="J6" i="1"/>
  <c r="T6" i="1" s="1"/>
  <c r="K6" i="1"/>
  <c r="U6" i="1" s="1"/>
  <c r="L6" i="1"/>
  <c r="V6" i="1" s="1"/>
  <c r="M6" i="1"/>
  <c r="W6" i="1" s="1"/>
  <c r="I7" i="1"/>
  <c r="S7" i="1" s="1"/>
  <c r="J7" i="1"/>
  <c r="T7" i="1" s="1"/>
  <c r="K7" i="1"/>
  <c r="U7" i="1" s="1"/>
  <c r="Z7" i="1" s="1"/>
  <c r="L7" i="1"/>
  <c r="V7" i="1" s="1"/>
  <c r="M7" i="1"/>
  <c r="W7" i="1" s="1"/>
  <c r="AB7" i="1" s="1"/>
  <c r="I8" i="1"/>
  <c r="S8" i="1" s="1"/>
  <c r="J8" i="1"/>
  <c r="T8" i="1" s="1"/>
  <c r="K8" i="1"/>
  <c r="U8" i="1" s="1"/>
  <c r="L8" i="1"/>
  <c r="V8" i="1" s="1"/>
  <c r="M8" i="1"/>
  <c r="W8" i="1" s="1"/>
  <c r="I9" i="1"/>
  <c r="S9" i="1" s="1"/>
  <c r="X9" i="1" s="1"/>
  <c r="J9" i="1"/>
  <c r="T9" i="1" s="1"/>
  <c r="K9" i="1"/>
  <c r="U9" i="1" s="1"/>
  <c r="Z9" i="1" s="1"/>
  <c r="L9" i="1"/>
  <c r="V9" i="1" s="1"/>
  <c r="M9" i="1"/>
  <c r="W9" i="1" s="1"/>
  <c r="AB9" i="1" s="1"/>
  <c r="I10" i="1"/>
  <c r="S10" i="1" s="1"/>
  <c r="J10" i="1"/>
  <c r="T10" i="1" s="1"/>
  <c r="K10" i="1"/>
  <c r="U10" i="1" s="1"/>
  <c r="L10" i="1"/>
  <c r="V10" i="1" s="1"/>
  <c r="M10" i="1"/>
  <c r="W10" i="1" s="1"/>
  <c r="I11" i="1"/>
  <c r="S11" i="1" s="1"/>
  <c r="J11" i="1"/>
  <c r="T11" i="1" s="1"/>
  <c r="K11" i="1"/>
  <c r="U11" i="1" s="1"/>
  <c r="Z11" i="1" s="1"/>
  <c r="L11" i="1"/>
  <c r="V11" i="1" s="1"/>
  <c r="M11" i="1"/>
  <c r="W11" i="1" s="1"/>
  <c r="AB11" i="1" s="1"/>
  <c r="I12" i="1"/>
  <c r="S12" i="1" s="1"/>
  <c r="X12" i="1" s="1"/>
  <c r="J12" i="1"/>
  <c r="T12" i="1" s="1"/>
  <c r="K12" i="1"/>
  <c r="U12" i="1" s="1"/>
  <c r="L12" i="1"/>
  <c r="V12" i="1" s="1"/>
  <c r="M12" i="1"/>
  <c r="W12" i="1" s="1"/>
  <c r="I13" i="1"/>
  <c r="S13" i="1" s="1"/>
  <c r="J13" i="1"/>
  <c r="T13" i="1" s="1"/>
  <c r="K13" i="1"/>
  <c r="U13" i="1" s="1"/>
  <c r="Z13" i="1" s="1"/>
  <c r="L13" i="1"/>
  <c r="V13" i="1" s="1"/>
  <c r="M13" i="1"/>
  <c r="W13" i="1" s="1"/>
  <c r="AB13" i="1" s="1"/>
  <c r="I14" i="1"/>
  <c r="J14" i="1"/>
  <c r="T14" i="1" s="1"/>
  <c r="K14" i="1"/>
  <c r="U14" i="1" s="1"/>
  <c r="L14" i="1"/>
  <c r="V14" i="1" s="1"/>
  <c r="M14" i="1"/>
  <c r="W14" i="1" s="1"/>
  <c r="I15" i="1"/>
  <c r="S15" i="1" s="1"/>
  <c r="J15" i="1"/>
  <c r="T15" i="1" s="1"/>
  <c r="K15" i="1"/>
  <c r="U15" i="1" s="1"/>
  <c r="Z15" i="1" s="1"/>
  <c r="L15" i="1"/>
  <c r="V15" i="1" s="1"/>
  <c r="M15" i="1"/>
  <c r="W15" i="1" s="1"/>
  <c r="AB15" i="1" s="1"/>
  <c r="I16" i="1"/>
  <c r="S16" i="1" s="1"/>
  <c r="X16" i="1" s="1"/>
  <c r="J16" i="1"/>
  <c r="T16" i="1" s="1"/>
  <c r="K16" i="1"/>
  <c r="U16" i="1" s="1"/>
  <c r="L16" i="1"/>
  <c r="V16" i="1" s="1"/>
  <c r="M16" i="1"/>
  <c r="W16" i="1" s="1"/>
  <c r="O3" i="1"/>
  <c r="P3" i="1" s="1"/>
  <c r="Q3" i="1" s="1"/>
  <c r="R3" i="1" s="1"/>
  <c r="J3" i="1"/>
  <c r="K3" i="1" s="1"/>
  <c r="L3" i="1" s="1"/>
  <c r="M3" i="1" s="1"/>
  <c r="E3" i="1"/>
  <c r="F3" i="1" s="1"/>
  <c r="G3" i="1" s="1"/>
  <c r="H3" i="1" s="1"/>
  <c r="D21" i="1"/>
  <c r="D20" i="1"/>
  <c r="D19" i="1"/>
  <c r="D18" i="1"/>
  <c r="C20" i="1"/>
  <c r="C19" i="1"/>
  <c r="C18" i="1"/>
  <c r="AD16" i="1" l="1"/>
  <c r="AD9" i="1"/>
  <c r="AD12" i="1"/>
  <c r="Z21" i="1"/>
  <c r="AB5" i="1"/>
  <c r="AB18" i="1" s="1"/>
  <c r="AB21" i="1"/>
  <c r="T21" i="1"/>
  <c r="P21" i="1"/>
  <c r="L21" i="1"/>
  <c r="AA4" i="1"/>
  <c r="W21" i="1"/>
  <c r="O21" i="1"/>
  <c r="K21" i="1"/>
  <c r="W20" i="1"/>
  <c r="O20" i="1"/>
  <c r="K20" i="1"/>
  <c r="W19" i="1"/>
  <c r="O19" i="1"/>
  <c r="K19" i="1"/>
  <c r="Z18" i="1"/>
  <c r="V18" i="1"/>
  <c r="R18" i="1"/>
  <c r="N18" i="1"/>
  <c r="J18" i="1"/>
  <c r="Z20" i="1"/>
  <c r="V20" i="1"/>
  <c r="R20" i="1"/>
  <c r="N20" i="1"/>
  <c r="J20" i="1"/>
  <c r="Z19" i="1"/>
  <c r="V19" i="1"/>
  <c r="N19" i="1"/>
  <c r="J19" i="1"/>
  <c r="U18" i="1"/>
  <c r="Q18" i="1"/>
  <c r="M18" i="1"/>
  <c r="I18" i="1"/>
  <c r="X4" i="1"/>
  <c r="J21" i="1"/>
  <c r="Y4" i="1"/>
  <c r="U21" i="1"/>
  <c r="Q21" i="1"/>
  <c r="M21" i="1"/>
  <c r="I21" i="1"/>
  <c r="U20" i="1"/>
  <c r="Q20" i="1"/>
  <c r="M20" i="1"/>
  <c r="I20" i="1"/>
  <c r="M19" i="1"/>
  <c r="T18" i="1"/>
  <c r="P18" i="1"/>
  <c r="L18" i="1"/>
  <c r="AB20" i="1"/>
  <c r="T20" i="1"/>
  <c r="P20" i="1"/>
  <c r="L20" i="1"/>
  <c r="AB19" i="1"/>
  <c r="L19" i="1"/>
  <c r="K18" i="1"/>
  <c r="X13" i="1"/>
  <c r="AD13" i="1" s="1"/>
  <c r="X10" i="1"/>
  <c r="AD10" i="1" s="1"/>
  <c r="X6" i="1"/>
  <c r="AD6" i="1" s="1"/>
  <c r="S14" i="1"/>
  <c r="X14" i="1" s="1"/>
  <c r="AD14" i="1" s="1"/>
  <c r="S4" i="1"/>
  <c r="S5" i="1"/>
  <c r="X5" i="1" s="1"/>
  <c r="AD5" i="1" s="1"/>
  <c r="X8" i="1"/>
  <c r="AD8" i="1" s="1"/>
  <c r="X15" i="1"/>
  <c r="AD15" i="1" s="1"/>
  <c r="X11" i="1"/>
  <c r="AD11" i="1" s="1"/>
  <c r="X7" i="1"/>
  <c r="AD7" i="1" s="1"/>
  <c r="X19" i="1" l="1"/>
  <c r="X20" i="1"/>
  <c r="AD4" i="1"/>
  <c r="X18" i="1"/>
  <c r="X21" i="1"/>
  <c r="AA18" i="1"/>
  <c r="AA19" i="1"/>
  <c r="AA20" i="1"/>
  <c r="AA21" i="1"/>
  <c r="S18" i="1"/>
  <c r="S19" i="1"/>
  <c r="S20" i="1"/>
  <c r="S21" i="1"/>
  <c r="Y19" i="1"/>
  <c r="Y20" i="1"/>
  <c r="Y21" i="1"/>
  <c r="Y18" i="1"/>
  <c r="AD18" i="1" l="1"/>
  <c r="AD21" i="1"/>
  <c r="AD20" i="1"/>
  <c r="AD19" i="1"/>
</calcChain>
</file>

<file path=xl/sharedStrings.xml><?xml version="1.0" encoding="utf-8"?>
<sst xmlns="http://schemas.openxmlformats.org/spreadsheetml/2006/main" count="41" uniqueCount="41">
  <si>
    <t>Employees payroll</t>
  </si>
  <si>
    <t>first name</t>
  </si>
  <si>
    <t>surname</t>
  </si>
  <si>
    <t>Hourly wage</t>
  </si>
  <si>
    <t>Pay</t>
  </si>
  <si>
    <t>Hours worked</t>
  </si>
  <si>
    <t>John</t>
  </si>
  <si>
    <t>Jane</t>
  </si>
  <si>
    <t>Janice</t>
  </si>
  <si>
    <t>Jumbo</t>
  </si>
  <si>
    <t>Juli</t>
  </si>
  <si>
    <t>Juliet</t>
  </si>
  <si>
    <t>June</t>
  </si>
  <si>
    <t>Job</t>
  </si>
  <si>
    <t>Jowell</t>
  </si>
  <si>
    <t>Jewel</t>
  </si>
  <si>
    <t>jessie</t>
  </si>
  <si>
    <t>jeanne</t>
  </si>
  <si>
    <t>Joan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</si>
  <si>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</si>
  <si>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</si>
  <si>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</si>
  <si>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</si>
  <si>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</si>
  <si>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</si>
  <si>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</si>
  <si>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</si>
  <si>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Nineth</t>
  </si>
  <si>
    <t>Tenth</t>
  </si>
  <si>
    <t>Eleventh</t>
  </si>
  <si>
    <t>Twelveth</t>
  </si>
  <si>
    <t>Thirtheenth</t>
  </si>
  <si>
    <t>Max</t>
  </si>
  <si>
    <t>Min</t>
  </si>
  <si>
    <t>Average</t>
  </si>
  <si>
    <t>Total</t>
  </si>
  <si>
    <t>Overtime hours</t>
  </si>
  <si>
    <t>Overtime bonus</t>
  </si>
  <si>
    <t>Total Pay</t>
  </si>
  <si>
    <t>Mr Stiller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</si>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</sst>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AE2D-BC3A-634A-A93C-B05E6EADADD6}">
  <sheetPr>
    <pageSetUpPr fitToPage="1"/>
  </sheetPr>
  <dimension ref="A1:AD21"/>
  <sheetViews>
    <sheetView tabSelected="1" zoomScale="107" zoomScaleNormal="107" workbookViewId="0">
      <selection activeCell="W23" sqref="W23"/>
    </sheetView>
  </sheetViews>
  <sheetFormatPr baseColWidth="10" defaultRowHeight="16" x14ac:dyDescent="0.2"/>
  <cols>
    <col min="1" max="1" width="18.1640625" customWidth="1"/>
    <col min="4" max="13" width="18.1640625" customWidth="1"/>
    <col min="19" max="23" width="20" customWidth="1"/>
  </cols>
  <sheetData>
    <row r="1" spans="1:30" x14ac:dyDescent="0.2">
      <c r="A1" t="s">
        <v>0</v>
      </c>
      <c r="C1" t="s">
        <v>39</v>
      </c>
    </row>
    <row r="2" spans="1:30" x14ac:dyDescent="0.2">
      <c r="D2" t="s">
        <v>5</v>
      </c>
      <c r="I2" t="s">
        <v>36</v>
      </c>
      <c r="N2" t="s">
        <v>4</v>
      </c>
      <c r="S2" t="s">
        <v>37</v>
      </c>
      <c r="X2" t="s">
        <v>38</v>
      </c>
      <c r="AD2" t="s">
        <v>40</v>
      </c>
    </row>
    <row r="3" spans="1:30" x14ac:dyDescent="0.2">
      <c r="A3" t="s">
        <v>1</v>
      </c>
      <c r="B3" t="s">
        <v>2</v>
      </c>
      <c r="C3" t="s">
        <v>3</v>
      </c>
      <c r="D3" s="4">
        <v>44197</v>
      </c>
      <c r="E3" s="4">
        <f>D3+7</f>
        <v>44204</v>
      </c>
      <c r="F3" s="4">
        <f t="shared" ref="F3:H3" si="0">E3+7</f>
        <v>44211</v>
      </c>
      <c r="G3" s="4">
        <f t="shared" si="0"/>
        <v>44218</v>
      </c>
      <c r="H3" s="4">
        <f t="shared" si="0"/>
        <v>44225</v>
      </c>
      <c r="I3" s="5">
        <v>44197</v>
      </c>
      <c r="J3" s="5">
        <f>I3+7</f>
        <v>44204</v>
      </c>
      <c r="K3" s="5">
        <f t="shared" ref="K3:M3" si="1">J3+7</f>
        <v>44211</v>
      </c>
      <c r="L3" s="5">
        <f t="shared" si="1"/>
        <v>44218</v>
      </c>
      <c r="M3" s="5">
        <f t="shared" si="1"/>
        <v>44225</v>
      </c>
      <c r="N3" s="7">
        <v>44197</v>
      </c>
      <c r="O3" s="7">
        <f>N3+7</f>
        <v>44204</v>
      </c>
      <c r="P3" s="7">
        <f t="shared" ref="P3:R3" si="2">O3+7</f>
        <v>44211</v>
      </c>
      <c r="Q3" s="7">
        <f t="shared" si="2"/>
        <v>44218</v>
      </c>
      <c r="R3" s="7">
        <f t="shared" si="2"/>
        <v>44225</v>
      </c>
      <c r="S3" s="9">
        <v>44197</v>
      </c>
      <c r="T3" s="9">
        <f>S3+7</f>
        <v>44204</v>
      </c>
      <c r="U3" s="9">
        <f t="shared" ref="U3:W3" si="3">T3+7</f>
        <v>44211</v>
      </c>
      <c r="V3" s="9">
        <f t="shared" si="3"/>
        <v>44218</v>
      </c>
      <c r="W3" s="9">
        <f t="shared" si="3"/>
        <v>44225</v>
      </c>
      <c r="X3" s="11">
        <v>44197</v>
      </c>
      <c r="Y3" s="11">
        <f>X3+7</f>
        <v>44204</v>
      </c>
      <c r="Z3" s="11">
        <f t="shared" ref="Z3:AB3" si="4">Y3+7</f>
        <v>44211</v>
      </c>
      <c r="AA3" s="11">
        <f t="shared" si="4"/>
        <v>44218</v>
      </c>
      <c r="AB3" s="11">
        <f t="shared" si="4"/>
        <v>44225</v>
      </c>
    </row>
    <row r="4" spans="1:30" x14ac:dyDescent="0.2">
      <c r="A4" t="s">
        <v>6</v>
      </c>
      <c r="B4" t="s">
        <v>19</v>
      </c>
      <c r="C4" s="1">
        <v>10</v>
      </c>
      <c r="D4" s="3">
        <v>40</v>
      </c>
      <c r="E4" s="3">
        <v>45</v>
      </c>
      <c r="F4" s="3">
        <v>45</v>
      </c>
      <c r="G4" s="3">
        <v>45</v>
      </c>
      <c r="H4" s="3">
        <v>45</v>
      </c>
      <c r="I4" s="6">
        <f t="shared" ref="I4:I16" si="5">IF(D4&gt;40,D4-40,0)</f>
        <v>0</v>
      </c>
      <c r="J4" s="6">
        <f t="shared" ref="J4:J16" si="6">IF(E4&gt;40,E4-40,0)</f>
        <v>5</v>
      </c>
      <c r="K4" s="6">
        <f t="shared" ref="K4:K16" si="7">IF(F4&gt;40,F4-40,0)</f>
        <v>5</v>
      </c>
      <c r="L4" s="6">
        <f t="shared" ref="L4:L16" si="8">IF(G4&gt;40,G4-40,0)</f>
        <v>5</v>
      </c>
      <c r="M4" s="6">
        <f t="shared" ref="M4:M16" si="9">IF(H4&gt;40,H4-40,0)</f>
        <v>5</v>
      </c>
      <c r="N4" s="8">
        <f>$C4*D4</f>
        <v>400</v>
      </c>
      <c r="O4" s="8">
        <f>$C4*E4</f>
        <v>450</v>
      </c>
      <c r="P4" s="8">
        <f t="shared" ref="O4:R16" si="10">$C4*F4</f>
        <v>450</v>
      </c>
      <c r="Q4" s="8">
        <f t="shared" si="10"/>
        <v>450</v>
      </c>
      <c r="R4" s="8">
        <f t="shared" si="10"/>
        <v>450</v>
      </c>
      <c r="S4" s="10">
        <f>0.5*$C4*I4</f>
        <v>0</v>
      </c>
      <c r="T4" s="10">
        <f t="shared" ref="T4:W16" si="11">0.5*$C4*J4</f>
        <v>25</v>
      </c>
      <c r="U4" s="10">
        <f t="shared" si="11"/>
        <v>25</v>
      </c>
      <c r="V4" s="10">
        <f t="shared" si="11"/>
        <v>25</v>
      </c>
      <c r="W4" s="10">
        <f t="shared" si="11"/>
        <v>25</v>
      </c>
      <c r="X4" s="12">
        <f t="shared" ref="X4:X16" si="12">N4+S4</f>
        <v>400</v>
      </c>
      <c r="Y4" s="12">
        <f t="shared" ref="Y4:AB16" si="13">O4+T4</f>
        <v>475</v>
      </c>
      <c r="Z4" s="12">
        <f t="shared" si="13"/>
        <v>475</v>
      </c>
      <c r="AA4" s="12">
        <f t="shared" si="13"/>
        <v>475</v>
      </c>
      <c r="AB4" s="12">
        <f t="shared" si="13"/>
        <v>475</v>
      </c>
      <c r="AD4" s="1">
        <f>SUM(X4:AB4)</f>
        <v>2300</v>
      </c>
    </row>
    <row r="5" spans="1:30" x14ac:dyDescent="0.2">
      <c r="A5" t="s">
        <v>7</v>
      </c>
      <c r="B5" t="s">
        <v>20</v>
      </c>
      <c r="C5" s="1">
        <v>11</v>
      </c>
      <c r="D5" s="3">
        <v>53</v>
      </c>
      <c r="E5" s="3">
        <v>34</v>
      </c>
      <c r="F5" s="3">
        <v>34</v>
      </c>
      <c r="G5" s="3">
        <v>34</v>
      </c>
      <c r="H5" s="3">
        <v>34</v>
      </c>
      <c r="I5" s="6">
        <f t="shared" si="5"/>
        <v>13</v>
      </c>
      <c r="J5" s="6">
        <f t="shared" si="6"/>
        <v>0</v>
      </c>
      <c r="K5" s="6">
        <f t="shared" si="7"/>
        <v>0</v>
      </c>
      <c r="L5" s="6">
        <f t="shared" si="8"/>
        <v>0</v>
      </c>
      <c r="M5" s="6">
        <f t="shared" si="9"/>
        <v>0</v>
      </c>
      <c r="N5" s="8">
        <f t="shared" ref="N5:N16" si="14">$C5*D5</f>
        <v>583</v>
      </c>
      <c r="O5" s="8">
        <f>$C5*E5</f>
        <v>374</v>
      </c>
      <c r="P5" s="8">
        <f t="shared" si="10"/>
        <v>374</v>
      </c>
      <c r="Q5" s="8">
        <f t="shared" si="10"/>
        <v>374</v>
      </c>
      <c r="R5" s="8">
        <f t="shared" si="10"/>
        <v>374</v>
      </c>
      <c r="S5" s="10">
        <f t="shared" ref="S5:S16" si="15">0.5*$C5*I5</f>
        <v>71.5</v>
      </c>
      <c r="T5" s="10">
        <f t="shared" si="11"/>
        <v>0</v>
      </c>
      <c r="U5" s="10">
        <f t="shared" si="11"/>
        <v>0</v>
      </c>
      <c r="V5" s="10">
        <f t="shared" si="11"/>
        <v>0</v>
      </c>
      <c r="W5" s="10">
        <f t="shared" si="11"/>
        <v>0</v>
      </c>
      <c r="X5" s="12">
        <f t="shared" si="12"/>
        <v>654.5</v>
      </c>
      <c r="Y5" s="12">
        <f t="shared" si="13"/>
        <v>374</v>
      </c>
      <c r="Z5" s="12">
        <f t="shared" si="13"/>
        <v>374</v>
      </c>
      <c r="AA5" s="12">
        <f t="shared" si="13"/>
        <v>374</v>
      </c>
      <c r="AB5" s="12">
        <f t="shared" si="13"/>
        <v>374</v>
      </c>
      <c r="AD5" s="1">
        <f t="shared" ref="AD5:AD16" si="16">SUM(X5:AB5)</f>
        <v>2150.5</v>
      </c>
    </row>
    <row r="6" spans="1:30" x14ac:dyDescent="0.2">
      <c r="A6" t="s">
        <v>8</v>
      </c>
      <c r="B6" t="s">
        <v>21</v>
      </c>
      <c r="C6" s="1">
        <v>12</v>
      </c>
      <c r="D6" s="3">
        <v>23</v>
      </c>
      <c r="E6" s="3">
        <v>43</v>
      </c>
      <c r="F6" s="3">
        <v>43</v>
      </c>
      <c r="G6" s="3">
        <v>43</v>
      </c>
      <c r="H6" s="3">
        <v>43</v>
      </c>
      <c r="I6" s="6">
        <f t="shared" si="5"/>
        <v>0</v>
      </c>
      <c r="J6" s="6">
        <f t="shared" si="6"/>
        <v>3</v>
      </c>
      <c r="K6" s="6">
        <f t="shared" si="7"/>
        <v>3</v>
      </c>
      <c r="L6" s="6">
        <f t="shared" si="8"/>
        <v>3</v>
      </c>
      <c r="M6" s="6">
        <f t="shared" si="9"/>
        <v>3</v>
      </c>
      <c r="N6" s="8">
        <f t="shared" si="14"/>
        <v>276</v>
      </c>
      <c r="O6" s="8">
        <f>$C6*E6</f>
        <v>516</v>
      </c>
      <c r="P6" s="8">
        <f t="shared" si="10"/>
        <v>516</v>
      </c>
      <c r="Q6" s="8">
        <f t="shared" si="10"/>
        <v>516</v>
      </c>
      <c r="R6" s="8">
        <f t="shared" si="10"/>
        <v>516</v>
      </c>
      <c r="S6" s="10">
        <f t="shared" si="15"/>
        <v>0</v>
      </c>
      <c r="T6" s="10">
        <f t="shared" si="11"/>
        <v>18</v>
      </c>
      <c r="U6" s="10">
        <f t="shared" si="11"/>
        <v>18</v>
      </c>
      <c r="V6" s="10">
        <f t="shared" si="11"/>
        <v>18</v>
      </c>
      <c r="W6" s="10">
        <f t="shared" si="11"/>
        <v>18</v>
      </c>
      <c r="X6" s="12">
        <f t="shared" si="12"/>
        <v>276</v>
      </c>
      <c r="Y6" s="12">
        <f t="shared" si="13"/>
        <v>534</v>
      </c>
      <c r="Z6" s="12">
        <f t="shared" si="13"/>
        <v>534</v>
      </c>
      <c r="AA6" s="12">
        <f t="shared" si="13"/>
        <v>534</v>
      </c>
      <c r="AB6" s="12">
        <f t="shared" si="13"/>
        <v>534</v>
      </c>
      <c r="AD6" s="1">
        <f t="shared" si="16"/>
        <v>2412</v>
      </c>
    </row>
    <row r="7" spans="1:30" x14ac:dyDescent="0.2">
      <c r="A7" t="s">
        <v>9</v>
      </c>
      <c r="B7" t="s">
        <v>22</v>
      </c>
      <c r="C7" s="1">
        <v>14</v>
      </c>
      <c r="D7" s="3">
        <v>34</v>
      </c>
      <c r="E7" s="3">
        <v>54</v>
      </c>
      <c r="F7" s="3">
        <v>54</v>
      </c>
      <c r="G7" s="3">
        <v>54</v>
      </c>
      <c r="H7" s="3">
        <v>54</v>
      </c>
      <c r="I7" s="6">
        <f t="shared" si="5"/>
        <v>0</v>
      </c>
      <c r="J7" s="6">
        <f t="shared" si="6"/>
        <v>14</v>
      </c>
      <c r="K7" s="6">
        <f t="shared" si="7"/>
        <v>14</v>
      </c>
      <c r="L7" s="6">
        <f t="shared" si="8"/>
        <v>14</v>
      </c>
      <c r="M7" s="6">
        <f t="shared" si="9"/>
        <v>14</v>
      </c>
      <c r="N7" s="8">
        <f t="shared" si="14"/>
        <v>476</v>
      </c>
      <c r="O7" s="8">
        <f t="shared" si="10"/>
        <v>756</v>
      </c>
      <c r="P7" s="8">
        <f t="shared" si="10"/>
        <v>756</v>
      </c>
      <c r="Q7" s="8">
        <f t="shared" si="10"/>
        <v>756</v>
      </c>
      <c r="R7" s="8">
        <f t="shared" si="10"/>
        <v>756</v>
      </c>
      <c r="S7" s="10">
        <f t="shared" si="15"/>
        <v>0</v>
      </c>
      <c r="T7" s="10">
        <f t="shared" si="11"/>
        <v>98</v>
      </c>
      <c r="U7" s="10">
        <f t="shared" si="11"/>
        <v>98</v>
      </c>
      <c r="V7" s="10">
        <f t="shared" si="11"/>
        <v>98</v>
      </c>
      <c r="W7" s="10">
        <f t="shared" si="11"/>
        <v>98</v>
      </c>
      <c r="X7" s="12">
        <f t="shared" si="12"/>
        <v>476</v>
      </c>
      <c r="Y7" s="12">
        <f t="shared" si="13"/>
        <v>854</v>
      </c>
      <c r="Z7" s="12">
        <f t="shared" si="13"/>
        <v>854</v>
      </c>
      <c r="AA7" s="12">
        <f t="shared" si="13"/>
        <v>854</v>
      </c>
      <c r="AB7" s="12">
        <f t="shared" si="13"/>
        <v>854</v>
      </c>
      <c r="AD7" s="1">
        <f t="shared" si="16"/>
        <v>3892</v>
      </c>
    </row>
    <row r="8" spans="1:30" x14ac:dyDescent="0.2">
      <c r="A8" t="s">
        <v>10</v>
      </c>
      <c r="B8" t="s">
        <v>23</v>
      </c>
      <c r="C8" s="1">
        <v>15</v>
      </c>
      <c r="D8" s="3">
        <v>50</v>
      </c>
      <c r="E8" s="3">
        <v>49</v>
      </c>
      <c r="F8" s="3">
        <v>49</v>
      </c>
      <c r="G8" s="3">
        <v>49</v>
      </c>
      <c r="H8" s="3">
        <v>49</v>
      </c>
      <c r="I8" s="6">
        <f t="shared" si="5"/>
        <v>10</v>
      </c>
      <c r="J8" s="6">
        <f t="shared" si="6"/>
        <v>9</v>
      </c>
      <c r="K8" s="6">
        <f t="shared" si="7"/>
        <v>9</v>
      </c>
      <c r="L8" s="6">
        <f t="shared" si="8"/>
        <v>9</v>
      </c>
      <c r="M8" s="6">
        <f t="shared" si="9"/>
        <v>9</v>
      </c>
      <c r="N8" s="8">
        <f t="shared" si="14"/>
        <v>750</v>
      </c>
      <c r="O8" s="8">
        <f t="shared" si="10"/>
        <v>735</v>
      </c>
      <c r="P8" s="8">
        <f t="shared" si="10"/>
        <v>735</v>
      </c>
      <c r="Q8" s="8">
        <f t="shared" si="10"/>
        <v>735</v>
      </c>
      <c r="R8" s="8">
        <f t="shared" si="10"/>
        <v>735</v>
      </c>
      <c r="S8" s="10">
        <f t="shared" si="15"/>
        <v>75</v>
      </c>
      <c r="T8" s="10">
        <f t="shared" si="11"/>
        <v>67.5</v>
      </c>
      <c r="U8" s="10">
        <f t="shared" si="11"/>
        <v>67.5</v>
      </c>
      <c r="V8" s="10">
        <f t="shared" si="11"/>
        <v>67.5</v>
      </c>
      <c r="W8" s="10">
        <f t="shared" si="11"/>
        <v>67.5</v>
      </c>
      <c r="X8" s="12">
        <f t="shared" si="12"/>
        <v>825</v>
      </c>
      <c r="Y8" s="12">
        <f t="shared" si="13"/>
        <v>802.5</v>
      </c>
      <c r="Z8" s="12">
        <f t="shared" si="13"/>
        <v>802.5</v>
      </c>
      <c r="AA8" s="12">
        <f t="shared" si="13"/>
        <v>802.5</v>
      </c>
      <c r="AB8" s="12">
        <f t="shared" si="13"/>
        <v>802.5</v>
      </c>
      <c r="AD8" s="1">
        <f t="shared" si="16"/>
        <v>4035</v>
      </c>
    </row>
    <row r="9" spans="1:30" x14ac:dyDescent="0.2">
      <c r="A9" t="s">
        <v>11</v>
      </c>
      <c r="B9" t="s">
        <v>24</v>
      </c>
      <c r="C9" s="1">
        <v>16</v>
      </c>
      <c r="D9" s="3">
        <v>47</v>
      </c>
      <c r="E9" s="3">
        <v>45</v>
      </c>
      <c r="F9" s="3">
        <v>45</v>
      </c>
      <c r="G9" s="3">
        <v>45</v>
      </c>
      <c r="H9" s="3">
        <v>45</v>
      </c>
      <c r="I9" s="6">
        <f t="shared" si="5"/>
        <v>7</v>
      </c>
      <c r="J9" s="6">
        <f t="shared" si="6"/>
        <v>5</v>
      </c>
      <c r="K9" s="6">
        <f t="shared" si="7"/>
        <v>5</v>
      </c>
      <c r="L9" s="6">
        <f t="shared" si="8"/>
        <v>5</v>
      </c>
      <c r="M9" s="6">
        <f t="shared" si="9"/>
        <v>5</v>
      </c>
      <c r="N9" s="8">
        <f t="shared" si="14"/>
        <v>752</v>
      </c>
      <c r="O9" s="8">
        <f t="shared" si="10"/>
        <v>720</v>
      </c>
      <c r="P9" s="8">
        <f t="shared" si="10"/>
        <v>720</v>
      </c>
      <c r="Q9" s="8">
        <f t="shared" si="10"/>
        <v>720</v>
      </c>
      <c r="R9" s="8">
        <f t="shared" si="10"/>
        <v>720</v>
      </c>
      <c r="S9" s="10">
        <f t="shared" si="15"/>
        <v>56</v>
      </c>
      <c r="T9" s="10">
        <f t="shared" si="11"/>
        <v>40</v>
      </c>
      <c r="U9" s="10">
        <f t="shared" si="11"/>
        <v>40</v>
      </c>
      <c r="V9" s="10">
        <f t="shared" si="11"/>
        <v>40</v>
      </c>
      <c r="W9" s="10">
        <f t="shared" si="11"/>
        <v>40</v>
      </c>
      <c r="X9" s="12">
        <f t="shared" si="12"/>
        <v>808</v>
      </c>
      <c r="Y9" s="12">
        <f t="shared" si="13"/>
        <v>760</v>
      </c>
      <c r="Z9" s="12">
        <f t="shared" si="13"/>
        <v>760</v>
      </c>
      <c r="AA9" s="12">
        <f t="shared" si="13"/>
        <v>760</v>
      </c>
      <c r="AB9" s="12">
        <f t="shared" si="13"/>
        <v>760</v>
      </c>
      <c r="AD9" s="1">
        <f t="shared" si="16"/>
        <v>3848</v>
      </c>
    </row>
    <row r="10" spans="1:30" x14ac:dyDescent="0.2">
      <c r="A10" t="s">
        <v>12</v>
      </c>
      <c r="B10" t="s">
        <v>25</v>
      </c>
      <c r="C10" s="1">
        <v>17</v>
      </c>
      <c r="D10" s="3">
        <v>45</v>
      </c>
      <c r="E10" s="3">
        <v>34</v>
      </c>
      <c r="F10" s="3">
        <v>34</v>
      </c>
      <c r="G10" s="3">
        <v>34</v>
      </c>
      <c r="H10" s="3">
        <v>34</v>
      </c>
      <c r="I10" s="6">
        <f t="shared" si="5"/>
        <v>5</v>
      </c>
      <c r="J10" s="6">
        <f t="shared" si="6"/>
        <v>0</v>
      </c>
      <c r="K10" s="6">
        <f t="shared" si="7"/>
        <v>0</v>
      </c>
      <c r="L10" s="6">
        <f t="shared" si="8"/>
        <v>0</v>
      </c>
      <c r="M10" s="6">
        <f t="shared" si="9"/>
        <v>0</v>
      </c>
      <c r="N10" s="8">
        <f t="shared" si="14"/>
        <v>765</v>
      </c>
      <c r="O10" s="8">
        <f t="shared" si="10"/>
        <v>578</v>
      </c>
      <c r="P10" s="8">
        <f t="shared" si="10"/>
        <v>578</v>
      </c>
      <c r="Q10" s="8">
        <f t="shared" si="10"/>
        <v>578</v>
      </c>
      <c r="R10" s="8">
        <f t="shared" si="10"/>
        <v>578</v>
      </c>
      <c r="S10" s="10">
        <f t="shared" si="15"/>
        <v>42.5</v>
      </c>
      <c r="T10" s="10">
        <f t="shared" si="11"/>
        <v>0</v>
      </c>
      <c r="U10" s="10">
        <f t="shared" si="11"/>
        <v>0</v>
      </c>
      <c r="V10" s="10">
        <f t="shared" si="11"/>
        <v>0</v>
      </c>
      <c r="W10" s="10">
        <f t="shared" si="11"/>
        <v>0</v>
      </c>
      <c r="X10" s="12">
        <f t="shared" si="12"/>
        <v>807.5</v>
      </c>
      <c r="Y10" s="12">
        <f t="shared" si="13"/>
        <v>578</v>
      </c>
      <c r="Z10" s="12">
        <f t="shared" si="13"/>
        <v>578</v>
      </c>
      <c r="AA10" s="12">
        <f t="shared" si="13"/>
        <v>578</v>
      </c>
      <c r="AB10" s="12">
        <f t="shared" si="13"/>
        <v>578</v>
      </c>
      <c r="AD10" s="1">
        <f t="shared" si="16"/>
        <v>3119.5</v>
      </c>
    </row>
    <row r="11" spans="1:30" x14ac:dyDescent="0.2">
      <c r="A11" t="s">
        <v>13</v>
      </c>
      <c r="B11" t="s">
        <v>26</v>
      </c>
      <c r="C11" s="1">
        <v>18</v>
      </c>
      <c r="D11" s="3">
        <v>32</v>
      </c>
      <c r="E11" s="3">
        <v>42</v>
      </c>
      <c r="F11" s="3">
        <v>42</v>
      </c>
      <c r="G11" s="3">
        <v>42</v>
      </c>
      <c r="H11" s="3">
        <v>42</v>
      </c>
      <c r="I11" s="6">
        <f t="shared" si="5"/>
        <v>0</v>
      </c>
      <c r="J11" s="6">
        <f t="shared" si="6"/>
        <v>2</v>
      </c>
      <c r="K11" s="6">
        <f t="shared" si="7"/>
        <v>2</v>
      </c>
      <c r="L11" s="6">
        <f t="shared" si="8"/>
        <v>2</v>
      </c>
      <c r="M11" s="6">
        <f t="shared" si="9"/>
        <v>2</v>
      </c>
      <c r="N11" s="8">
        <f t="shared" si="14"/>
        <v>576</v>
      </c>
      <c r="O11" s="8">
        <f t="shared" si="10"/>
        <v>756</v>
      </c>
      <c r="P11" s="8">
        <f t="shared" si="10"/>
        <v>756</v>
      </c>
      <c r="Q11" s="8">
        <f t="shared" si="10"/>
        <v>756</v>
      </c>
      <c r="R11" s="8">
        <f t="shared" si="10"/>
        <v>756</v>
      </c>
      <c r="S11" s="10">
        <f t="shared" si="15"/>
        <v>0</v>
      </c>
      <c r="T11" s="10">
        <f t="shared" si="11"/>
        <v>18</v>
      </c>
      <c r="U11" s="10">
        <f t="shared" si="11"/>
        <v>18</v>
      </c>
      <c r="V11" s="10">
        <f t="shared" si="11"/>
        <v>18</v>
      </c>
      <c r="W11" s="10">
        <f t="shared" si="11"/>
        <v>18</v>
      </c>
      <c r="X11" s="12">
        <f t="shared" si="12"/>
        <v>576</v>
      </c>
      <c r="Y11" s="12">
        <f t="shared" si="13"/>
        <v>774</v>
      </c>
      <c r="Z11" s="12">
        <f t="shared" si="13"/>
        <v>774</v>
      </c>
      <c r="AA11" s="12">
        <f t="shared" si="13"/>
        <v>774</v>
      </c>
      <c r="AB11" s="12">
        <f t="shared" si="13"/>
        <v>774</v>
      </c>
      <c r="AD11" s="1">
        <f t="shared" si="16"/>
        <v>3672</v>
      </c>
    </row>
    <row r="12" spans="1:30" x14ac:dyDescent="0.2">
      <c r="A12" t="s">
        <v>14</v>
      </c>
      <c r="B12" t="s">
        <v>27</v>
      </c>
      <c r="C12" s="1">
        <v>19</v>
      </c>
      <c r="D12" s="3">
        <v>30</v>
      </c>
      <c r="E12" s="3">
        <v>40</v>
      </c>
      <c r="F12" s="3">
        <v>40</v>
      </c>
      <c r="G12" s="3">
        <v>40</v>
      </c>
      <c r="H12" s="3">
        <v>40</v>
      </c>
      <c r="I12" s="6">
        <f t="shared" si="5"/>
        <v>0</v>
      </c>
      <c r="J12" s="6">
        <f t="shared" si="6"/>
        <v>0</v>
      </c>
      <c r="K12" s="6">
        <f t="shared" si="7"/>
        <v>0</v>
      </c>
      <c r="L12" s="6">
        <f t="shared" si="8"/>
        <v>0</v>
      </c>
      <c r="M12" s="6">
        <f t="shared" si="9"/>
        <v>0</v>
      </c>
      <c r="N12" s="8">
        <f t="shared" si="14"/>
        <v>570</v>
      </c>
      <c r="O12" s="8">
        <f t="shared" si="10"/>
        <v>760</v>
      </c>
      <c r="P12" s="8">
        <f t="shared" si="10"/>
        <v>760</v>
      </c>
      <c r="Q12" s="8">
        <f t="shared" si="10"/>
        <v>760</v>
      </c>
      <c r="R12" s="8">
        <f t="shared" si="10"/>
        <v>760</v>
      </c>
      <c r="S12" s="10">
        <f t="shared" si="15"/>
        <v>0</v>
      </c>
      <c r="T12" s="10">
        <f t="shared" si="11"/>
        <v>0</v>
      </c>
      <c r="U12" s="10">
        <f t="shared" si="11"/>
        <v>0</v>
      </c>
      <c r="V12" s="10">
        <f t="shared" si="11"/>
        <v>0</v>
      </c>
      <c r="W12" s="10">
        <f t="shared" si="11"/>
        <v>0</v>
      </c>
      <c r="X12" s="12">
        <f t="shared" si="12"/>
        <v>570</v>
      </c>
      <c r="Y12" s="12">
        <f t="shared" si="13"/>
        <v>760</v>
      </c>
      <c r="Z12" s="12">
        <f t="shared" si="13"/>
        <v>760</v>
      </c>
      <c r="AA12" s="12">
        <f t="shared" si="13"/>
        <v>760</v>
      </c>
      <c r="AB12" s="12">
        <f t="shared" si="13"/>
        <v>760</v>
      </c>
      <c r="AD12" s="1">
        <f t="shared" si="16"/>
        <v>3610</v>
      </c>
    </row>
    <row r="13" spans="1:30" x14ac:dyDescent="0.2">
      <c r="A13" t="s">
        <v>15</v>
      </c>
      <c r="B13" t="s">
        <v>28</v>
      </c>
      <c r="C13" s="1">
        <v>20</v>
      </c>
      <c r="D13" s="3">
        <v>42</v>
      </c>
      <c r="E13" s="3">
        <v>37</v>
      </c>
      <c r="F13" s="3">
        <v>37</v>
      </c>
      <c r="G13" s="3">
        <v>37</v>
      </c>
      <c r="H13" s="3">
        <v>37</v>
      </c>
      <c r="I13" s="6">
        <f t="shared" si="5"/>
        <v>2</v>
      </c>
      <c r="J13" s="6">
        <f t="shared" si="6"/>
        <v>0</v>
      </c>
      <c r="K13" s="6">
        <f t="shared" si="7"/>
        <v>0</v>
      </c>
      <c r="L13" s="6">
        <f t="shared" si="8"/>
        <v>0</v>
      </c>
      <c r="M13" s="6">
        <f t="shared" si="9"/>
        <v>0</v>
      </c>
      <c r="N13" s="8">
        <f t="shared" si="14"/>
        <v>840</v>
      </c>
      <c r="O13" s="8">
        <f t="shared" si="10"/>
        <v>740</v>
      </c>
      <c r="P13" s="8">
        <f t="shared" si="10"/>
        <v>740</v>
      </c>
      <c r="Q13" s="8">
        <f t="shared" si="10"/>
        <v>740</v>
      </c>
      <c r="R13" s="8">
        <f t="shared" si="10"/>
        <v>740</v>
      </c>
      <c r="S13" s="10">
        <f t="shared" si="15"/>
        <v>20</v>
      </c>
      <c r="T13" s="10">
        <f t="shared" si="11"/>
        <v>0</v>
      </c>
      <c r="U13" s="10">
        <f t="shared" si="11"/>
        <v>0</v>
      </c>
      <c r="V13" s="10">
        <f t="shared" si="11"/>
        <v>0</v>
      </c>
      <c r="W13" s="10">
        <f t="shared" si="11"/>
        <v>0</v>
      </c>
      <c r="X13" s="12">
        <f t="shared" si="12"/>
        <v>860</v>
      </c>
      <c r="Y13" s="12">
        <f t="shared" si="13"/>
        <v>740</v>
      </c>
      <c r="Z13" s="12">
        <f t="shared" si="13"/>
        <v>740</v>
      </c>
      <c r="AA13" s="12">
        <f t="shared" si="13"/>
        <v>740</v>
      </c>
      <c r="AB13" s="12">
        <f t="shared" si="13"/>
        <v>740</v>
      </c>
      <c r="AD13" s="1">
        <f t="shared" si="16"/>
        <v>3820</v>
      </c>
    </row>
    <row r="14" spans="1:30" x14ac:dyDescent="0.2">
      <c r="A14" t="s">
        <v>16</v>
      </c>
      <c r="B14" t="s">
        <v>29</v>
      </c>
      <c r="C14" s="1">
        <v>21</v>
      </c>
      <c r="D14" s="3">
        <v>25</v>
      </c>
      <c r="E14" s="3">
        <v>49</v>
      </c>
      <c r="F14" s="3">
        <v>49</v>
      </c>
      <c r="G14" s="3">
        <v>49</v>
      </c>
      <c r="H14" s="3">
        <v>49</v>
      </c>
      <c r="I14" s="6">
        <f t="shared" si="5"/>
        <v>0</v>
      </c>
      <c r="J14" s="6">
        <f t="shared" si="6"/>
        <v>9</v>
      </c>
      <c r="K14" s="6">
        <f t="shared" si="7"/>
        <v>9</v>
      </c>
      <c r="L14" s="6">
        <f t="shared" si="8"/>
        <v>9</v>
      </c>
      <c r="M14" s="6">
        <f t="shared" si="9"/>
        <v>9</v>
      </c>
      <c r="N14" s="8">
        <f t="shared" si="14"/>
        <v>525</v>
      </c>
      <c r="O14" s="8">
        <f t="shared" si="10"/>
        <v>1029</v>
      </c>
      <c r="P14" s="8">
        <f t="shared" si="10"/>
        <v>1029</v>
      </c>
      <c r="Q14" s="8">
        <f t="shared" si="10"/>
        <v>1029</v>
      </c>
      <c r="R14" s="8">
        <f t="shared" si="10"/>
        <v>1029</v>
      </c>
      <c r="S14" s="10">
        <f t="shared" si="15"/>
        <v>0</v>
      </c>
      <c r="T14" s="10">
        <f t="shared" si="11"/>
        <v>94.5</v>
      </c>
      <c r="U14" s="10">
        <f t="shared" si="11"/>
        <v>94.5</v>
      </c>
      <c r="V14" s="10">
        <f t="shared" si="11"/>
        <v>94.5</v>
      </c>
      <c r="W14" s="10">
        <f t="shared" si="11"/>
        <v>94.5</v>
      </c>
      <c r="X14" s="12">
        <f t="shared" si="12"/>
        <v>525</v>
      </c>
      <c r="Y14" s="12">
        <f t="shared" si="13"/>
        <v>1123.5</v>
      </c>
      <c r="Z14" s="12">
        <f t="shared" si="13"/>
        <v>1123.5</v>
      </c>
      <c r="AA14" s="12">
        <f t="shared" si="13"/>
        <v>1123.5</v>
      </c>
      <c r="AB14" s="12">
        <f t="shared" si="13"/>
        <v>1123.5</v>
      </c>
      <c r="AD14" s="1">
        <f t="shared" si="16"/>
        <v>5019</v>
      </c>
    </row>
    <row r="15" spans="1:30" x14ac:dyDescent="0.2">
      <c r="A15" t="s">
        <v>17</v>
      </c>
      <c r="B15" t="s">
        <v>30</v>
      </c>
      <c r="C15" s="1">
        <v>22</v>
      </c>
      <c r="D15" s="3">
        <v>37</v>
      </c>
      <c r="E15" s="3">
        <v>40</v>
      </c>
      <c r="F15" s="3">
        <v>40</v>
      </c>
      <c r="G15" s="3">
        <v>40</v>
      </c>
      <c r="H15" s="3">
        <v>40</v>
      </c>
      <c r="I15" s="6">
        <f t="shared" si="5"/>
        <v>0</v>
      </c>
      <c r="J15" s="6">
        <f t="shared" si="6"/>
        <v>0</v>
      </c>
      <c r="K15" s="6">
        <f t="shared" si="7"/>
        <v>0</v>
      </c>
      <c r="L15" s="6">
        <f t="shared" si="8"/>
        <v>0</v>
      </c>
      <c r="M15" s="6">
        <f t="shared" si="9"/>
        <v>0</v>
      </c>
      <c r="N15" s="8">
        <f t="shared" si="14"/>
        <v>814</v>
      </c>
      <c r="O15" s="8">
        <f t="shared" si="10"/>
        <v>880</v>
      </c>
      <c r="P15" s="8">
        <f t="shared" si="10"/>
        <v>880</v>
      </c>
      <c r="Q15" s="8">
        <f t="shared" si="10"/>
        <v>880</v>
      </c>
      <c r="R15" s="8">
        <f t="shared" si="10"/>
        <v>880</v>
      </c>
      <c r="S15" s="10">
        <f t="shared" si="15"/>
        <v>0</v>
      </c>
      <c r="T15" s="10">
        <f t="shared" si="11"/>
        <v>0</v>
      </c>
      <c r="U15" s="10">
        <f t="shared" si="11"/>
        <v>0</v>
      </c>
      <c r="V15" s="10">
        <f t="shared" si="11"/>
        <v>0</v>
      </c>
      <c r="W15" s="10">
        <f t="shared" si="11"/>
        <v>0</v>
      </c>
      <c r="X15" s="12">
        <f t="shared" si="12"/>
        <v>814</v>
      </c>
      <c r="Y15" s="12">
        <f t="shared" si="13"/>
        <v>880</v>
      </c>
      <c r="Z15" s="12">
        <f t="shared" si="13"/>
        <v>880</v>
      </c>
      <c r="AA15" s="12">
        <f t="shared" si="13"/>
        <v>880</v>
      </c>
      <c r="AB15" s="12">
        <f t="shared" si="13"/>
        <v>880</v>
      </c>
      <c r="AD15" s="1">
        <f t="shared" si="16"/>
        <v>4334</v>
      </c>
    </row>
    <row r="16" spans="1:30" x14ac:dyDescent="0.2">
      <c r="A16" t="s">
        <v>18</v>
      </c>
      <c r="B16" t="s">
        <v>31</v>
      </c>
      <c r="C16" s="1">
        <v>23</v>
      </c>
      <c r="D16" s="3">
        <v>19</v>
      </c>
      <c r="E16" s="3">
        <v>30</v>
      </c>
      <c r="F16" s="3">
        <v>30</v>
      </c>
      <c r="G16" s="3">
        <v>30</v>
      </c>
      <c r="H16" s="3">
        <v>30</v>
      </c>
      <c r="I16" s="6">
        <f t="shared" si="5"/>
        <v>0</v>
      </c>
      <c r="J16" s="6">
        <f t="shared" si="6"/>
        <v>0</v>
      </c>
      <c r="K16" s="6">
        <f t="shared" si="7"/>
        <v>0</v>
      </c>
      <c r="L16" s="6">
        <f t="shared" si="8"/>
        <v>0</v>
      </c>
      <c r="M16" s="6">
        <f t="shared" si="9"/>
        <v>0</v>
      </c>
      <c r="N16" s="8">
        <f t="shared" si="14"/>
        <v>437</v>
      </c>
      <c r="O16" s="8">
        <f t="shared" si="10"/>
        <v>690</v>
      </c>
      <c r="P16" s="8">
        <f t="shared" si="10"/>
        <v>690</v>
      </c>
      <c r="Q16" s="8">
        <f t="shared" si="10"/>
        <v>690</v>
      </c>
      <c r="R16" s="8">
        <f t="shared" si="10"/>
        <v>690</v>
      </c>
      <c r="S16" s="10">
        <f t="shared" si="15"/>
        <v>0</v>
      </c>
      <c r="T16" s="10">
        <f t="shared" si="11"/>
        <v>0</v>
      </c>
      <c r="U16" s="10">
        <f t="shared" si="11"/>
        <v>0</v>
      </c>
      <c r="V16" s="10">
        <f t="shared" si="11"/>
        <v>0</v>
      </c>
      <c r="W16" s="10">
        <f t="shared" si="11"/>
        <v>0</v>
      </c>
      <c r="X16" s="12">
        <f t="shared" si="12"/>
        <v>437</v>
      </c>
      <c r="Y16" s="12">
        <f t="shared" si="13"/>
        <v>690</v>
      </c>
      <c r="Z16" s="12">
        <f t="shared" si="13"/>
        <v>690</v>
      </c>
      <c r="AA16" s="12">
        <f t="shared" si="13"/>
        <v>690</v>
      </c>
      <c r="AB16" s="12">
        <f t="shared" si="13"/>
        <v>690</v>
      </c>
      <c r="AD16" s="1">
        <f t="shared" si="16"/>
        <v>3197</v>
      </c>
    </row>
    <row r="18" spans="1:30" x14ac:dyDescent="0.2">
      <c r="A18" t="s">
        <v>32</v>
      </c>
      <c r="C18" s="1">
        <f>MAX(C4:C16)</f>
        <v>23</v>
      </c>
      <c r="D18" s="2">
        <f>MAX(D4:D16)</f>
        <v>53</v>
      </c>
      <c r="E18" s="2">
        <f t="shared" ref="E18:AA18" si="17">MAX(E4:E16)</f>
        <v>54</v>
      </c>
      <c r="F18" s="2">
        <f t="shared" si="17"/>
        <v>54</v>
      </c>
      <c r="G18" s="2">
        <f t="shared" si="17"/>
        <v>54</v>
      </c>
      <c r="H18" s="2">
        <f t="shared" si="17"/>
        <v>54</v>
      </c>
      <c r="I18" s="2">
        <f t="shared" si="17"/>
        <v>13</v>
      </c>
      <c r="J18" s="2">
        <f t="shared" si="17"/>
        <v>14</v>
      </c>
      <c r="K18" s="2">
        <f t="shared" si="17"/>
        <v>14</v>
      </c>
      <c r="L18" s="2">
        <f t="shared" si="17"/>
        <v>14</v>
      </c>
      <c r="M18" s="2">
        <f t="shared" si="17"/>
        <v>14</v>
      </c>
      <c r="N18" s="2">
        <f t="shared" si="17"/>
        <v>840</v>
      </c>
      <c r="O18" s="2">
        <f t="shared" si="17"/>
        <v>1029</v>
      </c>
      <c r="P18" s="2">
        <f t="shared" si="17"/>
        <v>1029</v>
      </c>
      <c r="Q18" s="2">
        <f t="shared" si="17"/>
        <v>1029</v>
      </c>
      <c r="R18" s="2">
        <f t="shared" si="17"/>
        <v>1029</v>
      </c>
      <c r="S18" s="2">
        <f t="shared" si="17"/>
        <v>75</v>
      </c>
      <c r="T18" s="2">
        <f t="shared" si="17"/>
        <v>98</v>
      </c>
      <c r="U18" s="2">
        <f t="shared" si="17"/>
        <v>98</v>
      </c>
      <c r="V18" s="2">
        <f t="shared" si="17"/>
        <v>98</v>
      </c>
      <c r="W18" s="2">
        <f t="shared" si="17"/>
        <v>98</v>
      </c>
      <c r="X18" s="2">
        <f t="shared" si="17"/>
        <v>860</v>
      </c>
      <c r="Y18" s="2">
        <f t="shared" si="17"/>
        <v>1123.5</v>
      </c>
      <c r="Z18" s="2">
        <f t="shared" si="17"/>
        <v>1123.5</v>
      </c>
      <c r="AA18" s="2">
        <f t="shared" si="17"/>
        <v>1123.5</v>
      </c>
      <c r="AB18" s="2">
        <f>MAX(AB4:AB16)</f>
        <v>1123.5</v>
      </c>
      <c r="AD18" s="2">
        <f t="shared" ref="AD18" si="18">MAX(AD4:AD16)</f>
        <v>5019</v>
      </c>
    </row>
    <row r="19" spans="1:30" x14ac:dyDescent="0.2">
      <c r="A19" t="s">
        <v>33</v>
      </c>
      <c r="C19" s="1">
        <f>MIN(C4:C16)</f>
        <v>10</v>
      </c>
      <c r="D19" s="2">
        <f>MIN(D4:D16)</f>
        <v>19</v>
      </c>
      <c r="E19" s="2">
        <f t="shared" ref="E19:AB19" si="19">MIN(E4:E16)</f>
        <v>30</v>
      </c>
      <c r="F19" s="2">
        <f t="shared" si="19"/>
        <v>30</v>
      </c>
      <c r="G19" s="2">
        <f t="shared" si="19"/>
        <v>30</v>
      </c>
      <c r="H19" s="2">
        <f t="shared" si="19"/>
        <v>30</v>
      </c>
      <c r="I19" s="2">
        <f t="shared" si="19"/>
        <v>0</v>
      </c>
      <c r="J19" s="2">
        <f t="shared" si="19"/>
        <v>0</v>
      </c>
      <c r="K19" s="2">
        <f t="shared" si="19"/>
        <v>0</v>
      </c>
      <c r="L19" s="2">
        <f t="shared" si="19"/>
        <v>0</v>
      </c>
      <c r="M19" s="2">
        <f t="shared" si="19"/>
        <v>0</v>
      </c>
      <c r="N19" s="2">
        <f t="shared" si="19"/>
        <v>276</v>
      </c>
      <c r="O19" s="2">
        <f t="shared" si="19"/>
        <v>374</v>
      </c>
      <c r="P19" s="2">
        <f t="shared" si="19"/>
        <v>374</v>
      </c>
      <c r="Q19" s="2">
        <f t="shared" si="19"/>
        <v>374</v>
      </c>
      <c r="R19" s="2">
        <f t="shared" si="19"/>
        <v>374</v>
      </c>
      <c r="S19" s="2">
        <f t="shared" si="19"/>
        <v>0</v>
      </c>
      <c r="T19" s="2">
        <f t="shared" si="19"/>
        <v>0</v>
      </c>
      <c r="U19" s="2">
        <f t="shared" si="19"/>
        <v>0</v>
      </c>
      <c r="V19" s="2">
        <f t="shared" si="19"/>
        <v>0</v>
      </c>
      <c r="W19" s="2">
        <f t="shared" si="19"/>
        <v>0</v>
      </c>
      <c r="X19" s="2">
        <f t="shared" si="19"/>
        <v>276</v>
      </c>
      <c r="Y19" s="2">
        <f t="shared" si="19"/>
        <v>374</v>
      </c>
      <c r="Z19" s="2">
        <f t="shared" si="19"/>
        <v>374</v>
      </c>
      <c r="AA19" s="2">
        <f t="shared" si="19"/>
        <v>374</v>
      </c>
      <c r="AB19" s="2">
        <f t="shared" si="19"/>
        <v>374</v>
      </c>
      <c r="AD19" s="2">
        <f t="shared" ref="AD19" si="20">MIN(AD4:AD16)</f>
        <v>2150.5</v>
      </c>
    </row>
    <row r="20" spans="1:30" x14ac:dyDescent="0.2">
      <c r="A20" t="s">
        <v>34</v>
      </c>
      <c r="C20" s="1">
        <f>AVERAGE(C4:C16)</f>
        <v>16.76923076923077</v>
      </c>
      <c r="D20" s="2">
        <f>AVERAGE(D4:D16)</f>
        <v>36.692307692307693</v>
      </c>
      <c r="E20" s="2">
        <f t="shared" ref="E20:AB20" si="21">AVERAGE(E4:E16)</f>
        <v>41.692307692307693</v>
      </c>
      <c r="F20" s="2">
        <f t="shared" si="21"/>
        <v>41.692307692307693</v>
      </c>
      <c r="G20" s="2">
        <f t="shared" si="21"/>
        <v>41.692307692307693</v>
      </c>
      <c r="H20" s="2">
        <f t="shared" si="21"/>
        <v>41.692307692307693</v>
      </c>
      <c r="I20" s="2">
        <f t="shared" si="21"/>
        <v>2.8461538461538463</v>
      </c>
      <c r="J20" s="2">
        <f t="shared" si="21"/>
        <v>3.6153846153846154</v>
      </c>
      <c r="K20" s="2">
        <f t="shared" si="21"/>
        <v>3.6153846153846154</v>
      </c>
      <c r="L20" s="2">
        <f t="shared" si="21"/>
        <v>3.6153846153846154</v>
      </c>
      <c r="M20" s="2">
        <f t="shared" si="21"/>
        <v>3.6153846153846154</v>
      </c>
      <c r="N20" s="2">
        <f t="shared" si="21"/>
        <v>597.23076923076928</v>
      </c>
      <c r="O20" s="2">
        <f t="shared" si="21"/>
        <v>691.07692307692309</v>
      </c>
      <c r="P20" s="2">
        <f t="shared" si="21"/>
        <v>691.07692307692309</v>
      </c>
      <c r="Q20" s="2">
        <f t="shared" si="21"/>
        <v>691.07692307692309</v>
      </c>
      <c r="R20" s="2">
        <f t="shared" si="21"/>
        <v>691.07692307692309</v>
      </c>
      <c r="S20" s="2">
        <f t="shared" si="21"/>
        <v>20.384615384615383</v>
      </c>
      <c r="T20" s="2">
        <f t="shared" si="21"/>
        <v>27.76923076923077</v>
      </c>
      <c r="U20" s="2">
        <f t="shared" si="21"/>
        <v>27.76923076923077</v>
      </c>
      <c r="V20" s="2">
        <f t="shared" si="21"/>
        <v>27.76923076923077</v>
      </c>
      <c r="W20" s="2">
        <f t="shared" si="21"/>
        <v>27.76923076923077</v>
      </c>
      <c r="X20" s="2">
        <f t="shared" si="21"/>
        <v>617.61538461538464</v>
      </c>
      <c r="Y20" s="2">
        <f t="shared" si="21"/>
        <v>718.84615384615381</v>
      </c>
      <c r="Z20" s="2">
        <f t="shared" si="21"/>
        <v>718.84615384615381</v>
      </c>
      <c r="AA20" s="2">
        <f t="shared" si="21"/>
        <v>718.84615384615381</v>
      </c>
      <c r="AB20" s="2">
        <f t="shared" si="21"/>
        <v>718.84615384615381</v>
      </c>
      <c r="AD20" s="2">
        <f t="shared" ref="AD20" si="22">AVERAGE(AD4:AD16)</f>
        <v>3493</v>
      </c>
    </row>
    <row r="21" spans="1:30" x14ac:dyDescent="0.2">
      <c r="A21" t="s">
        <v>35</v>
      </c>
      <c r="D21">
        <f>SUM(D4:D16)</f>
        <v>477</v>
      </c>
      <c r="E21">
        <f t="shared" ref="E21:AB21" si="23">SUM(E4:E16)</f>
        <v>542</v>
      </c>
      <c r="F21">
        <f t="shared" si="23"/>
        <v>542</v>
      </c>
      <c r="G21">
        <f t="shared" si="23"/>
        <v>542</v>
      </c>
      <c r="H21">
        <f t="shared" si="23"/>
        <v>542</v>
      </c>
      <c r="I21">
        <f t="shared" si="23"/>
        <v>37</v>
      </c>
      <c r="J21">
        <f t="shared" si="23"/>
        <v>47</v>
      </c>
      <c r="K21">
        <f t="shared" si="23"/>
        <v>47</v>
      </c>
      <c r="L21">
        <f t="shared" si="23"/>
        <v>47</v>
      </c>
      <c r="M21">
        <f t="shared" si="23"/>
        <v>47</v>
      </c>
      <c r="N21">
        <f t="shared" si="23"/>
        <v>7764</v>
      </c>
      <c r="O21">
        <f t="shared" si="23"/>
        <v>8984</v>
      </c>
      <c r="P21">
        <f t="shared" si="23"/>
        <v>8984</v>
      </c>
      <c r="Q21">
        <f t="shared" si="23"/>
        <v>8984</v>
      </c>
      <c r="R21">
        <f t="shared" si="23"/>
        <v>8984</v>
      </c>
      <c r="S21">
        <f t="shared" si="23"/>
        <v>265</v>
      </c>
      <c r="T21">
        <f t="shared" si="23"/>
        <v>361</v>
      </c>
      <c r="U21">
        <f t="shared" si="23"/>
        <v>361</v>
      </c>
      <c r="V21">
        <f t="shared" si="23"/>
        <v>361</v>
      </c>
      <c r="W21">
        <f t="shared" si="23"/>
        <v>361</v>
      </c>
      <c r="X21">
        <f t="shared" si="23"/>
        <v>8029</v>
      </c>
      <c r="Y21">
        <f t="shared" si="23"/>
        <v>9345</v>
      </c>
      <c r="Z21">
        <f t="shared" si="23"/>
        <v>9345</v>
      </c>
      <c r="AA21">
        <f t="shared" si="23"/>
        <v>9345</v>
      </c>
      <c r="AB21">
        <f t="shared" si="23"/>
        <v>9345</v>
      </c>
      <c r="AD21">
        <f t="shared" ref="AD21" si="24">SUM(AD4:AD16)</f>
        <v>45409</v>
      </c>
    </row>
  </sheetData>
  <pageMargins left="0.7" right="0.7" top="0.75" bottom="0.75" header="0.3" footer="0.3"/>
  <pageSetup paperSize="9" scale="2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Oscarine</dc:creator>
  <cp:lastModifiedBy>Oscarine</cp:lastModifiedBy>
  <dcterms:created xsi:type="dcterms:W3CDTF">2021-12-28T14:40:26Z</dcterms:created>
  <dcterms:modified xsi:type="dcterms:W3CDTF">2022-03-10T20:59:06Z</dcterms:modified>
</cp:coreProperties>
</file>