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oscarine/Downloads/"/>
    </mc:Choice>
  </mc:AlternateContent>
  <xr:revisionPtr revIDLastSave="0" documentId="8_{0040EF4F-F3B6-1C49-AAED-7538AD822CE8}" xr6:coauthVersionLast="47" xr6:coauthVersionMax="47" xr10:uidLastSave="{00000000-0000-0000-0000-000000000000}"/>
  <bookViews>
    <workbookView xWindow="0" yWindow="500" windowWidth="28800" windowHeight="16140" xr2:uid="{FFFA0DE4-6521-4A73-8D70-5D30A57CCD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2" i="1" l="1"/>
  <c r="F72" i="1"/>
  <c r="E72" i="1"/>
  <c r="D72" i="1"/>
  <c r="C72" i="1"/>
  <c r="B72" i="1"/>
  <c r="P60" i="1"/>
  <c r="O60" i="1"/>
  <c r="N60" i="1"/>
  <c r="P59" i="1"/>
  <c r="O59" i="1"/>
  <c r="N59" i="1"/>
  <c r="P58" i="1"/>
  <c r="O58" i="1"/>
  <c r="N58" i="1"/>
  <c r="P57" i="1"/>
  <c r="O57" i="1"/>
  <c r="N57" i="1"/>
  <c r="K60" i="1"/>
  <c r="J60" i="1"/>
  <c r="I60" i="1"/>
  <c r="K59" i="1"/>
  <c r="J59" i="1"/>
  <c r="I59" i="1"/>
  <c r="K58" i="1"/>
  <c r="I58" i="1"/>
  <c r="J58" i="1"/>
  <c r="K57" i="1"/>
  <c r="J57" i="1"/>
  <c r="I57" i="1"/>
  <c r="D60" i="1"/>
  <c r="E60" i="1"/>
  <c r="C60" i="1"/>
  <c r="E59" i="1"/>
  <c r="D59" i="1"/>
  <c r="C59" i="1"/>
  <c r="E58" i="1"/>
  <c r="D58" i="1"/>
  <c r="C58" i="1"/>
  <c r="P43" i="1"/>
  <c r="O43" i="1"/>
  <c r="N43" i="1"/>
  <c r="P42" i="1"/>
  <c r="O42" i="1"/>
  <c r="N42" i="1"/>
  <c r="P41" i="1"/>
  <c r="O41" i="1"/>
  <c r="N41" i="1"/>
  <c r="P40" i="1"/>
  <c r="O40" i="1"/>
  <c r="N40" i="1"/>
  <c r="K43" i="1"/>
  <c r="J43" i="1"/>
  <c r="I43" i="1"/>
  <c r="K42" i="1"/>
  <c r="J42" i="1"/>
  <c r="I42" i="1"/>
  <c r="K41" i="1"/>
  <c r="J41" i="1"/>
  <c r="I41" i="1"/>
  <c r="K40" i="1"/>
  <c r="J40" i="1"/>
  <c r="I40" i="1"/>
  <c r="D66" i="1"/>
  <c r="C66" i="1"/>
  <c r="B66" i="1"/>
  <c r="E57" i="1"/>
  <c r="D57" i="1" l="1"/>
  <c r="C57" i="1" l="1"/>
  <c r="E42" i="1"/>
  <c r="E43" i="1"/>
  <c r="D42" i="1"/>
  <c r="D43" i="1"/>
  <c r="C42" i="1"/>
  <c r="C43" i="1"/>
  <c r="E41" i="1"/>
  <c r="D41" i="1"/>
  <c r="C41" i="1"/>
  <c r="C40" i="1"/>
  <c r="E40" i="1" l="1"/>
  <c r="D40" i="1"/>
</calcChain>
</file>

<file path=xl/sharedStrings.xml><?xml version="1.0" encoding="utf-8"?>
<sst xmlns="http://schemas.openxmlformats.org/spreadsheetml/2006/main" count="90" uniqueCount="20">
  <si>
    <t>Name</t>
  </si>
  <si>
    <t>Maths</t>
  </si>
  <si>
    <t>Science</t>
  </si>
  <si>
    <t xml:space="preserve">English </t>
  </si>
  <si>
    <t>Joe</t>
  </si>
  <si>
    <t>Claire</t>
  </si>
  <si>
    <t>Sue</t>
  </si>
  <si>
    <t>Jim</t>
  </si>
  <si>
    <t>Tom</t>
  </si>
  <si>
    <t>Pip</t>
  </si>
  <si>
    <t>Ellie</t>
  </si>
  <si>
    <t>John</t>
  </si>
  <si>
    <t>Vlookup Example</t>
  </si>
  <si>
    <t>Data Table Example 1  - V LookUP</t>
  </si>
  <si>
    <t>Hlookup Example</t>
  </si>
  <si>
    <t>Data Table Example 2  - H Lookup</t>
  </si>
  <si>
    <t>Art</t>
  </si>
  <si>
    <t>French</t>
  </si>
  <si>
    <t xml:space="preserve">French </t>
  </si>
  <si>
    <t>Sci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</si>
</sst>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6"/>
      <color theme="4" tint="-0.249977111117893"/>
      <name val="Calibri"/>
      <family val="2"/>
      <scheme val="minor"/>
    </font>
    <font>
      <b/>
      <i/>
      <sz val="11"/>
      <color theme="1"/>
      <name val="Calibri"/>
      <family val="2"/>
      <scheme val="minor"/>
    </font>
    <font>
      <b/>
      <i/>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1" xfId="0" applyFont="1" applyBorder="1"/>
    <xf numFmtId="0" fontId="0" fillId="0" borderId="1" xfId="0" applyBorder="1"/>
    <xf numFmtId="0" fontId="2" fillId="0" borderId="1" xfId="0" applyFont="1" applyBorder="1"/>
    <xf numFmtId="0" fontId="3" fillId="0" borderId="1" xfId="0" applyFont="1" applyBorder="1"/>
    <xf numFmtId="0" fontId="2" fillId="0" borderId="0" xfId="0" applyFont="1" applyFill="1" applyBorder="1"/>
    <xf numFmtId="0" fontId="1" fillId="0" borderId="1" xfId="0" applyFont="1" applyFill="1" applyBorder="1"/>
    <xf numFmtId="0" fontId="4" fillId="0" borderId="0" xfId="0" applyFont="1"/>
    <xf numFmtId="0" fontId="2" fillId="0" borderId="0" xfId="0" applyFont="1" applyBorder="1"/>
    <xf numFmtId="0" fontId="3" fillId="0" borderId="0" xfId="0" applyFont="1" applyBorder="1"/>
    <xf numFmtId="0" fontId="5" fillId="0" borderId="0" xfId="0" applyFont="1"/>
    <xf numFmtId="0" fontId="6"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228600</xdr:colOff>
      <xdr:row>2</xdr:row>
      <xdr:rowOff>104774</xdr:rowOff>
    </xdr:from>
    <xdr:ext cx="6896100" cy="3848101"/>
    <xdr:sp macro="" textlink="">
      <xdr:nvSpPr>
        <xdr:cNvPr id="2" name="TextBox 1">
          <a:extLst>
            <a:ext uri="{FF2B5EF4-FFF2-40B4-BE49-F238E27FC236}">
              <a16:creationId xmlns:a16="http://schemas.microsoft.com/office/drawing/2014/main" id="{BFA9AB9C-E0F6-48FF-A93F-A04DF0FA430A}"/>
            </a:ext>
          </a:extLst>
        </xdr:cNvPr>
        <xdr:cNvSpPr txBox="1"/>
      </xdr:nvSpPr>
      <xdr:spPr>
        <a:xfrm>
          <a:off x="838200" y="485774"/>
          <a:ext cx="6896100" cy="38481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b="1" i="0">
              <a:solidFill>
                <a:schemeClr val="tx1"/>
              </a:solidFill>
              <a:effectLst/>
              <a:latin typeface="Arial" panose="020B0604020202020204" pitchFamily="34" charset="0"/>
              <a:ea typeface="+mn-ea"/>
              <a:cs typeface="Arial" panose="020B0604020202020204" pitchFamily="34" charset="0"/>
            </a:rPr>
            <a:t>V Lookup</a:t>
          </a:r>
          <a:r>
            <a:rPr lang="en-GB" sz="1400" b="1" i="0" baseline="0">
              <a:solidFill>
                <a:schemeClr val="tx1"/>
              </a:solidFill>
              <a:effectLst/>
              <a:latin typeface="Arial" panose="020B0604020202020204" pitchFamily="34" charset="0"/>
              <a:ea typeface="+mn-ea"/>
              <a:cs typeface="Arial" panose="020B0604020202020204" pitchFamily="34" charset="0"/>
            </a:rPr>
            <a:t> </a:t>
          </a:r>
          <a:r>
            <a:rPr lang="en-GB" sz="1400" b="1" i="0">
              <a:solidFill>
                <a:schemeClr val="tx1"/>
              </a:solidFill>
              <a:effectLst/>
              <a:latin typeface="Arial" panose="020B0604020202020204" pitchFamily="34" charset="0"/>
              <a:ea typeface="+mn-ea"/>
              <a:cs typeface="Arial" panose="020B0604020202020204" pitchFamily="34" charset="0"/>
            </a:rPr>
            <a:t>Input Arguments</a:t>
          </a:r>
        </a:p>
        <a:p>
          <a:endParaRPr lang="en-GB" sz="1400" b="1" i="0">
            <a:solidFill>
              <a:schemeClr val="tx1"/>
            </a:solidFill>
            <a:effectLst/>
            <a:latin typeface="Arial" panose="020B0604020202020204" pitchFamily="34" charset="0"/>
            <a:ea typeface="+mn-ea"/>
            <a:cs typeface="Arial" panose="020B0604020202020204" pitchFamily="34" charset="0"/>
          </a:endParaRPr>
        </a:p>
        <a:p>
          <a:r>
            <a:rPr lang="en-GB" sz="1400" b="1" i="0">
              <a:solidFill>
                <a:schemeClr val="tx1"/>
              </a:solidFill>
              <a:effectLst/>
              <a:latin typeface="Arial" panose="020B0604020202020204" pitchFamily="34" charset="0"/>
              <a:ea typeface="+mn-ea"/>
              <a:cs typeface="Arial" panose="020B0604020202020204" pitchFamily="34" charset="0"/>
            </a:rPr>
            <a:t>lookup_value – </a:t>
          </a:r>
          <a:r>
            <a:rPr lang="en-GB" sz="1400" b="0" i="0">
              <a:solidFill>
                <a:schemeClr val="tx1"/>
              </a:solidFill>
              <a:effectLst/>
              <a:latin typeface="Arial" panose="020B0604020202020204" pitchFamily="34" charset="0"/>
              <a:ea typeface="+mn-ea"/>
              <a:cs typeface="Arial" panose="020B0604020202020204" pitchFamily="34" charset="0"/>
            </a:rPr>
            <a:t>this is the look-up value you are trying to find in the left-most column of a table. It could be a value, a cell reference, or a text string. In the score sheet example, this would be your name.</a:t>
          </a:r>
        </a:p>
        <a:p>
          <a:endParaRPr lang="en-GB" sz="1400" b="0" i="0">
            <a:solidFill>
              <a:schemeClr val="tx1"/>
            </a:solidFill>
            <a:effectLst/>
            <a:latin typeface="Arial" panose="020B0604020202020204" pitchFamily="34" charset="0"/>
            <a:ea typeface="+mn-ea"/>
            <a:cs typeface="Arial" panose="020B0604020202020204" pitchFamily="34" charset="0"/>
          </a:endParaRPr>
        </a:p>
        <a:p>
          <a:r>
            <a:rPr lang="en-GB" sz="1400" b="1" i="0">
              <a:solidFill>
                <a:schemeClr val="tx1"/>
              </a:solidFill>
              <a:effectLst/>
              <a:latin typeface="Arial" panose="020B0604020202020204" pitchFamily="34" charset="0"/>
              <a:ea typeface="+mn-ea"/>
              <a:cs typeface="Arial" panose="020B0604020202020204" pitchFamily="34" charset="0"/>
            </a:rPr>
            <a:t>table_array – </a:t>
          </a:r>
          <a:r>
            <a:rPr lang="en-GB" sz="1400" b="0" i="0">
              <a:solidFill>
                <a:schemeClr val="tx1"/>
              </a:solidFill>
              <a:effectLst/>
              <a:latin typeface="Arial" panose="020B0604020202020204" pitchFamily="34" charset="0"/>
              <a:ea typeface="+mn-ea"/>
              <a:cs typeface="Arial" panose="020B0604020202020204" pitchFamily="34" charset="0"/>
            </a:rPr>
            <a:t>this is the table array in which you are looking for the value. This could be a reference to a range of cells or a named range. In the score sheet example, this would be the entire table that contains score for everyone for every subject</a:t>
          </a:r>
        </a:p>
        <a:p>
          <a:endParaRPr lang="en-GB" sz="1400" b="0" i="0">
            <a:solidFill>
              <a:schemeClr val="tx1"/>
            </a:solidFill>
            <a:effectLst/>
            <a:latin typeface="Arial" panose="020B0604020202020204" pitchFamily="34" charset="0"/>
            <a:ea typeface="+mn-ea"/>
            <a:cs typeface="Arial" panose="020B0604020202020204" pitchFamily="34" charset="0"/>
          </a:endParaRPr>
        </a:p>
        <a:p>
          <a:r>
            <a:rPr lang="en-GB" sz="1400" b="1" i="0">
              <a:solidFill>
                <a:schemeClr val="tx1"/>
              </a:solidFill>
              <a:effectLst/>
              <a:latin typeface="Arial" panose="020B0604020202020204" pitchFamily="34" charset="0"/>
              <a:ea typeface="+mn-ea"/>
              <a:cs typeface="Arial" panose="020B0604020202020204" pitchFamily="34" charset="0"/>
            </a:rPr>
            <a:t>col_index – </a:t>
          </a:r>
          <a:r>
            <a:rPr lang="en-GB" sz="1400" b="0" i="0">
              <a:solidFill>
                <a:schemeClr val="tx1"/>
              </a:solidFill>
              <a:effectLst/>
              <a:latin typeface="Arial" panose="020B0604020202020204" pitchFamily="34" charset="0"/>
              <a:ea typeface="+mn-ea"/>
              <a:cs typeface="Arial" panose="020B0604020202020204" pitchFamily="34" charset="0"/>
            </a:rPr>
            <a:t>this is the column index number from which you want to fetch the matching value. In the score sheet example, if you want the scores for Math (which is the first column in a table that contains the scores), you’d look in column 1. If you want the scores for Science, you’d look in column 2.</a:t>
          </a:r>
        </a:p>
        <a:p>
          <a:endParaRPr lang="en-GB" sz="1400" b="0" i="0">
            <a:solidFill>
              <a:schemeClr val="tx1"/>
            </a:solidFill>
            <a:effectLst/>
            <a:latin typeface="Arial" panose="020B0604020202020204" pitchFamily="34" charset="0"/>
            <a:ea typeface="+mn-ea"/>
            <a:cs typeface="Arial" panose="020B0604020202020204" pitchFamily="34" charset="0"/>
          </a:endParaRPr>
        </a:p>
        <a:p>
          <a:r>
            <a:rPr lang="en-GB" sz="1400" b="1" i="0">
              <a:solidFill>
                <a:schemeClr val="tx1"/>
              </a:solidFill>
              <a:effectLst/>
              <a:latin typeface="Arial" panose="020B0604020202020204" pitchFamily="34" charset="0"/>
              <a:ea typeface="+mn-ea"/>
              <a:cs typeface="Arial" panose="020B0604020202020204" pitchFamily="34" charset="0"/>
            </a:rPr>
            <a:t>[range_lookup] – </a:t>
          </a:r>
          <a:r>
            <a:rPr lang="en-GB" sz="1400" b="0" i="0">
              <a:solidFill>
                <a:schemeClr val="tx1"/>
              </a:solidFill>
              <a:effectLst/>
              <a:latin typeface="Arial" panose="020B0604020202020204" pitchFamily="34" charset="0"/>
              <a:ea typeface="+mn-ea"/>
              <a:cs typeface="Arial" panose="020B0604020202020204" pitchFamily="34" charset="0"/>
            </a:rPr>
            <a:t>here you specify whether you want an exact match or an approximate match. If omitted, it defaults to TRUE – approximate match or enter FALSE</a:t>
          </a:r>
          <a:r>
            <a:rPr lang="en-GB" sz="1400" b="0" i="0" baseline="0">
              <a:solidFill>
                <a:schemeClr val="tx1"/>
              </a:solidFill>
              <a:effectLst/>
              <a:latin typeface="Arial" panose="020B0604020202020204" pitchFamily="34" charset="0"/>
              <a:ea typeface="+mn-ea"/>
              <a:cs typeface="Arial" panose="020B0604020202020204" pitchFamily="34" charset="0"/>
            </a:rPr>
            <a:t> for an exact match.</a:t>
          </a:r>
          <a:endParaRPr lang="en-GB" sz="1400" b="0" i="1">
            <a:solidFill>
              <a:schemeClr val="tx1"/>
            </a:solidFill>
            <a:effectLst/>
            <a:latin typeface="Arial" panose="020B0604020202020204" pitchFamily="34" charset="0"/>
            <a:ea typeface="+mn-ea"/>
            <a:cs typeface="Arial" panose="020B0604020202020204" pitchFamily="34" charset="0"/>
          </a:endParaRPr>
        </a:p>
        <a:p>
          <a:endParaRPr lang="en-GB" sz="1100" b="0" i="0">
            <a:solidFill>
              <a:schemeClr val="tx1"/>
            </a:solidFill>
            <a:effectLst/>
            <a:latin typeface="+mn-lt"/>
            <a:ea typeface="+mn-ea"/>
            <a:cs typeface="+mn-cs"/>
          </a:endParaRP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AB4C5-9E47-4416-B2ED-7271F5F6EF22}">
  <dimension ref="A25:P72"/>
  <sheetViews>
    <sheetView tabSelected="1" topLeftCell="A54" workbookViewId="0">
      <selection activeCell="A72" sqref="A72"/>
    </sheetView>
  </sheetViews>
  <sheetFormatPr baseColWidth="10" defaultColWidth="8.83203125" defaultRowHeight="15" x14ac:dyDescent="0.2"/>
  <cols>
    <col min="4" max="4" width="10.6640625" customWidth="1"/>
  </cols>
  <sheetData>
    <row r="25" spans="2:7" ht="21" x14ac:dyDescent="0.25">
      <c r="B25" s="7" t="s">
        <v>13</v>
      </c>
      <c r="C25" s="7"/>
      <c r="D25" s="7"/>
      <c r="E25" s="7"/>
    </row>
    <row r="26" spans="2:7" x14ac:dyDescent="0.2">
      <c r="B26" s="10">
        <v>1</v>
      </c>
      <c r="C26" s="10">
        <v>2</v>
      </c>
      <c r="D26" s="10">
        <v>3</v>
      </c>
      <c r="E26" s="10">
        <v>4</v>
      </c>
      <c r="F26" s="10">
        <v>5</v>
      </c>
      <c r="G26" s="10">
        <v>6</v>
      </c>
    </row>
    <row r="27" spans="2:7" ht="19" x14ac:dyDescent="0.25">
      <c r="B27" s="3" t="s">
        <v>0</v>
      </c>
      <c r="C27" s="3" t="s">
        <v>1</v>
      </c>
      <c r="D27" s="3" t="s">
        <v>2</v>
      </c>
      <c r="E27" s="3" t="s">
        <v>3</v>
      </c>
      <c r="F27" s="3" t="s">
        <v>16</v>
      </c>
      <c r="G27" s="3" t="s">
        <v>17</v>
      </c>
    </row>
    <row r="28" spans="2:7" ht="19" x14ac:dyDescent="0.25">
      <c r="B28" s="3" t="s">
        <v>4</v>
      </c>
      <c r="C28" s="4">
        <v>38</v>
      </c>
      <c r="D28" s="4">
        <v>68</v>
      </c>
      <c r="E28" s="4">
        <v>54</v>
      </c>
      <c r="F28" s="4">
        <v>45</v>
      </c>
      <c r="G28" s="4">
        <v>68</v>
      </c>
    </row>
    <row r="29" spans="2:7" ht="19" x14ac:dyDescent="0.25">
      <c r="B29" s="3" t="s">
        <v>5</v>
      </c>
      <c r="C29" s="4">
        <v>87</v>
      </c>
      <c r="D29" s="4">
        <v>83</v>
      </c>
      <c r="E29" s="4">
        <v>70</v>
      </c>
      <c r="F29" s="4">
        <v>36</v>
      </c>
      <c r="G29" s="4">
        <v>78</v>
      </c>
    </row>
    <row r="30" spans="2:7" ht="19" x14ac:dyDescent="0.25">
      <c r="B30" s="3" t="s">
        <v>6</v>
      </c>
      <c r="C30" s="4">
        <v>46</v>
      </c>
      <c r="D30" s="4">
        <v>76</v>
      </c>
      <c r="E30" s="4">
        <v>55</v>
      </c>
      <c r="F30" s="4">
        <v>65</v>
      </c>
      <c r="G30" s="4">
        <v>46</v>
      </c>
    </row>
    <row r="31" spans="2:7" ht="19" x14ac:dyDescent="0.25">
      <c r="B31" s="3" t="s">
        <v>7</v>
      </c>
      <c r="C31" s="4">
        <v>68</v>
      </c>
      <c r="D31" s="4">
        <v>49</v>
      </c>
      <c r="E31" s="4">
        <v>98</v>
      </c>
      <c r="F31" s="4">
        <v>46</v>
      </c>
      <c r="G31" s="4">
        <v>38</v>
      </c>
    </row>
    <row r="32" spans="2:7" ht="19" x14ac:dyDescent="0.25">
      <c r="B32" s="3" t="s">
        <v>8</v>
      </c>
      <c r="C32" s="4">
        <v>89</v>
      </c>
      <c r="D32" s="4">
        <v>81</v>
      </c>
      <c r="E32" s="4">
        <v>74</v>
      </c>
      <c r="F32" s="4">
        <v>58</v>
      </c>
      <c r="G32" s="4">
        <v>37</v>
      </c>
    </row>
    <row r="33" spans="1:16" ht="19" x14ac:dyDescent="0.25">
      <c r="B33" s="3" t="s">
        <v>9</v>
      </c>
      <c r="C33" s="4">
        <v>59</v>
      </c>
      <c r="D33" s="4">
        <v>75</v>
      </c>
      <c r="E33" s="4">
        <v>69</v>
      </c>
      <c r="F33" s="4">
        <v>69</v>
      </c>
      <c r="G33" s="4">
        <v>21</v>
      </c>
    </row>
    <row r="34" spans="1:16" ht="19" x14ac:dyDescent="0.25">
      <c r="B34" s="3" t="s">
        <v>10</v>
      </c>
      <c r="C34" s="4">
        <v>63</v>
      </c>
      <c r="D34" s="4">
        <v>47</v>
      </c>
      <c r="E34" s="4">
        <v>61</v>
      </c>
      <c r="F34" s="4">
        <v>44</v>
      </c>
      <c r="G34" s="4">
        <v>67</v>
      </c>
    </row>
    <row r="35" spans="1:16" ht="19" x14ac:dyDescent="0.25">
      <c r="B35" s="3" t="s">
        <v>11</v>
      </c>
      <c r="C35" s="4">
        <v>60</v>
      </c>
      <c r="D35" s="4">
        <v>38</v>
      </c>
      <c r="E35" s="4">
        <v>68</v>
      </c>
      <c r="F35" s="4">
        <v>39</v>
      </c>
      <c r="G35" s="4">
        <v>81</v>
      </c>
    </row>
    <row r="38" spans="1:16" ht="19" x14ac:dyDescent="0.25">
      <c r="B38" s="5" t="s">
        <v>12</v>
      </c>
    </row>
    <row r="39" spans="1:16" x14ac:dyDescent="0.2">
      <c r="B39" s="2"/>
      <c r="C39" s="1" t="s">
        <v>1</v>
      </c>
      <c r="D39" s="1" t="s">
        <v>3</v>
      </c>
      <c r="E39" s="1" t="s">
        <v>2</v>
      </c>
      <c r="H39" s="2"/>
      <c r="I39" s="1" t="s">
        <v>1</v>
      </c>
      <c r="J39" s="1" t="s">
        <v>3</v>
      </c>
      <c r="K39" s="1" t="s">
        <v>2</v>
      </c>
      <c r="M39" s="2"/>
      <c r="N39" s="1" t="s">
        <v>18</v>
      </c>
      <c r="O39" s="1" t="s">
        <v>1</v>
      </c>
      <c r="P39" s="1" t="s">
        <v>16</v>
      </c>
    </row>
    <row r="40" spans="1:16" x14ac:dyDescent="0.2">
      <c r="B40" s="1" t="s">
        <v>4</v>
      </c>
      <c r="C40" s="2">
        <f>VLOOKUP(B40,B28:G35,2,FALSE)</f>
        <v>38</v>
      </c>
      <c r="D40" s="2">
        <f>VLOOKUP(B28,B28:E35,4,FALSE)</f>
        <v>54</v>
      </c>
      <c r="E40" s="2">
        <f>VLOOKUP(B40,B28:E35,3,FALSE)</f>
        <v>68</v>
      </c>
      <c r="H40" s="1" t="s">
        <v>4</v>
      </c>
      <c r="I40" s="2">
        <f>VLOOKUP(H40,B28:G35,2,FALSE)</f>
        <v>38</v>
      </c>
      <c r="J40" s="2">
        <f>VLOOKUP(H40,B28:G35,4,FALSE)</f>
        <v>54</v>
      </c>
      <c r="K40" s="2">
        <f>VLOOKUP(H40,B28:G35,3,FALSE)</f>
        <v>68</v>
      </c>
      <c r="M40" s="1" t="s">
        <v>7</v>
      </c>
      <c r="N40" s="2">
        <f>VLOOKUP(M40,B28:G35,6,FALSE)</f>
        <v>38</v>
      </c>
      <c r="O40" s="2">
        <f>VLOOKUP(M40,B28:G35,2,FALSE)</f>
        <v>68</v>
      </c>
      <c r="P40" s="2">
        <f>VLOOKUP(M40,B28:G35,5,FALSE)</f>
        <v>46</v>
      </c>
    </row>
    <row r="41" spans="1:16" x14ac:dyDescent="0.2">
      <c r="B41" s="1" t="s">
        <v>5</v>
      </c>
      <c r="C41" s="2">
        <f>VLOOKUP(B41,B28:G35,2,FALSE)</f>
        <v>87</v>
      </c>
      <c r="D41" s="2">
        <f>VLOOKUP(B41,B28:G35,4,FALSE)</f>
        <v>70</v>
      </c>
      <c r="E41" s="2">
        <f>VLOOKUP(B41,B28:G35,3,FALSE)</f>
        <v>83</v>
      </c>
      <c r="H41" s="1" t="s">
        <v>5</v>
      </c>
      <c r="I41" s="2">
        <f>VLOOKUP(H41,B28:G35,2,FALSE)</f>
        <v>87</v>
      </c>
      <c r="J41" s="2">
        <f>VLOOKUP(H41,B28:G35,4,FALSE)</f>
        <v>70</v>
      </c>
      <c r="K41" s="2">
        <f>VLOOKUP(H41,B28:G35,3,FALSE)</f>
        <v>83</v>
      </c>
      <c r="M41" s="1" t="s">
        <v>8</v>
      </c>
      <c r="N41" s="2">
        <f>VLOOKUP(M41,B28:G35,6,FALSE)</f>
        <v>37</v>
      </c>
      <c r="O41" s="2">
        <f>VLOOKUP(M41,B28:G35,2,FALSE)</f>
        <v>89</v>
      </c>
      <c r="P41" s="2">
        <f>VLOOKUP(M41,B28:G35,5,FALSE)</f>
        <v>58</v>
      </c>
    </row>
    <row r="42" spans="1:16" x14ac:dyDescent="0.2">
      <c r="B42" s="1" t="s">
        <v>11</v>
      </c>
      <c r="C42" s="2">
        <f t="shared" ref="C42:C43" si="0">VLOOKUP(B42,B29:G36,2,FALSE)</f>
        <v>60</v>
      </c>
      <c r="D42" s="2">
        <f t="shared" ref="D42:D43" si="1">VLOOKUP(B42,B29:G36,4,FALSE)</f>
        <v>68</v>
      </c>
      <c r="E42" s="2">
        <f t="shared" ref="E42:E43" si="2">VLOOKUP(B42,B29:G36,3,FALSE)</f>
        <v>38</v>
      </c>
      <c r="H42" s="1" t="s">
        <v>11</v>
      </c>
      <c r="I42" s="2">
        <f>VLOOKUP(H42,B28:G35,2,FALSE)</f>
        <v>60</v>
      </c>
      <c r="J42" s="2">
        <f>VLOOKUP(H42,B28:G35,4,FALSE)</f>
        <v>68</v>
      </c>
      <c r="K42" s="2">
        <f>VLOOKUP(H42,B28:G35,3,FALSE)</f>
        <v>38</v>
      </c>
      <c r="M42" s="1" t="s">
        <v>9</v>
      </c>
      <c r="N42" s="2">
        <f>VLOOKUP(M42,B28:G35,6,FALSE)</f>
        <v>21</v>
      </c>
      <c r="O42" s="2">
        <f>VLOOKUP(M42,B28:G35,2,FALSE)</f>
        <v>59</v>
      </c>
      <c r="P42" s="2">
        <f>VLOOKUP(M42,B28:G35,5,FALSE)</f>
        <v>69</v>
      </c>
    </row>
    <row r="43" spans="1:16" x14ac:dyDescent="0.2">
      <c r="B43" s="6" t="s">
        <v>10</v>
      </c>
      <c r="C43" s="2">
        <f t="shared" si="0"/>
        <v>63</v>
      </c>
      <c r="D43" s="2">
        <f t="shared" si="1"/>
        <v>61</v>
      </c>
      <c r="E43" s="2">
        <f t="shared" si="2"/>
        <v>47</v>
      </c>
      <c r="H43" s="6" t="s">
        <v>10</v>
      </c>
      <c r="I43" s="2">
        <f>VLOOKUP(H43,B28:G35,3,FALSE)</f>
        <v>47</v>
      </c>
      <c r="J43" s="2">
        <f>VLOOKUP(H43,B28:G35,4,FALSE)</f>
        <v>61</v>
      </c>
      <c r="K43" s="2">
        <f>VLOOKUP(H43,B28:G35,3,FALSE)</f>
        <v>47</v>
      </c>
      <c r="M43" s="1" t="s">
        <v>6</v>
      </c>
      <c r="N43" s="2">
        <f>VLOOKUP(M43,B28:G35,6,FALSE)</f>
        <v>46</v>
      </c>
      <c r="O43" s="2">
        <f>VLOOKUP(M43,B28:G35,2,FALSE)</f>
        <v>46</v>
      </c>
      <c r="P43" s="2">
        <f>VLOOKUP(M43,B28:G35,5,FALSE)</f>
        <v>65</v>
      </c>
    </row>
    <row r="46" spans="1:16" ht="21" x14ac:dyDescent="0.25">
      <c r="B46" s="7" t="s">
        <v>15</v>
      </c>
    </row>
    <row r="48" spans="1:16" ht="19" x14ac:dyDescent="0.25">
      <c r="A48" s="11">
        <v>1</v>
      </c>
      <c r="B48" s="3" t="s">
        <v>0</v>
      </c>
      <c r="C48" s="3" t="s">
        <v>4</v>
      </c>
      <c r="D48" s="3" t="s">
        <v>5</v>
      </c>
      <c r="E48" s="3" t="s">
        <v>6</v>
      </c>
      <c r="F48" s="3" t="s">
        <v>7</v>
      </c>
      <c r="G48" s="3" t="s">
        <v>8</v>
      </c>
      <c r="H48" s="3" t="s">
        <v>9</v>
      </c>
      <c r="I48" s="3" t="s">
        <v>10</v>
      </c>
      <c r="J48" s="3" t="s">
        <v>11</v>
      </c>
    </row>
    <row r="49" spans="1:16" ht="19" x14ac:dyDescent="0.25">
      <c r="A49" s="11">
        <v>2</v>
      </c>
      <c r="B49" s="3" t="s">
        <v>1</v>
      </c>
      <c r="C49" s="4">
        <v>38</v>
      </c>
      <c r="D49" s="4">
        <v>87</v>
      </c>
      <c r="E49" s="4">
        <v>46</v>
      </c>
      <c r="F49" s="4">
        <v>68</v>
      </c>
      <c r="G49" s="4">
        <v>89</v>
      </c>
      <c r="H49" s="4">
        <v>59</v>
      </c>
      <c r="I49" s="4">
        <v>63</v>
      </c>
      <c r="J49" s="4">
        <v>60</v>
      </c>
    </row>
    <row r="50" spans="1:16" ht="19" x14ac:dyDescent="0.25">
      <c r="A50" s="11">
        <v>3</v>
      </c>
      <c r="B50" s="3" t="s">
        <v>2</v>
      </c>
      <c r="C50" s="4">
        <v>68</v>
      </c>
      <c r="D50" s="4">
        <v>83</v>
      </c>
      <c r="E50" s="4">
        <v>76</v>
      </c>
      <c r="F50" s="4">
        <v>49</v>
      </c>
      <c r="G50" s="4">
        <v>81</v>
      </c>
      <c r="H50" s="4">
        <v>75</v>
      </c>
      <c r="I50" s="4">
        <v>47</v>
      </c>
      <c r="J50" s="4">
        <v>38</v>
      </c>
    </row>
    <row r="51" spans="1:16" ht="19" x14ac:dyDescent="0.25">
      <c r="A51" s="11">
        <v>4</v>
      </c>
      <c r="B51" s="3" t="s">
        <v>3</v>
      </c>
      <c r="C51" s="4">
        <v>54</v>
      </c>
      <c r="D51" s="4">
        <v>70</v>
      </c>
      <c r="E51" s="4">
        <v>55</v>
      </c>
      <c r="F51" s="4">
        <v>98</v>
      </c>
      <c r="G51" s="4">
        <v>74</v>
      </c>
      <c r="H51" s="4">
        <v>69</v>
      </c>
      <c r="I51" s="4">
        <v>61</v>
      </c>
      <c r="J51" s="4">
        <v>68</v>
      </c>
    </row>
    <row r="52" spans="1:16" ht="19" x14ac:dyDescent="0.25">
      <c r="A52" s="11">
        <v>5</v>
      </c>
      <c r="B52" s="3" t="s">
        <v>16</v>
      </c>
      <c r="C52" s="4">
        <v>45</v>
      </c>
      <c r="D52" s="4">
        <v>36</v>
      </c>
      <c r="E52" s="4">
        <v>65</v>
      </c>
      <c r="F52" s="4">
        <v>46</v>
      </c>
      <c r="G52" s="4">
        <v>58</v>
      </c>
      <c r="H52" s="4">
        <v>69</v>
      </c>
      <c r="I52" s="4">
        <v>44</v>
      </c>
      <c r="J52" s="4">
        <v>39</v>
      </c>
    </row>
    <row r="53" spans="1:16" ht="19" x14ac:dyDescent="0.25">
      <c r="A53" s="11">
        <v>6</v>
      </c>
      <c r="B53" s="3" t="s">
        <v>17</v>
      </c>
      <c r="C53" s="4">
        <v>68</v>
      </c>
      <c r="D53" s="4">
        <v>78</v>
      </c>
      <c r="E53" s="4">
        <v>46</v>
      </c>
      <c r="F53" s="4">
        <v>38</v>
      </c>
      <c r="G53" s="4">
        <v>37</v>
      </c>
      <c r="H53" s="4">
        <v>21</v>
      </c>
      <c r="I53" s="4">
        <v>67</v>
      </c>
      <c r="J53" s="4">
        <v>81</v>
      </c>
    </row>
    <row r="55" spans="1:16" ht="19" x14ac:dyDescent="0.25">
      <c r="B55" s="5" t="s">
        <v>14</v>
      </c>
    </row>
    <row r="56" spans="1:16" x14ac:dyDescent="0.2">
      <c r="B56" s="2"/>
      <c r="C56" s="1" t="s">
        <v>1</v>
      </c>
      <c r="D56" s="1" t="s">
        <v>3</v>
      </c>
      <c r="E56" s="1" t="s">
        <v>2</v>
      </c>
      <c r="H56" s="2"/>
      <c r="I56" s="1" t="s">
        <v>1</v>
      </c>
      <c r="J56" s="1" t="s">
        <v>3</v>
      </c>
      <c r="K56" s="1" t="s">
        <v>2</v>
      </c>
      <c r="M56" s="2"/>
      <c r="N56" s="1" t="s">
        <v>18</v>
      </c>
      <c r="O56" s="1" t="s">
        <v>1</v>
      </c>
      <c r="P56" s="1" t="s">
        <v>16</v>
      </c>
    </row>
    <row r="57" spans="1:16" x14ac:dyDescent="0.2">
      <c r="B57" s="1" t="s">
        <v>4</v>
      </c>
      <c r="C57" s="2">
        <f>HLOOKUP(B57,C48:J53,2,FALSE)</f>
        <v>38</v>
      </c>
      <c r="D57" s="2">
        <f>HLOOKUP(B57,B48:J53,4,FALSE)</f>
        <v>54</v>
      </c>
      <c r="E57" s="2">
        <f>HLOOKUP(B57,B48:J53,3,FALSE)</f>
        <v>68</v>
      </c>
      <c r="H57" s="1" t="s">
        <v>4</v>
      </c>
      <c r="I57" s="2">
        <f>HLOOKUP(H57,C48:J53,2,FALSE)</f>
        <v>38</v>
      </c>
      <c r="J57" s="2">
        <f>HLOOKUP(H57,C48:J53,4,FALSE)</f>
        <v>54</v>
      </c>
      <c r="K57" s="2">
        <f>HLOOKUP(H57,C48:J53,3,FALSE)</f>
        <v>68</v>
      </c>
      <c r="M57" s="1" t="s">
        <v>7</v>
      </c>
      <c r="N57" s="2">
        <f>HLOOKUP(M57,C48:J53,6,FALSE)</f>
        <v>38</v>
      </c>
      <c r="O57" s="2">
        <f>HLOOKUP(M57,C48:J53,2,FALSE)</f>
        <v>68</v>
      </c>
      <c r="P57" s="2">
        <f>HLOOKUP(M57,C48:J53,5,FALSE)</f>
        <v>46</v>
      </c>
    </row>
    <row r="58" spans="1:16" x14ac:dyDescent="0.2">
      <c r="B58" s="1" t="s">
        <v>5</v>
      </c>
      <c r="C58" s="2">
        <f>HLOOKUP(B58,C48:J53,2,FALSE)</f>
        <v>87</v>
      </c>
      <c r="D58" s="2">
        <f>HLOOKUP(B58,C48:J53,4,FALSE)</f>
        <v>70</v>
      </c>
      <c r="E58" s="2">
        <f>HLOOKUP(B58,C48:J53,3,FALSE)</f>
        <v>83</v>
      </c>
      <c r="H58" s="1" t="s">
        <v>5</v>
      </c>
      <c r="I58" s="2">
        <f>HLOOKUP(H58,C48:J53,2,FALSE)</f>
        <v>87</v>
      </c>
      <c r="J58" s="2">
        <f>HLOOKUP(H58,C48:J53,4,FALSE)</f>
        <v>70</v>
      </c>
      <c r="K58" s="2">
        <f>HLOOKUP(H58,C48:J53,3,FALSE)</f>
        <v>83</v>
      </c>
      <c r="M58" s="1" t="s">
        <v>8</v>
      </c>
      <c r="N58" s="2">
        <f>HLOOKUP(M58,C48:J53,6,FALSE)</f>
        <v>37</v>
      </c>
      <c r="O58" s="2">
        <f>HLOOKUP(M58,C48:J53,2,FALSE)</f>
        <v>89</v>
      </c>
      <c r="P58" s="2">
        <f>HLOOKUP(M58,C48:J53,5,FALSE)</f>
        <v>58</v>
      </c>
    </row>
    <row r="59" spans="1:16" x14ac:dyDescent="0.2">
      <c r="B59" s="1" t="s">
        <v>11</v>
      </c>
      <c r="C59" s="2">
        <f>HLOOKUP(B59,C48:J53,2,FALSE)</f>
        <v>60</v>
      </c>
      <c r="D59" s="2">
        <f>HLOOKUP(B59,C48:J53,4,FALSE)</f>
        <v>68</v>
      </c>
      <c r="E59" s="2">
        <f>HLOOKUP(B59,C48:J53,3,FALSE)</f>
        <v>38</v>
      </c>
      <c r="H59" s="1" t="s">
        <v>11</v>
      </c>
      <c r="I59" s="2">
        <f>HLOOKUP(H59,C48:J53,2,FALSE)</f>
        <v>60</v>
      </c>
      <c r="J59" s="2">
        <f>HLOOKUP(H59,C48:J53,4,FALSE)</f>
        <v>68</v>
      </c>
      <c r="K59" s="2">
        <f>HLOOKUP(H59,C48:J53,3,FALSE)</f>
        <v>38</v>
      </c>
      <c r="M59" s="1" t="s">
        <v>9</v>
      </c>
      <c r="N59" s="2">
        <f>HLOOKUP(M59,C48:J53,6,FALSE)</f>
        <v>21</v>
      </c>
      <c r="O59">
        <f>HLOOKUP(M59,C48:J53,2,FALSE)</f>
        <v>59</v>
      </c>
      <c r="P59">
        <f>HLOOKUP(M59,C48:J53,5,FALSE)</f>
        <v>69</v>
      </c>
    </row>
    <row r="60" spans="1:16" x14ac:dyDescent="0.2">
      <c r="B60" s="6" t="s">
        <v>10</v>
      </c>
      <c r="C60">
        <f>HLOOKUP(B60,C48:J53,2,FALSE)</f>
        <v>63</v>
      </c>
      <c r="D60">
        <f>HLOOKUP(B60,C48:J53,4,FALSE)</f>
        <v>61</v>
      </c>
      <c r="E60">
        <f>HLOOKUP(B60,C48:J53,3,FALSE)</f>
        <v>47</v>
      </c>
      <c r="H60" s="6" t="s">
        <v>10</v>
      </c>
      <c r="I60" s="2">
        <f>HLOOKUP(H60,C48:J53,2,FALSE)</f>
        <v>63</v>
      </c>
      <c r="J60" s="2">
        <f>HLOOKUP(H60,C48:J53,4,FALSE)</f>
        <v>61</v>
      </c>
      <c r="K60" s="2">
        <f>HLOOKUP(H60,C48:J53,3,FALSE)</f>
        <v>47</v>
      </c>
      <c r="M60" s="1" t="s">
        <v>6</v>
      </c>
      <c r="N60" s="2">
        <f>HLOOKUP(M60,C48:J53,6,FALSE)</f>
        <v>46</v>
      </c>
      <c r="O60" s="2">
        <f>HLOOKUP(M60,C48:J53,2,FALSE)</f>
        <v>46</v>
      </c>
      <c r="P60" s="2">
        <f>HLOOKUP(M60,C48:J53,5,FALSE)</f>
        <v>65</v>
      </c>
    </row>
    <row r="65" spans="1:10" x14ac:dyDescent="0.2">
      <c r="A65" s="12" t="s">
        <v>0</v>
      </c>
      <c r="B65" s="12" t="s">
        <v>1</v>
      </c>
      <c r="C65" s="12" t="s">
        <v>3</v>
      </c>
      <c r="D65" s="12" t="s">
        <v>19</v>
      </c>
      <c r="E65" s="12" t="s">
        <v>17</v>
      </c>
      <c r="F65" s="12" t="s">
        <v>1</v>
      </c>
      <c r="G65" s="12" t="s">
        <v>16</v>
      </c>
    </row>
    <row r="66" spans="1:10" x14ac:dyDescent="0.2">
      <c r="A66" t="s">
        <v>4</v>
      </c>
      <c r="B66">
        <f>VLOOKUP(A66,B28:G35,2,FALSE)</f>
        <v>38</v>
      </c>
      <c r="C66">
        <f>VLOOKUP(A66,B28:G35,4,FALSE)</f>
        <v>54</v>
      </c>
      <c r="D66">
        <f>VLOOKUP(A66,B28:G35,3,FALSE)</f>
        <v>68</v>
      </c>
    </row>
    <row r="69" spans="1:10" ht="19" x14ac:dyDescent="0.25">
      <c r="B69" s="8"/>
      <c r="C69" s="8"/>
      <c r="D69" s="8"/>
      <c r="E69" s="8"/>
      <c r="F69" s="8"/>
      <c r="G69" s="8"/>
      <c r="H69" s="8"/>
      <c r="I69" s="8"/>
      <c r="J69" s="8"/>
    </row>
    <row r="70" spans="1:10" ht="19" x14ac:dyDescent="0.25">
      <c r="B70" s="8"/>
      <c r="C70" s="9"/>
      <c r="D70" s="9"/>
      <c r="E70" s="9"/>
      <c r="F70" s="9"/>
      <c r="G70" s="9"/>
      <c r="H70" s="9"/>
      <c r="I70" s="9"/>
      <c r="J70" s="9"/>
    </row>
    <row r="71" spans="1:10" x14ac:dyDescent="0.2">
      <c r="A71" s="12" t="s">
        <v>0</v>
      </c>
      <c r="B71" s="12" t="s">
        <v>1</v>
      </c>
      <c r="C71" s="12" t="s">
        <v>3</v>
      </c>
      <c r="D71" s="12" t="s">
        <v>19</v>
      </c>
      <c r="E71" s="12" t="s">
        <v>17</v>
      </c>
      <c r="F71" s="12" t="s">
        <v>1</v>
      </c>
      <c r="G71" s="12" t="s">
        <v>16</v>
      </c>
    </row>
    <row r="72" spans="1:10" ht="19" x14ac:dyDescent="0.25">
      <c r="A72" t="s">
        <v>6</v>
      </c>
      <c r="B72" s="8">
        <f>VLOOKUP(A72,B28:G35,2,FALSE)</f>
        <v>46</v>
      </c>
      <c r="C72" s="9">
        <f>VLOOKUP(A72,B28:G35,4,FALSE)</f>
        <v>55</v>
      </c>
      <c r="D72" s="9">
        <f>VLOOKUP(A72,B28:G35,3,FALSE)</f>
        <v>76</v>
      </c>
      <c r="E72" s="9">
        <f>VLOOKUP(A72,B28:G35,6,FALSE)</f>
        <v>46</v>
      </c>
      <c r="F72" s="9">
        <f>VLOOKUP(A72,B28:G35,2,FALSE)</f>
        <v>46</v>
      </c>
      <c r="G72" s="9">
        <f>VLOOKUP(A72,B28:G35,5,FALSE)</f>
        <v>65</v>
      </c>
      <c r="H72" s="9"/>
      <c r="I72" s="9"/>
      <c r="J72" s="9"/>
    </row>
  </sheetData>
  <dataConsolidate/>
  <dataValidations count="1">
    <dataValidation type="list" allowBlank="1" showInputMessage="1" showErrorMessage="1" sqref="A66 A72" xr:uid="{DDEDCBC9-3207-48BF-A7C0-33EAAD3E27E9}">
      <formula1>$B$28:$B$35</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Chury</dc:creator>
  <cp:lastModifiedBy>Oscarine</cp:lastModifiedBy>
  <dcterms:created xsi:type="dcterms:W3CDTF">2021-10-12T16:44:33Z</dcterms:created>
  <dcterms:modified xsi:type="dcterms:W3CDTF">2022-03-10T21:02:08Z</dcterms:modified>
</cp:coreProperties>
</file>