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Data OPC\P2\Livrable\Faites_une_analyse_de_ventes_pour_un_e-commerce_BENMAHAMMED_Oussama\"/>
    </mc:Choice>
  </mc:AlternateContent>
  <xr:revisionPtr revIDLastSave="0" documentId="13_ncr:1_{FE708021-5775-4BE0-8484-BEC42D98C82B}" xr6:coauthVersionLast="47" xr6:coauthVersionMax="47" xr10:uidLastSave="{00000000-0000-0000-0000-000000000000}"/>
  <bookViews>
    <workbookView xWindow="-108" yWindow="-108" windowWidth="23256" windowHeight="12456" firstSheet="1" activeTab="1" xr2:uid="{00000000-000D-0000-FFFF-FFFF00000000}"/>
  </bookViews>
  <sheets>
    <sheet name="Tableau de bord" sheetId="1" r:id="rId1"/>
    <sheet name="Tableau Client x Catégorie" sheetId="2" r:id="rId2"/>
    <sheet name="DATA Février (clients affiliés)" sheetId="3" r:id="rId3"/>
    <sheet name="TabMontant" sheetId="5" state="hidden" r:id="rId4"/>
    <sheet name="Tab Temps" sheetId="6" state="hidden" r:id="rId5"/>
  </sheets>
  <calcPr calcId="191029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hNbJbAFHoveqHnENoPQ2UCUW0iMg=="/>
    </ext>
  </extLst>
</workbook>
</file>

<file path=xl/calcChain.xml><?xml version="1.0" encoding="utf-8"?>
<calcChain xmlns="http://schemas.openxmlformats.org/spreadsheetml/2006/main">
  <c r="D16" i="1" l="1"/>
  <c r="D15" i="1"/>
  <c r="C16" i="1"/>
  <c r="C15" i="1"/>
  <c r="H10" i="1"/>
  <c r="J10" i="1" s="1"/>
  <c r="H9" i="1"/>
  <c r="H8" i="1"/>
  <c r="H11" i="1" l="1"/>
  <c r="J11" i="1" s="1"/>
  <c r="J8" i="1"/>
  <c r="J9" i="1"/>
</calcChain>
</file>

<file path=xl/sharedStrings.xml><?xml version="1.0" encoding="utf-8"?>
<sst xmlns="http://schemas.openxmlformats.org/spreadsheetml/2006/main" count="712" uniqueCount="34">
  <si>
    <t>Analyse des ventes mensuelles des clients affiliés</t>
  </si>
  <si>
    <t>SEPT</t>
  </si>
  <si>
    <t>OCT</t>
  </si>
  <si>
    <t>NOV</t>
  </si>
  <si>
    <t>DEC</t>
  </si>
  <si>
    <t>JAN</t>
  </si>
  <si>
    <t>FEV</t>
  </si>
  <si>
    <t xml:space="preserve">TOTAL  </t>
  </si>
  <si>
    <t>bien de conso.</t>
  </si>
  <si>
    <t>nourriture</t>
  </si>
  <si>
    <t>high tech</t>
  </si>
  <si>
    <t>TOTAL</t>
  </si>
  <si>
    <t>TEMPS D'ACHAT</t>
  </si>
  <si>
    <t>NB TRANSACTIONS</t>
  </si>
  <si>
    <t>CA TOTAL</t>
  </si>
  <si>
    <t>Inférieur à 4 min.</t>
  </si>
  <si>
    <t>Supérieur à 9 min 30</t>
  </si>
  <si>
    <t>Graphique montrant l'évolution du chiffre d'affaires au sein de chaque catégorie (de septembre à février)</t>
  </si>
  <si>
    <t>Graphique représentant le chiffre d'affaires total pour chaque catégorie (de septembre à février)</t>
  </si>
  <si>
    <t>Top 10 des clients avec le détail par catégorie (Pour le mois de février)</t>
  </si>
  <si>
    <t>Graphique représentant le montant du panier en fonction du temps passé sur le site pour les clients affiliés (Pour le mois de Février)</t>
  </si>
  <si>
    <t>Graphique représentant le chiffre d'affaires par catégorie en pourcentage (pour le mois de février)</t>
  </si>
  <si>
    <t>Tableau qui résume par client le nombre d'achats et le chiffre d'affaires par catégorie ainsi que le total</t>
  </si>
  <si>
    <t>ID client</t>
  </si>
  <si>
    <t>Temps d'achat</t>
  </si>
  <si>
    <t>Montant</t>
  </si>
  <si>
    <t>Categorie</t>
  </si>
  <si>
    <t>Somme de Temps d'achat</t>
  </si>
  <si>
    <t>Étiquettes de lignes</t>
  </si>
  <si>
    <t>Total général</t>
  </si>
  <si>
    <t>Somme de Montant</t>
  </si>
  <si>
    <t>Étiquettes de colonnes</t>
  </si>
  <si>
    <t>Total Somme de Temps d'achat</t>
  </si>
  <si>
    <t>Total Somme de Montant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</si>
</sst>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#,##0\ &quot;€&quot;"/>
    <numFmt numFmtId="165" formatCode="_-* #,##0.00\ &quot;€&quot;_-;\-* #,##0.00\ &quot;€&quot;_-;_-* &quot;-&quot;??\ &quot;€&quot;_-;_-@"/>
  </numFmts>
  <fonts count="13">
    <font>
      <sz val="11"/>
      <color theme="1"/>
      <name val="Calibri"/>
      <scheme val="minor"/>
    </font>
    <font>
      <sz val="11"/>
      <color theme="1"/>
      <name val="Calibri"/>
    </font>
    <font>
      <b/>
      <i/>
      <sz val="26"/>
      <color theme="0"/>
      <name val="Calibri"/>
    </font>
    <font>
      <sz val="11"/>
      <name val="Calibri"/>
    </font>
    <font>
      <b/>
      <sz val="12"/>
      <color rgb="FFFFFFFF"/>
      <name val="Calibri"/>
    </font>
    <font>
      <b/>
      <sz val="12"/>
      <color theme="0"/>
      <name val="Calibri"/>
    </font>
    <font>
      <b/>
      <sz val="14"/>
      <color theme="0"/>
      <name val="Calibri"/>
    </font>
    <font>
      <sz val="12"/>
      <color theme="1"/>
      <name val="Calibri"/>
    </font>
    <font>
      <sz val="12"/>
      <color theme="5"/>
      <name val="Calibri"/>
    </font>
    <font>
      <b/>
      <sz val="12"/>
      <color theme="5"/>
      <name val="Calibri"/>
    </font>
    <font>
      <b/>
      <sz val="11"/>
      <color theme="0"/>
      <name val="Calibri"/>
    </font>
    <font>
      <sz val="11"/>
      <color theme="5"/>
      <name val="Calibri"/>
    </font>
    <font>
      <b/>
      <i/>
      <sz val="20"/>
      <color theme="0"/>
      <name val="Calibri"/>
    </font>
  </fonts>
  <fills count="6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2E75B5"/>
        <bgColor rgb="FF2E75B5"/>
      </patternFill>
    </fill>
    <fill>
      <patternFill patternType="solid">
        <fgColor theme="8"/>
        <bgColor theme="8"/>
      </patternFill>
    </fill>
    <fill>
      <patternFill patternType="solid">
        <fgColor rgb="FFDEEAF6"/>
        <bgColor rgb="FFDEEAF6"/>
      </patternFill>
    </fill>
  </fills>
  <borders count="48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theme="0"/>
      </right>
      <top style="medium">
        <color rgb="FF000000"/>
      </top>
      <bottom/>
      <diagonal/>
    </border>
    <border>
      <left style="thin">
        <color theme="0"/>
      </left>
      <right style="thin">
        <color theme="0"/>
      </right>
      <top style="medium">
        <color rgb="FF000000"/>
      </top>
      <bottom/>
      <diagonal/>
    </border>
    <border>
      <left style="thin">
        <color theme="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theme="0"/>
      </right>
      <top/>
      <bottom style="medium">
        <color rgb="FF000000"/>
      </bottom>
      <diagonal/>
    </border>
    <border>
      <left style="thin">
        <color theme="0"/>
      </left>
      <right style="thin">
        <color theme="0"/>
      </right>
      <top/>
      <bottom style="medium">
        <color rgb="FF000000"/>
      </bottom>
      <diagonal/>
    </border>
    <border>
      <left style="thin">
        <color theme="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theme="0"/>
      </right>
      <top style="medium">
        <color rgb="FF000000"/>
      </top>
      <bottom style="medium">
        <color rgb="FF000000"/>
      </bottom>
      <diagonal/>
    </border>
    <border>
      <left style="thin">
        <color theme="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/>
      <diagonal/>
    </border>
    <border>
      <left/>
      <right/>
      <top style="thin">
        <color indexed="65"/>
      </top>
      <bottom/>
      <diagonal/>
    </border>
    <border>
      <left/>
      <right/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1" fillId="2" borderId="1" xfId="0" applyFont="1" applyFill="1" applyBorder="1"/>
    <xf numFmtId="0" fontId="7" fillId="2" borderId="13" xfId="0" applyFont="1" applyFill="1" applyBorder="1" applyAlignment="1">
      <alignment horizontal="center" vertical="center"/>
    </xf>
    <xf numFmtId="164" fontId="7" fillId="2" borderId="14" xfId="0" applyNumberFormat="1" applyFont="1" applyFill="1" applyBorder="1" applyAlignment="1">
      <alignment horizontal="center" vertical="center"/>
    </xf>
    <xf numFmtId="164" fontId="7" fillId="2" borderId="15" xfId="0" applyNumberFormat="1" applyFont="1" applyFill="1" applyBorder="1" applyAlignment="1">
      <alignment horizontal="center" vertical="center"/>
    </xf>
    <xf numFmtId="164" fontId="8" fillId="2" borderId="16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/>
    <xf numFmtId="164" fontId="8" fillId="2" borderId="13" xfId="0" applyNumberFormat="1" applyFont="1" applyFill="1" applyBorder="1" applyAlignment="1">
      <alignment horizontal="center"/>
    </xf>
    <xf numFmtId="0" fontId="7" fillId="5" borderId="17" xfId="0" applyFont="1" applyFill="1" applyBorder="1" applyAlignment="1">
      <alignment horizontal="center" vertical="center"/>
    </xf>
    <xf numFmtId="164" fontId="7" fillId="5" borderId="18" xfId="0" applyNumberFormat="1" applyFont="1" applyFill="1" applyBorder="1" applyAlignment="1">
      <alignment horizontal="center" vertical="center"/>
    </xf>
    <xf numFmtId="164" fontId="7" fillId="5" borderId="19" xfId="0" applyNumberFormat="1" applyFont="1" applyFill="1" applyBorder="1" applyAlignment="1">
      <alignment horizontal="center" vertical="center"/>
    </xf>
    <xf numFmtId="164" fontId="8" fillId="5" borderId="16" xfId="0" applyNumberFormat="1" applyFont="1" applyFill="1" applyBorder="1" applyAlignment="1">
      <alignment horizontal="center" vertical="center"/>
    </xf>
    <xf numFmtId="0" fontId="7" fillId="2" borderId="20" xfId="0" applyFont="1" applyFill="1" applyBorder="1" applyAlignment="1">
      <alignment horizontal="center" vertical="center"/>
    </xf>
    <xf numFmtId="164" fontId="7" fillId="2" borderId="21" xfId="0" applyNumberFormat="1" applyFont="1" applyFill="1" applyBorder="1" applyAlignment="1">
      <alignment horizontal="center" vertical="center"/>
    </xf>
    <xf numFmtId="164" fontId="7" fillId="2" borderId="22" xfId="0" applyNumberFormat="1" applyFont="1" applyFill="1" applyBorder="1" applyAlignment="1">
      <alignment horizontal="center" vertical="center"/>
    </xf>
    <xf numFmtId="0" fontId="5" fillId="4" borderId="23" xfId="0" applyFont="1" applyFill="1" applyBorder="1" applyAlignment="1">
      <alignment horizontal="center" vertical="center"/>
    </xf>
    <xf numFmtId="164" fontId="5" fillId="4" borderId="23" xfId="0" applyNumberFormat="1" applyFont="1" applyFill="1" applyBorder="1" applyAlignment="1">
      <alignment horizontal="center" vertical="center"/>
    </xf>
    <xf numFmtId="164" fontId="5" fillId="4" borderId="24" xfId="0" applyNumberFormat="1" applyFont="1" applyFill="1" applyBorder="1" applyAlignment="1">
      <alignment horizontal="center" vertical="center"/>
    </xf>
    <xf numFmtId="164" fontId="9" fillId="4" borderId="25" xfId="0" applyNumberFormat="1" applyFont="1" applyFill="1" applyBorder="1" applyAlignment="1">
      <alignment horizontal="center" vertical="center"/>
    </xf>
    <xf numFmtId="164" fontId="10" fillId="2" borderId="1" xfId="0" applyNumberFormat="1" applyFont="1" applyFill="1" applyBorder="1" applyAlignment="1">
      <alignment horizontal="center" vertical="center"/>
    </xf>
    <xf numFmtId="164" fontId="9" fillId="4" borderId="26" xfId="0" applyNumberFormat="1" applyFont="1" applyFill="1" applyBorder="1" applyAlignment="1">
      <alignment horizontal="center" vertical="center"/>
    </xf>
    <xf numFmtId="0" fontId="5" fillId="4" borderId="26" xfId="0" applyFont="1" applyFill="1" applyBorder="1" applyAlignment="1">
      <alignment horizontal="center" vertical="center"/>
    </xf>
    <xf numFmtId="0" fontId="10" fillId="4" borderId="27" xfId="0" applyFont="1" applyFill="1" applyBorder="1" applyAlignment="1">
      <alignment horizontal="center" vertical="center"/>
    </xf>
    <xf numFmtId="0" fontId="10" fillId="4" borderId="28" xfId="0" applyFont="1" applyFill="1" applyBorder="1" applyAlignment="1">
      <alignment horizontal="center" vertical="center"/>
    </xf>
    <xf numFmtId="20" fontId="1" fillId="2" borderId="1" xfId="0" applyNumberFormat="1" applyFont="1" applyFill="1" applyBorder="1"/>
    <xf numFmtId="0" fontId="1" fillId="2" borderId="29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6" xfId="0" applyFont="1" applyFill="1" applyBorder="1" applyAlignment="1">
      <alignment horizontal="center"/>
    </xf>
    <xf numFmtId="0" fontId="1" fillId="5" borderId="20" xfId="0" applyFont="1" applyFill="1" applyBorder="1" applyAlignment="1">
      <alignment horizontal="center"/>
    </xf>
    <xf numFmtId="0" fontId="1" fillId="2" borderId="30" xfId="0" applyFont="1" applyFill="1" applyBorder="1"/>
    <xf numFmtId="0" fontId="1" fillId="2" borderId="31" xfId="0" applyFont="1" applyFill="1" applyBorder="1"/>
    <xf numFmtId="0" fontId="1" fillId="2" borderId="32" xfId="0" applyFont="1" applyFill="1" applyBorder="1"/>
    <xf numFmtId="0" fontId="1" fillId="2" borderId="33" xfId="0" applyFont="1" applyFill="1" applyBorder="1"/>
    <xf numFmtId="0" fontId="1" fillId="2" borderId="34" xfId="0" applyFont="1" applyFill="1" applyBorder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4" fontId="1" fillId="0" borderId="0" xfId="0" applyNumberFormat="1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0" fillId="0" borderId="42" xfId="0" applyNumberFormat="1" applyBorder="1"/>
    <xf numFmtId="0" fontId="0" fillId="0" borderId="37" xfId="0" pivotButton="1" applyBorder="1"/>
    <xf numFmtId="0" fontId="0" fillId="0" borderId="37" xfId="0" applyBorder="1" applyAlignment="1">
      <alignment horizontal="left"/>
    </xf>
    <xf numFmtId="0" fontId="0" fillId="0" borderId="41" xfId="0" applyNumberFormat="1" applyBorder="1"/>
    <xf numFmtId="0" fontId="0" fillId="0" borderId="40" xfId="0" applyBorder="1" applyAlignment="1">
      <alignment horizontal="left"/>
    </xf>
    <xf numFmtId="0" fontId="0" fillId="0" borderId="43" xfId="0" applyNumberFormat="1" applyBorder="1"/>
    <xf numFmtId="0" fontId="0" fillId="0" borderId="44" xfId="0" applyBorder="1" applyAlignment="1">
      <alignment horizontal="left"/>
    </xf>
    <xf numFmtId="0" fontId="0" fillId="0" borderId="37" xfId="0" applyNumberFormat="1" applyBorder="1"/>
    <xf numFmtId="0" fontId="0" fillId="0" borderId="40" xfId="0" applyNumberFormat="1" applyBorder="1"/>
    <xf numFmtId="0" fontId="0" fillId="0" borderId="44" xfId="0" applyNumberFormat="1" applyBorder="1"/>
    <xf numFmtId="0" fontId="0" fillId="0" borderId="45" xfId="0" applyBorder="1"/>
    <xf numFmtId="0" fontId="0" fillId="0" borderId="45" xfId="0" applyNumberFormat="1" applyBorder="1"/>
    <xf numFmtId="0" fontId="0" fillId="0" borderId="46" xfId="0" applyNumberFormat="1" applyBorder="1"/>
    <xf numFmtId="0" fontId="0" fillId="0" borderId="47" xfId="0" applyNumberFormat="1" applyBorder="1"/>
    <xf numFmtId="0" fontId="0" fillId="0" borderId="43" xfId="0" applyBorder="1"/>
    <xf numFmtId="0" fontId="5" fillId="4" borderId="2" xfId="0" applyFont="1" applyFill="1" applyBorder="1" applyAlignment="1">
      <alignment horizontal="center" vertical="center"/>
    </xf>
    <xf numFmtId="0" fontId="3" fillId="0" borderId="3" xfId="0" applyFont="1" applyBorder="1"/>
    <xf numFmtId="0" fontId="3" fillId="0" borderId="4" xfId="0" applyFont="1" applyBorder="1"/>
    <xf numFmtId="0" fontId="2" fillId="3" borderId="2" xfId="0" applyFont="1" applyFill="1" applyBorder="1" applyAlignment="1">
      <alignment horizontal="center"/>
    </xf>
    <xf numFmtId="0" fontId="4" fillId="4" borderId="5" xfId="0" applyFont="1" applyFill="1" applyBorder="1" applyAlignment="1">
      <alignment horizontal="center" vertical="center"/>
    </xf>
    <xf numFmtId="0" fontId="3" fillId="0" borderId="9" xfId="0" applyFont="1" applyBorder="1"/>
    <xf numFmtId="0" fontId="5" fillId="4" borderId="6" xfId="0" applyFont="1" applyFill="1" applyBorder="1" applyAlignment="1">
      <alignment horizontal="center" vertical="center"/>
    </xf>
    <xf numFmtId="0" fontId="3" fillId="0" borderId="10" xfId="0" applyFont="1" applyBorder="1"/>
    <xf numFmtId="0" fontId="5" fillId="4" borderId="7" xfId="0" applyFont="1" applyFill="1" applyBorder="1" applyAlignment="1">
      <alignment horizontal="center" vertical="center"/>
    </xf>
    <xf numFmtId="0" fontId="3" fillId="0" borderId="11" xfId="0" applyFont="1" applyBorder="1"/>
    <xf numFmtId="0" fontId="6" fillId="4" borderId="8" xfId="0" applyFont="1" applyFill="1" applyBorder="1" applyAlignment="1">
      <alignment horizontal="center" vertical="center"/>
    </xf>
    <xf numFmtId="0" fontId="3" fillId="0" borderId="12" xfId="0" applyFont="1" applyBorder="1"/>
    <xf numFmtId="0" fontId="12" fillId="3" borderId="35" xfId="0" applyFont="1" applyFill="1" applyBorder="1" applyAlignment="1">
      <alignment horizontal="center"/>
    </xf>
    <xf numFmtId="0" fontId="3" fillId="0" borderId="36" xfId="0" applyFont="1" applyBorder="1"/>
  </cellXfs>
  <cellStyles count="1">
    <cellStyle name="Normal" xfId="0" builtinId="0"/>
  </cellStyles>
  <dxfs count="4">
    <dxf>
      <fill>
        <patternFill patternType="solid">
          <fgColor rgb="FFD9E2F3"/>
          <bgColor rgb="FFD9E2F3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5"/>
          <bgColor theme="5"/>
        </patternFill>
      </fill>
    </dxf>
  </dxfs>
  <tableStyles count="1">
    <tableStyle name="DATA Février (clients affiliés)-style" pivot="0" count="4" xr9:uid="{00000000-0011-0000-FFFF-FFFF00000000}">
      <tableStyleElement type="headerRow" dxfId="3"/>
      <tableStyleElement type="total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'Tableau de bord'!$B$8</c:f>
              <c:strCache>
                <c:ptCount val="1"/>
                <c:pt idx="0">
                  <c:v>bien de conso.</c:v>
                </c:pt>
              </c:strCache>
            </c:strRef>
          </c:tx>
          <c:spPr>
            <a:ln w="28575" cmpd="sng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'Tableau de bord'!$C$6:$H$7</c:f>
              <c:strCache>
                <c:ptCount val="6"/>
                <c:pt idx="0">
                  <c:v>SEPT</c:v>
                </c:pt>
                <c:pt idx="1">
                  <c:v>OCT</c:v>
                </c:pt>
                <c:pt idx="2">
                  <c:v>NOV</c:v>
                </c:pt>
                <c:pt idx="3">
                  <c:v>DEC</c:v>
                </c:pt>
                <c:pt idx="4">
                  <c:v>JAN</c:v>
                </c:pt>
                <c:pt idx="5">
                  <c:v>FEV</c:v>
                </c:pt>
              </c:strCache>
            </c:strRef>
          </c:cat>
          <c:val>
            <c:numRef>
              <c:f>'Tableau de bord'!$C$8:$H$8</c:f>
              <c:numCache>
                <c:formatCode>#\ ##0\ "€"</c:formatCode>
                <c:ptCount val="6"/>
                <c:pt idx="0">
                  <c:v>10543</c:v>
                </c:pt>
                <c:pt idx="1">
                  <c:v>11458</c:v>
                </c:pt>
                <c:pt idx="2">
                  <c:v>13520</c:v>
                </c:pt>
                <c:pt idx="3">
                  <c:v>14023</c:v>
                </c:pt>
                <c:pt idx="4">
                  <c:v>14983</c:v>
                </c:pt>
                <c:pt idx="5">
                  <c:v>14763.899999999994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05-104D-808D-17BB0AD7C195}"/>
            </c:ext>
          </c:extLst>
        </c:ser>
        <c:ser>
          <c:idx val="1"/>
          <c:order val="1"/>
          <c:tx>
            <c:strRef>
              <c:f>'Tableau de bord'!$B$9</c:f>
              <c:strCache>
                <c:ptCount val="1"/>
                <c:pt idx="0">
                  <c:v>nourriture</c:v>
                </c:pt>
              </c:strCache>
            </c:strRef>
          </c:tx>
          <c:spPr>
            <a:ln w="28575" cmpd="sng"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'Tableau de bord'!$C$6:$H$7</c:f>
              <c:strCache>
                <c:ptCount val="6"/>
                <c:pt idx="0">
                  <c:v>SEPT</c:v>
                </c:pt>
                <c:pt idx="1">
                  <c:v>OCT</c:v>
                </c:pt>
                <c:pt idx="2">
                  <c:v>NOV</c:v>
                </c:pt>
                <c:pt idx="3">
                  <c:v>DEC</c:v>
                </c:pt>
                <c:pt idx="4">
                  <c:v>JAN</c:v>
                </c:pt>
                <c:pt idx="5">
                  <c:v>FEV</c:v>
                </c:pt>
              </c:strCache>
            </c:strRef>
          </c:cat>
          <c:val>
            <c:numRef>
              <c:f>'Tableau de bord'!$C$9:$H$9</c:f>
              <c:numCache>
                <c:formatCode>#\ ##0\ "€"</c:formatCode>
                <c:ptCount val="6"/>
                <c:pt idx="0">
                  <c:v>13855</c:v>
                </c:pt>
                <c:pt idx="1">
                  <c:v>16052</c:v>
                </c:pt>
                <c:pt idx="2">
                  <c:v>16797</c:v>
                </c:pt>
                <c:pt idx="3">
                  <c:v>17582</c:v>
                </c:pt>
                <c:pt idx="4">
                  <c:v>18216</c:v>
                </c:pt>
                <c:pt idx="5">
                  <c:v>24898.82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05-104D-808D-17BB0AD7C195}"/>
            </c:ext>
          </c:extLst>
        </c:ser>
        <c:ser>
          <c:idx val="2"/>
          <c:order val="2"/>
          <c:tx>
            <c:strRef>
              <c:f>'Tableau de bord'!$B$10</c:f>
              <c:strCache>
                <c:ptCount val="1"/>
                <c:pt idx="0">
                  <c:v>high tech</c:v>
                </c:pt>
              </c:strCache>
            </c:strRef>
          </c:tx>
          <c:spPr>
            <a:ln w="28575" cmpd="sng">
              <a:solidFill>
                <a:schemeClr val="accent3"/>
              </a:solidFill>
            </a:ln>
          </c:spPr>
          <c:marker>
            <c:symbol val="none"/>
          </c:marker>
          <c:cat>
            <c:strRef>
              <c:f>'Tableau de bord'!$C$6:$H$7</c:f>
              <c:strCache>
                <c:ptCount val="6"/>
                <c:pt idx="0">
                  <c:v>SEPT</c:v>
                </c:pt>
                <c:pt idx="1">
                  <c:v>OCT</c:v>
                </c:pt>
                <c:pt idx="2">
                  <c:v>NOV</c:v>
                </c:pt>
                <c:pt idx="3">
                  <c:v>DEC</c:v>
                </c:pt>
                <c:pt idx="4">
                  <c:v>JAN</c:v>
                </c:pt>
                <c:pt idx="5">
                  <c:v>FEV</c:v>
                </c:pt>
              </c:strCache>
            </c:strRef>
          </c:cat>
          <c:val>
            <c:numRef>
              <c:f>'Tableau de bord'!$C$10:$H$10</c:f>
              <c:numCache>
                <c:formatCode>#\ ##0\ "€"</c:formatCode>
                <c:ptCount val="6"/>
                <c:pt idx="0">
                  <c:v>3002</c:v>
                </c:pt>
                <c:pt idx="1">
                  <c:v>3769</c:v>
                </c:pt>
                <c:pt idx="2">
                  <c:v>4230</c:v>
                </c:pt>
                <c:pt idx="3">
                  <c:v>4341</c:v>
                </c:pt>
                <c:pt idx="4">
                  <c:v>2713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05-104D-808D-17BB0AD7C1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5767072"/>
        <c:axId val="11113100"/>
      </c:lineChart>
      <c:catAx>
        <c:axId val="1135767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000"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fr-FR" sz="1000" b="1" i="0">
                    <a:solidFill>
                      <a:srgbClr val="000000"/>
                    </a:solidFill>
                    <a:latin typeface="+mn-lt"/>
                  </a:rPr>
                  <a:t>Mois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fr-FR"/>
          </a:p>
        </c:txPr>
        <c:crossAx val="11113100"/>
        <c:crosses val="autoZero"/>
        <c:auto val="1"/>
        <c:lblAlgn val="ctr"/>
        <c:lblOffset val="100"/>
        <c:noMultiLvlLbl val="1"/>
      </c:catAx>
      <c:valAx>
        <c:axId val="111131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fr-FR" sz="1000" b="0" i="0">
                    <a:solidFill>
                      <a:srgbClr val="000000"/>
                    </a:solidFill>
                    <a:latin typeface="+mn-lt"/>
                  </a:rPr>
                  <a:t>Chiffre d'affaires</a:t>
                </a:r>
              </a:p>
            </c:rich>
          </c:tx>
          <c:overlay val="0"/>
        </c:title>
        <c:numFmt formatCode="#\ ##0\ &quot;€&quot;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fr-FR"/>
          </a:p>
        </c:txPr>
        <c:crossAx val="1135767072"/>
        <c:crosses val="autoZero"/>
        <c:crossBetween val="between"/>
      </c:valAx>
    </c:plotArea>
    <c:legend>
      <c:legendPos val="t"/>
      <c:overlay val="0"/>
      <c:txPr>
        <a:bodyPr/>
        <a:lstStyle/>
        <a:p>
          <a:pPr lvl="0" rtl="0">
            <a:defRPr sz="900" b="0" i="0">
              <a:solidFill>
                <a:srgbClr val="1A1A1A"/>
              </a:solidFill>
              <a:latin typeface="+mn-lt"/>
            </a:defRPr>
          </a:pPr>
          <a:endParaRPr lang="fr-FR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'Tableau de bord'!$B$8</c:f>
              <c:strCache>
                <c:ptCount val="1"/>
                <c:pt idx="0">
                  <c:v>bien de conso.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'Tableau de bord'!$J$8</c:f>
              <c:numCache>
                <c:formatCode>#\ ##0\ "€"</c:formatCode>
                <c:ptCount val="1"/>
                <c:pt idx="0">
                  <c:v>79290.899999999994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D437-4D87-9DF9-61868651D6D3}"/>
            </c:ext>
          </c:extLst>
        </c:ser>
        <c:ser>
          <c:idx val="1"/>
          <c:order val="1"/>
          <c:tx>
            <c:strRef>
              <c:f>'Tableau de bord'!$B$9</c:f>
              <c:strCache>
                <c:ptCount val="1"/>
                <c:pt idx="0">
                  <c:v>nourriture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'Tableau de bord'!$J$9</c:f>
              <c:numCache>
                <c:formatCode>#\ ##0\ "€"</c:formatCode>
                <c:ptCount val="1"/>
                <c:pt idx="0">
                  <c:v>107400.82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08-4FDA-9BA0-62345429CE8E}"/>
            </c:ext>
          </c:extLst>
        </c:ser>
        <c:ser>
          <c:idx val="2"/>
          <c:order val="2"/>
          <c:tx>
            <c:strRef>
              <c:f>'Tableau de bord'!$B$10</c:f>
              <c:strCache>
                <c:ptCount val="1"/>
                <c:pt idx="0">
                  <c:v>high tech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'Tableau de bord'!$J$10</c:f>
              <c:numCache>
                <c:formatCode>#\ ##0\ "€"</c:formatCode>
                <c:ptCount val="1"/>
                <c:pt idx="0">
                  <c:v>18055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A08-4FDA-9BA0-62345429CE8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2826575"/>
        <c:axId val="172830735"/>
        <c:extLst/>
      </c:barChart>
      <c:catAx>
        <c:axId val="1728265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Mois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2830735"/>
        <c:crosses val="autoZero"/>
        <c:auto val="1"/>
        <c:lblAlgn val="ctr"/>
        <c:lblOffset val="100"/>
        <c:noMultiLvlLbl val="0"/>
      </c:catAx>
      <c:valAx>
        <c:axId val="172830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0" i="0" u="none" strike="noStrike" kern="1200" baseline="0">
                    <a:solidFill>
                      <a:srgbClr val="000000">
                        <a:lumMod val="65000"/>
                        <a:lumOff val="35000"/>
                      </a:srgb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400" b="0" i="0" baseline="0">
                    <a:effectLst/>
                  </a:rPr>
                  <a:t>Chiffre d'affaires</a:t>
                </a:r>
                <a:endParaRPr lang="fr-FR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400" b="0" i="0" u="none" strike="noStrike" kern="1200" baseline="0">
                  <a:solidFill>
                    <a:srgbClr val="000000">
                      <a:lumMod val="65000"/>
                      <a:lumOff val="35000"/>
                    </a:srgb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\ ##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2826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[BENMAHAMMED_Oussama_2_clients_affilies_042024.xlsx]TabMontant!Tableau croisé dynamique4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TabMontant!$B$3:$B$4</c:f>
              <c:strCache>
                <c:ptCount val="1"/>
                <c:pt idx="0">
                  <c:v>bien de conso.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TabMontant!$A$5:$A$15</c:f>
              <c:strCache>
                <c:ptCount val="10"/>
                <c:pt idx="0">
                  <c:v>24</c:v>
                </c:pt>
                <c:pt idx="1">
                  <c:v>25</c:v>
                </c:pt>
                <c:pt idx="2">
                  <c:v>26</c:v>
                </c:pt>
                <c:pt idx="3">
                  <c:v>36</c:v>
                </c:pt>
                <c:pt idx="4">
                  <c:v>20</c:v>
                </c:pt>
                <c:pt idx="5">
                  <c:v>35</c:v>
                </c:pt>
                <c:pt idx="6">
                  <c:v>31</c:v>
                </c:pt>
                <c:pt idx="7">
                  <c:v>38</c:v>
                </c:pt>
                <c:pt idx="8">
                  <c:v>15</c:v>
                </c:pt>
                <c:pt idx="9">
                  <c:v>22</c:v>
                </c:pt>
              </c:strCache>
            </c:strRef>
          </c:cat>
          <c:val>
            <c:numRef>
              <c:f>TabMontant!$B$5:$B$15</c:f>
              <c:numCache>
                <c:formatCode>General</c:formatCode>
                <c:ptCount val="10"/>
                <c:pt idx="0">
                  <c:v>631.71</c:v>
                </c:pt>
                <c:pt idx="1">
                  <c:v>368.74</c:v>
                </c:pt>
                <c:pt idx="2">
                  <c:v>619.50999999999988</c:v>
                </c:pt>
                <c:pt idx="3">
                  <c:v>505.64</c:v>
                </c:pt>
                <c:pt idx="4">
                  <c:v>368.8</c:v>
                </c:pt>
                <c:pt idx="5">
                  <c:v>482.34</c:v>
                </c:pt>
                <c:pt idx="6">
                  <c:v>589.95999999999992</c:v>
                </c:pt>
                <c:pt idx="7">
                  <c:v>568.76</c:v>
                </c:pt>
                <c:pt idx="8">
                  <c:v>190.66</c:v>
                </c:pt>
                <c:pt idx="9">
                  <c:v>291.37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F87-439F-8038-35D2780BE134}"/>
            </c:ext>
          </c:extLst>
        </c:ser>
        <c:ser>
          <c:idx val="1"/>
          <c:order val="1"/>
          <c:tx>
            <c:strRef>
              <c:f>TabMontant!$C$3:$C$4</c:f>
              <c:strCache>
                <c:ptCount val="1"/>
                <c:pt idx="0">
                  <c:v>nourriture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TabMontant!$A$5:$A$15</c:f>
              <c:strCache>
                <c:ptCount val="10"/>
                <c:pt idx="0">
                  <c:v>24</c:v>
                </c:pt>
                <c:pt idx="1">
                  <c:v>25</c:v>
                </c:pt>
                <c:pt idx="2">
                  <c:v>26</c:v>
                </c:pt>
                <c:pt idx="3">
                  <c:v>36</c:v>
                </c:pt>
                <c:pt idx="4">
                  <c:v>20</c:v>
                </c:pt>
                <c:pt idx="5">
                  <c:v>35</c:v>
                </c:pt>
                <c:pt idx="6">
                  <c:v>31</c:v>
                </c:pt>
                <c:pt idx="7">
                  <c:v>38</c:v>
                </c:pt>
                <c:pt idx="8">
                  <c:v>15</c:v>
                </c:pt>
                <c:pt idx="9">
                  <c:v>22</c:v>
                </c:pt>
              </c:strCache>
            </c:strRef>
          </c:cat>
          <c:val>
            <c:numRef>
              <c:f>TabMontant!$C$5:$C$15</c:f>
              <c:numCache>
                <c:formatCode>General</c:formatCode>
                <c:ptCount val="10"/>
                <c:pt idx="0">
                  <c:v>878.62000000000012</c:v>
                </c:pt>
                <c:pt idx="1">
                  <c:v>1028.4100000000001</c:v>
                </c:pt>
                <c:pt idx="2">
                  <c:v>719.24000000000012</c:v>
                </c:pt>
                <c:pt idx="3">
                  <c:v>729.20999999999992</c:v>
                </c:pt>
                <c:pt idx="4">
                  <c:v>779.14999999999986</c:v>
                </c:pt>
                <c:pt idx="5">
                  <c:v>639.66</c:v>
                </c:pt>
                <c:pt idx="6">
                  <c:v>525.25</c:v>
                </c:pt>
                <c:pt idx="7">
                  <c:v>526.25</c:v>
                </c:pt>
                <c:pt idx="8">
                  <c:v>872.33999999999992</c:v>
                </c:pt>
                <c:pt idx="9">
                  <c:v>743.33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F87-439F-8038-35D2780BE13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100"/>
        <c:axId val="253864447"/>
        <c:axId val="172837807"/>
      </c:barChart>
      <c:catAx>
        <c:axId val="2538644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ID client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2837807"/>
        <c:crosses val="autoZero"/>
        <c:auto val="1"/>
        <c:lblAlgn val="ctr"/>
        <c:lblOffset val="100"/>
        <c:noMultiLvlLbl val="0"/>
      </c:catAx>
      <c:valAx>
        <c:axId val="172837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Montant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53864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4808504919126809"/>
          <c:y val="5.6105616393089204E-2"/>
          <c:w val="0.38302947486676386"/>
          <c:h val="0.87376236311554933"/>
        </c:manualLayout>
      </c:layout>
      <c:pieChart>
        <c:varyColors val="1"/>
        <c:ser>
          <c:idx val="5"/>
          <c:order val="5"/>
          <c:tx>
            <c:strRef>
              <c:f>'Tableau de bord'!$H$6:$H$7</c:f>
              <c:strCache>
                <c:ptCount val="2"/>
                <c:pt idx="0">
                  <c:v>FEV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6104-4591-9D95-CB33420F146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6104-4591-9D95-CB33420F1461}"/>
              </c:ext>
            </c:extLst>
          </c:dPt>
          <c:dLbls>
            <c:dLbl>
              <c:idx val="0"/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6104-4591-9D95-CB33420F1461}"/>
                </c:ext>
              </c:extLst>
            </c:dLbl>
            <c:dLbl>
              <c:idx val="1"/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6104-4591-9D95-CB33420F146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'Tableau de bord'!$B$8:$B$10</c15:sqref>
                  </c15:fullRef>
                </c:ext>
              </c:extLst>
              <c:f>'Tableau de bord'!$B$8:$B$9</c:f>
              <c:strCache>
                <c:ptCount val="2"/>
                <c:pt idx="0">
                  <c:v>bien de conso.</c:v>
                </c:pt>
                <c:pt idx="1">
                  <c:v>nourriture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'Tableau de bord'!$H$8:$H$10</c15:sqref>
                  </c15:fullRef>
                </c:ext>
              </c:extLst>
              <c:f>'Tableau de bord'!$H$8:$H$9</c:f>
              <c:numCache>
                <c:formatCode>#\ ##0\ "€"</c:formatCode>
                <c:ptCount val="2"/>
                <c:pt idx="0">
                  <c:v>14763.899999999994</c:v>
                </c:pt>
                <c:pt idx="1">
                  <c:v>24898.82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E-6104-4591-9D95-CB33420F146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'Tableau de bord'!$C$6:$C$7</c15:sqref>
                        </c15:formulaRef>
                      </c:ext>
                    </c:extLst>
                    <c:strCache>
                      <c:ptCount val="2"/>
                      <c:pt idx="0">
                        <c:v>SEPT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5-76D0-4760-A891-701106AD092D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7-76D0-4760-A891-701106AD092D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'Tableau de bord'!$B$8:$B$10</c15:sqref>
                        </c15:fullRef>
                        <c15:formulaRef>
                          <c15:sqref>'Tableau de bord'!$B$8:$B$9</c15:sqref>
                        </c15:formulaRef>
                      </c:ext>
                    </c:extLst>
                    <c:strCache>
                      <c:ptCount val="2"/>
                      <c:pt idx="0">
                        <c:v>bien de conso.</c:v>
                      </c:pt>
                      <c:pt idx="1">
                        <c:v>nourriture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'Tableau de bord'!$C$8:$C$10</c15:sqref>
                        </c15:fullRef>
                        <c15:formulaRef>
                          <c15:sqref>'Tableau de bord'!$C$8:$C$9</c15:sqref>
                        </c15:formulaRef>
                      </c:ext>
                    </c:extLst>
                    <c:numCache>
                      <c:formatCode>#\ ##0\ "€"</c:formatCode>
                      <c:ptCount val="2"/>
                      <c:pt idx="0">
                        <c:v>10543</c:v>
                      </c:pt>
                      <c:pt idx="1">
                        <c:v>13855</c:v>
                      </c:pt>
                    </c:numCache>
                  </c:numRef>
                </c:val>
                <c:extLst>
                  <c:ext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9-6104-4591-9D95-CB33420F1461}"/>
                  </c:ext>
                </c:extLst>
              </c15:ser>
            </c15:filteredPieSeries>
            <c15:filteredPieSeries>
              <c15:ser>
                <c:idx val="0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'Tableau de bord'!$D$6:$D$7</c15:sqref>
                        </c15:formulaRef>
                      </c:ext>
                    </c:extLst>
                    <c:strCache>
                      <c:ptCount val="2"/>
                      <c:pt idx="0">
                        <c:v>OCT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9-76D0-4760-A891-701106AD092D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B-76D0-4760-A891-701106AD092D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'Tableau de bord'!$B$8:$B$10</c15:sqref>
                        </c15:fullRef>
                        <c15:formulaRef>
                          <c15:sqref>'Tableau de bord'!$B$8:$B$9</c15:sqref>
                        </c15:formulaRef>
                      </c:ext>
                    </c:extLst>
                    <c:strCache>
                      <c:ptCount val="2"/>
                      <c:pt idx="0">
                        <c:v>bien de conso.</c:v>
                      </c:pt>
                      <c:pt idx="1">
                        <c:v>nourriture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'Tableau de bord'!$D$8:$D$10</c15:sqref>
                        </c15:fullRef>
                        <c15:formulaRef>
                          <c15:sqref>'Tableau de bord'!$D$8:$D$9</c15:sqref>
                        </c15:formulaRef>
                      </c:ext>
                    </c:extLst>
                    <c:numCache>
                      <c:formatCode>#\ ##0\ "€"</c:formatCode>
                      <c:ptCount val="2"/>
                      <c:pt idx="0">
                        <c:v>11458</c:v>
                      </c:pt>
                      <c:pt idx="1">
                        <c:v>16052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A-6104-4591-9D95-CB33420F1461}"/>
                  </c:ext>
                </c:extLst>
              </c15:ser>
            </c15:filteredPieSeries>
            <c15:filteredPi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'Tableau de bord'!$E$6:$E$7</c15:sqref>
                        </c15:formulaRef>
                      </c:ext>
                    </c:extLst>
                    <c:strCache>
                      <c:ptCount val="2"/>
                      <c:pt idx="0">
                        <c:v>NOV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D-76D0-4760-A891-701106AD092D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F-76D0-4760-A891-701106AD092D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'Tableau de bord'!$B$8:$B$10</c15:sqref>
                        </c15:fullRef>
                        <c15:formulaRef>
                          <c15:sqref>'Tableau de bord'!$B$8:$B$9</c15:sqref>
                        </c15:formulaRef>
                      </c:ext>
                    </c:extLst>
                    <c:strCache>
                      <c:ptCount val="2"/>
                      <c:pt idx="0">
                        <c:v>bien de conso.</c:v>
                      </c:pt>
                      <c:pt idx="1">
                        <c:v>nourriture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'Tableau de bord'!$E$8:$E$10</c15:sqref>
                        </c15:fullRef>
                        <c15:formulaRef>
                          <c15:sqref>'Tableau de bord'!$E$8:$E$9</c15:sqref>
                        </c15:formulaRef>
                      </c:ext>
                    </c:extLst>
                    <c:numCache>
                      <c:formatCode>#\ ##0\ "€"</c:formatCode>
                      <c:ptCount val="2"/>
                      <c:pt idx="0">
                        <c:v>13520</c:v>
                      </c:pt>
                      <c:pt idx="1">
                        <c:v>16797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B-6104-4591-9D95-CB33420F1461}"/>
                  </c:ext>
                </c:extLst>
              </c15:ser>
            </c15:filteredPieSeries>
            <c15:filteredPi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'Tableau de bord'!$F$6:$F$7</c15:sqref>
                        </c15:formulaRef>
                      </c:ext>
                    </c:extLst>
                    <c:strCache>
                      <c:ptCount val="2"/>
                      <c:pt idx="0">
                        <c:v>DEC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1-76D0-4760-A891-701106AD092D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3-76D0-4760-A891-701106AD092D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'Tableau de bord'!$B$8:$B$10</c15:sqref>
                        </c15:fullRef>
                        <c15:formulaRef>
                          <c15:sqref>'Tableau de bord'!$B$8:$B$9</c15:sqref>
                        </c15:formulaRef>
                      </c:ext>
                    </c:extLst>
                    <c:strCache>
                      <c:ptCount val="2"/>
                      <c:pt idx="0">
                        <c:v>bien de conso.</c:v>
                      </c:pt>
                      <c:pt idx="1">
                        <c:v>nourriture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'Tableau de bord'!$F$8:$F$10</c15:sqref>
                        </c15:fullRef>
                        <c15:formulaRef>
                          <c15:sqref>'Tableau de bord'!$F$8:$F$9</c15:sqref>
                        </c15:formulaRef>
                      </c:ext>
                    </c:extLst>
                    <c:numCache>
                      <c:formatCode>#\ ##0\ "€"</c:formatCode>
                      <c:ptCount val="2"/>
                      <c:pt idx="0">
                        <c:v>14023</c:v>
                      </c:pt>
                      <c:pt idx="1">
                        <c:v>17582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C-6104-4591-9D95-CB33420F1461}"/>
                  </c:ext>
                </c:extLst>
              </c15:ser>
            </c15:filteredPieSeries>
            <c15:filteredPi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'Tableau de bord'!$G$6:$G$7</c15:sqref>
                        </c15:formulaRef>
                      </c:ext>
                    </c:extLst>
                    <c:strCache>
                      <c:ptCount val="2"/>
                      <c:pt idx="0">
                        <c:v>JAN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5-76D0-4760-A891-701106AD092D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7-76D0-4760-A891-701106AD092D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'Tableau de bord'!$B$8:$B$10</c15:sqref>
                        </c15:fullRef>
                        <c15:formulaRef>
                          <c15:sqref>'Tableau de bord'!$B$8:$B$9</c15:sqref>
                        </c15:formulaRef>
                      </c:ext>
                    </c:extLst>
                    <c:strCache>
                      <c:ptCount val="2"/>
                      <c:pt idx="0">
                        <c:v>bien de conso.</c:v>
                      </c:pt>
                      <c:pt idx="1">
                        <c:v>nourriture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'Tableau de bord'!$G$8:$G$10</c15:sqref>
                        </c15:fullRef>
                        <c15:formulaRef>
                          <c15:sqref>'Tableau de bord'!$G$8:$G$9</c15:sqref>
                        </c15:formulaRef>
                      </c:ext>
                    </c:extLst>
                    <c:numCache>
                      <c:formatCode>#\ ##0\ "€"</c:formatCode>
                      <c:ptCount val="2"/>
                      <c:pt idx="0">
                        <c:v>14983</c:v>
                      </c:pt>
                      <c:pt idx="1">
                        <c:v>18216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D-6104-4591-9D95-CB33420F1461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'DATA Février (clients affiliés)'!$C$1</c:f>
              <c:strCache>
                <c:ptCount val="1"/>
                <c:pt idx="0">
                  <c:v>Montant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'DATA Février (clients affiliés)'!$B$2:$B$661</c:f>
              <c:numCache>
                <c:formatCode>#,##0.00</c:formatCode>
                <c:ptCount val="660"/>
                <c:pt idx="0">
                  <c:v>5.22</c:v>
                </c:pt>
                <c:pt idx="1">
                  <c:v>6.17</c:v>
                </c:pt>
                <c:pt idx="2">
                  <c:v>5.36</c:v>
                </c:pt>
                <c:pt idx="3">
                  <c:v>5.46</c:v>
                </c:pt>
                <c:pt idx="4">
                  <c:v>9.77</c:v>
                </c:pt>
                <c:pt idx="5">
                  <c:v>6.96</c:v>
                </c:pt>
                <c:pt idx="6">
                  <c:v>5.64</c:v>
                </c:pt>
                <c:pt idx="7">
                  <c:v>4.5599999999999996</c:v>
                </c:pt>
                <c:pt idx="8">
                  <c:v>5.2</c:v>
                </c:pt>
                <c:pt idx="9">
                  <c:v>6.28</c:v>
                </c:pt>
                <c:pt idx="10">
                  <c:v>6.06</c:v>
                </c:pt>
                <c:pt idx="11">
                  <c:v>6.57</c:v>
                </c:pt>
                <c:pt idx="12">
                  <c:v>4.24</c:v>
                </c:pt>
                <c:pt idx="13">
                  <c:v>8.7100000000000009</c:v>
                </c:pt>
                <c:pt idx="14">
                  <c:v>6.22</c:v>
                </c:pt>
                <c:pt idx="15">
                  <c:v>5.47</c:v>
                </c:pt>
                <c:pt idx="16">
                  <c:v>9.98</c:v>
                </c:pt>
                <c:pt idx="17">
                  <c:v>5.39</c:v>
                </c:pt>
                <c:pt idx="18">
                  <c:v>9.9499999999999993</c:v>
                </c:pt>
                <c:pt idx="19">
                  <c:v>9.23</c:v>
                </c:pt>
                <c:pt idx="20">
                  <c:v>8.39</c:v>
                </c:pt>
                <c:pt idx="21">
                  <c:v>5.41</c:v>
                </c:pt>
                <c:pt idx="22">
                  <c:v>7.45</c:v>
                </c:pt>
                <c:pt idx="23">
                  <c:v>5.03</c:v>
                </c:pt>
                <c:pt idx="24">
                  <c:v>5.15</c:v>
                </c:pt>
                <c:pt idx="25">
                  <c:v>6.43</c:v>
                </c:pt>
                <c:pt idx="26">
                  <c:v>8.93</c:v>
                </c:pt>
                <c:pt idx="27">
                  <c:v>8.44</c:v>
                </c:pt>
                <c:pt idx="28">
                  <c:v>8.92</c:v>
                </c:pt>
                <c:pt idx="29">
                  <c:v>5.47</c:v>
                </c:pt>
                <c:pt idx="30">
                  <c:v>7.28</c:v>
                </c:pt>
                <c:pt idx="31">
                  <c:v>4.84</c:v>
                </c:pt>
                <c:pt idx="32">
                  <c:v>7.6</c:v>
                </c:pt>
                <c:pt idx="33">
                  <c:v>9.07</c:v>
                </c:pt>
                <c:pt idx="34">
                  <c:v>9.91</c:v>
                </c:pt>
                <c:pt idx="35">
                  <c:v>6.38</c:v>
                </c:pt>
                <c:pt idx="36">
                  <c:v>5.63</c:v>
                </c:pt>
                <c:pt idx="37">
                  <c:v>8.7200000000000006</c:v>
                </c:pt>
                <c:pt idx="38">
                  <c:v>4.55</c:v>
                </c:pt>
                <c:pt idx="39">
                  <c:v>6.55</c:v>
                </c:pt>
                <c:pt idx="40">
                  <c:v>4.1500000000000004</c:v>
                </c:pt>
                <c:pt idx="41">
                  <c:v>6.41</c:v>
                </c:pt>
                <c:pt idx="42">
                  <c:v>7.52</c:v>
                </c:pt>
                <c:pt idx="43">
                  <c:v>5.91</c:v>
                </c:pt>
                <c:pt idx="44">
                  <c:v>8.31</c:v>
                </c:pt>
                <c:pt idx="45">
                  <c:v>9.59</c:v>
                </c:pt>
                <c:pt idx="46">
                  <c:v>4.88</c:v>
                </c:pt>
                <c:pt idx="47">
                  <c:v>7.21</c:v>
                </c:pt>
                <c:pt idx="48">
                  <c:v>9.93</c:v>
                </c:pt>
                <c:pt idx="49">
                  <c:v>9.6</c:v>
                </c:pt>
                <c:pt idx="50">
                  <c:v>9.02</c:v>
                </c:pt>
                <c:pt idx="51">
                  <c:v>5.34</c:v>
                </c:pt>
                <c:pt idx="52">
                  <c:v>9.49</c:v>
                </c:pt>
                <c:pt idx="53">
                  <c:v>7.98</c:v>
                </c:pt>
                <c:pt idx="54">
                  <c:v>7.33</c:v>
                </c:pt>
                <c:pt idx="55">
                  <c:v>7.59</c:v>
                </c:pt>
                <c:pt idx="56">
                  <c:v>6.82</c:v>
                </c:pt>
                <c:pt idx="57">
                  <c:v>4.17</c:v>
                </c:pt>
                <c:pt idx="58">
                  <c:v>4.4800000000000004</c:v>
                </c:pt>
                <c:pt idx="59">
                  <c:v>9.1999999999999993</c:v>
                </c:pt>
                <c:pt idx="60">
                  <c:v>8.14</c:v>
                </c:pt>
                <c:pt idx="61">
                  <c:v>6.76</c:v>
                </c:pt>
                <c:pt idx="62">
                  <c:v>4.59</c:v>
                </c:pt>
                <c:pt idx="63">
                  <c:v>8.8000000000000007</c:v>
                </c:pt>
                <c:pt idx="64">
                  <c:v>6.59</c:v>
                </c:pt>
                <c:pt idx="65">
                  <c:v>4.57</c:v>
                </c:pt>
                <c:pt idx="66">
                  <c:v>6.97</c:v>
                </c:pt>
                <c:pt idx="67">
                  <c:v>6.82</c:v>
                </c:pt>
                <c:pt idx="68">
                  <c:v>5.56</c:v>
                </c:pt>
                <c:pt idx="69">
                  <c:v>5.29</c:v>
                </c:pt>
                <c:pt idx="70">
                  <c:v>6.64</c:v>
                </c:pt>
                <c:pt idx="71">
                  <c:v>7.75</c:v>
                </c:pt>
                <c:pt idx="72">
                  <c:v>6.99</c:v>
                </c:pt>
                <c:pt idx="73">
                  <c:v>7.31</c:v>
                </c:pt>
                <c:pt idx="74">
                  <c:v>8.6</c:v>
                </c:pt>
                <c:pt idx="75">
                  <c:v>4.93</c:v>
                </c:pt>
                <c:pt idx="76">
                  <c:v>4.05</c:v>
                </c:pt>
                <c:pt idx="77">
                  <c:v>9.0500000000000007</c:v>
                </c:pt>
                <c:pt idx="78">
                  <c:v>5.77</c:v>
                </c:pt>
                <c:pt idx="79">
                  <c:v>7.37</c:v>
                </c:pt>
                <c:pt idx="80">
                  <c:v>6.34</c:v>
                </c:pt>
                <c:pt idx="81">
                  <c:v>5.14</c:v>
                </c:pt>
                <c:pt idx="82">
                  <c:v>5.43</c:v>
                </c:pt>
                <c:pt idx="83">
                  <c:v>8.98</c:v>
                </c:pt>
                <c:pt idx="84">
                  <c:v>8.9600000000000009</c:v>
                </c:pt>
                <c:pt idx="85">
                  <c:v>7.34</c:v>
                </c:pt>
                <c:pt idx="86">
                  <c:v>6.81</c:v>
                </c:pt>
                <c:pt idx="87">
                  <c:v>7.9</c:v>
                </c:pt>
                <c:pt idx="88">
                  <c:v>6.69</c:v>
                </c:pt>
                <c:pt idx="89">
                  <c:v>7.21</c:v>
                </c:pt>
                <c:pt idx="90">
                  <c:v>9.15</c:v>
                </c:pt>
                <c:pt idx="91">
                  <c:v>4.17</c:v>
                </c:pt>
                <c:pt idx="92">
                  <c:v>7.37</c:v>
                </c:pt>
                <c:pt idx="93">
                  <c:v>7.52</c:v>
                </c:pt>
                <c:pt idx="94">
                  <c:v>4.66</c:v>
                </c:pt>
                <c:pt idx="95">
                  <c:v>8.64</c:v>
                </c:pt>
                <c:pt idx="96">
                  <c:v>7.31</c:v>
                </c:pt>
                <c:pt idx="97">
                  <c:v>5.38</c:v>
                </c:pt>
                <c:pt idx="98">
                  <c:v>8.1</c:v>
                </c:pt>
                <c:pt idx="99">
                  <c:v>6.06</c:v>
                </c:pt>
                <c:pt idx="100">
                  <c:v>9.8699999999999992</c:v>
                </c:pt>
                <c:pt idx="101">
                  <c:v>4.7</c:v>
                </c:pt>
                <c:pt idx="102">
                  <c:v>5.87</c:v>
                </c:pt>
                <c:pt idx="103">
                  <c:v>4.84</c:v>
                </c:pt>
                <c:pt idx="104">
                  <c:v>8.6300000000000008</c:v>
                </c:pt>
                <c:pt idx="105">
                  <c:v>9.94</c:v>
                </c:pt>
                <c:pt idx="106">
                  <c:v>9.99</c:v>
                </c:pt>
                <c:pt idx="107">
                  <c:v>5.45</c:v>
                </c:pt>
                <c:pt idx="108">
                  <c:v>8.7200000000000006</c:v>
                </c:pt>
                <c:pt idx="109">
                  <c:v>4.6399999999999997</c:v>
                </c:pt>
                <c:pt idx="110">
                  <c:v>5.66</c:v>
                </c:pt>
                <c:pt idx="111">
                  <c:v>9.0299999999999994</c:v>
                </c:pt>
                <c:pt idx="112">
                  <c:v>5.93</c:v>
                </c:pt>
                <c:pt idx="113">
                  <c:v>9.0299999999999994</c:v>
                </c:pt>
                <c:pt idx="114">
                  <c:v>9.58</c:v>
                </c:pt>
                <c:pt idx="115">
                  <c:v>6.96</c:v>
                </c:pt>
                <c:pt idx="116">
                  <c:v>8.49</c:v>
                </c:pt>
                <c:pt idx="117">
                  <c:v>7.11</c:v>
                </c:pt>
                <c:pt idx="118">
                  <c:v>5.67</c:v>
                </c:pt>
                <c:pt idx="119">
                  <c:v>4.34</c:v>
                </c:pt>
                <c:pt idx="120">
                  <c:v>6.72</c:v>
                </c:pt>
                <c:pt idx="121">
                  <c:v>9.18</c:v>
                </c:pt>
                <c:pt idx="122">
                  <c:v>4.32</c:v>
                </c:pt>
                <c:pt idx="123">
                  <c:v>4.28</c:v>
                </c:pt>
                <c:pt idx="124">
                  <c:v>5.0999999999999996</c:v>
                </c:pt>
                <c:pt idx="125">
                  <c:v>6.23</c:v>
                </c:pt>
                <c:pt idx="126">
                  <c:v>6.45</c:v>
                </c:pt>
                <c:pt idx="127">
                  <c:v>9.73</c:v>
                </c:pt>
                <c:pt idx="128">
                  <c:v>4.1399999999999997</c:v>
                </c:pt>
                <c:pt idx="129">
                  <c:v>9.2799999999999994</c:v>
                </c:pt>
                <c:pt idx="130">
                  <c:v>6.76</c:v>
                </c:pt>
                <c:pt idx="131">
                  <c:v>6.16</c:v>
                </c:pt>
                <c:pt idx="132">
                  <c:v>8.2200000000000006</c:v>
                </c:pt>
                <c:pt idx="133">
                  <c:v>6.16</c:v>
                </c:pt>
                <c:pt idx="134">
                  <c:v>7.22</c:v>
                </c:pt>
                <c:pt idx="135">
                  <c:v>8.6</c:v>
                </c:pt>
                <c:pt idx="136">
                  <c:v>7.95</c:v>
                </c:pt>
                <c:pt idx="137">
                  <c:v>4.4400000000000004</c:v>
                </c:pt>
                <c:pt idx="138">
                  <c:v>9.75</c:v>
                </c:pt>
                <c:pt idx="139">
                  <c:v>9.07</c:v>
                </c:pt>
                <c:pt idx="140">
                  <c:v>4.93</c:v>
                </c:pt>
                <c:pt idx="141">
                  <c:v>4.76</c:v>
                </c:pt>
                <c:pt idx="142">
                  <c:v>5.96</c:v>
                </c:pt>
                <c:pt idx="143">
                  <c:v>4.54</c:v>
                </c:pt>
                <c:pt idx="144">
                  <c:v>6.12</c:v>
                </c:pt>
                <c:pt idx="145">
                  <c:v>5.35</c:v>
                </c:pt>
                <c:pt idx="146">
                  <c:v>8.39</c:v>
                </c:pt>
                <c:pt idx="147">
                  <c:v>9.35</c:v>
                </c:pt>
                <c:pt idx="148">
                  <c:v>5.0599999999999996</c:v>
                </c:pt>
                <c:pt idx="149">
                  <c:v>7.18</c:v>
                </c:pt>
                <c:pt idx="150">
                  <c:v>7.22</c:v>
                </c:pt>
                <c:pt idx="151">
                  <c:v>9.27</c:v>
                </c:pt>
                <c:pt idx="152">
                  <c:v>9.9600000000000009</c:v>
                </c:pt>
                <c:pt idx="153">
                  <c:v>4.68</c:v>
                </c:pt>
                <c:pt idx="154">
                  <c:v>5.15</c:v>
                </c:pt>
                <c:pt idx="155">
                  <c:v>9.65</c:v>
                </c:pt>
                <c:pt idx="156">
                  <c:v>8.61</c:v>
                </c:pt>
                <c:pt idx="157">
                  <c:v>6.21</c:v>
                </c:pt>
                <c:pt idx="158">
                  <c:v>8.3800000000000008</c:v>
                </c:pt>
                <c:pt idx="159">
                  <c:v>6.86</c:v>
                </c:pt>
                <c:pt idx="160">
                  <c:v>7.7</c:v>
                </c:pt>
                <c:pt idx="161">
                  <c:v>8.02</c:v>
                </c:pt>
                <c:pt idx="162">
                  <c:v>9.2100000000000009</c:v>
                </c:pt>
                <c:pt idx="163">
                  <c:v>8.24</c:v>
                </c:pt>
                <c:pt idx="164">
                  <c:v>6.63</c:v>
                </c:pt>
                <c:pt idx="165">
                  <c:v>8.2899999999999991</c:v>
                </c:pt>
                <c:pt idx="166">
                  <c:v>8.65</c:v>
                </c:pt>
                <c:pt idx="167">
                  <c:v>9.2100000000000009</c:v>
                </c:pt>
                <c:pt idx="168">
                  <c:v>9.0500000000000007</c:v>
                </c:pt>
                <c:pt idx="169">
                  <c:v>7.71</c:v>
                </c:pt>
                <c:pt idx="170">
                  <c:v>8.75</c:v>
                </c:pt>
                <c:pt idx="171">
                  <c:v>7.97</c:v>
                </c:pt>
                <c:pt idx="172">
                  <c:v>7.59</c:v>
                </c:pt>
                <c:pt idx="173">
                  <c:v>8.18</c:v>
                </c:pt>
                <c:pt idx="174">
                  <c:v>9.25</c:v>
                </c:pt>
                <c:pt idx="175">
                  <c:v>4.54</c:v>
                </c:pt>
                <c:pt idx="176">
                  <c:v>4.68</c:v>
                </c:pt>
                <c:pt idx="177">
                  <c:v>8.39</c:v>
                </c:pt>
                <c:pt idx="178">
                  <c:v>4.03</c:v>
                </c:pt>
                <c:pt idx="179">
                  <c:v>9.9600000000000009</c:v>
                </c:pt>
                <c:pt idx="180">
                  <c:v>4.1500000000000004</c:v>
                </c:pt>
                <c:pt idx="181">
                  <c:v>7.58</c:v>
                </c:pt>
                <c:pt idx="182">
                  <c:v>7.54</c:v>
                </c:pt>
                <c:pt idx="183">
                  <c:v>5.25</c:v>
                </c:pt>
                <c:pt idx="184">
                  <c:v>7.21</c:v>
                </c:pt>
                <c:pt idx="185">
                  <c:v>9.42</c:v>
                </c:pt>
                <c:pt idx="186">
                  <c:v>6.68</c:v>
                </c:pt>
                <c:pt idx="187">
                  <c:v>5.78</c:v>
                </c:pt>
                <c:pt idx="188">
                  <c:v>5.23</c:v>
                </c:pt>
                <c:pt idx="189">
                  <c:v>4.38</c:v>
                </c:pt>
                <c:pt idx="190">
                  <c:v>9.01</c:v>
                </c:pt>
                <c:pt idx="191">
                  <c:v>5.12</c:v>
                </c:pt>
                <c:pt idx="192">
                  <c:v>4.18</c:v>
                </c:pt>
                <c:pt idx="193">
                  <c:v>6.36</c:v>
                </c:pt>
                <c:pt idx="194">
                  <c:v>4.08</c:v>
                </c:pt>
                <c:pt idx="195">
                  <c:v>8.5399999999999991</c:v>
                </c:pt>
                <c:pt idx="196">
                  <c:v>5.38</c:v>
                </c:pt>
                <c:pt idx="197">
                  <c:v>5.5</c:v>
                </c:pt>
                <c:pt idx="198">
                  <c:v>5.03</c:v>
                </c:pt>
                <c:pt idx="199">
                  <c:v>4.6900000000000004</c:v>
                </c:pt>
                <c:pt idx="200">
                  <c:v>4.34</c:v>
                </c:pt>
                <c:pt idx="201">
                  <c:v>8.93</c:v>
                </c:pt>
                <c:pt idx="202">
                  <c:v>7.91</c:v>
                </c:pt>
                <c:pt idx="203">
                  <c:v>4.67</c:v>
                </c:pt>
                <c:pt idx="204">
                  <c:v>9.91</c:v>
                </c:pt>
                <c:pt idx="205">
                  <c:v>6.33</c:v>
                </c:pt>
                <c:pt idx="206">
                  <c:v>9.67</c:v>
                </c:pt>
                <c:pt idx="207">
                  <c:v>5.36</c:v>
                </c:pt>
                <c:pt idx="208">
                  <c:v>4.13</c:v>
                </c:pt>
                <c:pt idx="209">
                  <c:v>7.36</c:v>
                </c:pt>
                <c:pt idx="210">
                  <c:v>9.84</c:v>
                </c:pt>
                <c:pt idx="211">
                  <c:v>6.44</c:v>
                </c:pt>
                <c:pt idx="212">
                  <c:v>4.1399999999999997</c:v>
                </c:pt>
                <c:pt idx="213">
                  <c:v>6.63</c:v>
                </c:pt>
                <c:pt idx="214">
                  <c:v>7.68</c:v>
                </c:pt>
                <c:pt idx="215">
                  <c:v>8.4700000000000006</c:v>
                </c:pt>
                <c:pt idx="216">
                  <c:v>4.5199999999999996</c:v>
                </c:pt>
                <c:pt idx="217">
                  <c:v>8.39</c:v>
                </c:pt>
                <c:pt idx="218">
                  <c:v>8.86</c:v>
                </c:pt>
                <c:pt idx="219">
                  <c:v>9.4600000000000009</c:v>
                </c:pt>
                <c:pt idx="220">
                  <c:v>6.5</c:v>
                </c:pt>
                <c:pt idx="221">
                  <c:v>6.63</c:v>
                </c:pt>
                <c:pt idx="222">
                  <c:v>8.56</c:v>
                </c:pt>
                <c:pt idx="223">
                  <c:v>9.19</c:v>
                </c:pt>
                <c:pt idx="224">
                  <c:v>4.1500000000000004</c:v>
                </c:pt>
                <c:pt idx="225">
                  <c:v>6.09</c:v>
                </c:pt>
                <c:pt idx="226">
                  <c:v>7.41</c:v>
                </c:pt>
                <c:pt idx="227">
                  <c:v>5.47</c:v>
                </c:pt>
                <c:pt idx="228">
                  <c:v>4.6500000000000004</c:v>
                </c:pt>
                <c:pt idx="229">
                  <c:v>7.69</c:v>
                </c:pt>
                <c:pt idx="230">
                  <c:v>4.75</c:v>
                </c:pt>
                <c:pt idx="231">
                  <c:v>8.68</c:v>
                </c:pt>
                <c:pt idx="232">
                  <c:v>7.6</c:v>
                </c:pt>
                <c:pt idx="233">
                  <c:v>9.2200000000000006</c:v>
                </c:pt>
                <c:pt idx="234">
                  <c:v>5.46</c:v>
                </c:pt>
                <c:pt idx="235">
                  <c:v>4.3</c:v>
                </c:pt>
                <c:pt idx="236">
                  <c:v>4.4400000000000004</c:v>
                </c:pt>
                <c:pt idx="237">
                  <c:v>4.68</c:v>
                </c:pt>
                <c:pt idx="238">
                  <c:v>8.5500000000000007</c:v>
                </c:pt>
                <c:pt idx="239">
                  <c:v>4.3</c:v>
                </c:pt>
                <c:pt idx="240">
                  <c:v>7.06</c:v>
                </c:pt>
                <c:pt idx="241">
                  <c:v>8.65</c:v>
                </c:pt>
                <c:pt idx="242">
                  <c:v>7.38</c:v>
                </c:pt>
                <c:pt idx="243">
                  <c:v>8.1199999999999992</c:v>
                </c:pt>
                <c:pt idx="244">
                  <c:v>5.7</c:v>
                </c:pt>
                <c:pt idx="245">
                  <c:v>9.99</c:v>
                </c:pt>
                <c:pt idx="246">
                  <c:v>5.34</c:v>
                </c:pt>
                <c:pt idx="247">
                  <c:v>8.2200000000000006</c:v>
                </c:pt>
                <c:pt idx="248">
                  <c:v>4.78</c:v>
                </c:pt>
                <c:pt idx="249">
                  <c:v>7.05</c:v>
                </c:pt>
                <c:pt idx="250">
                  <c:v>4.83</c:v>
                </c:pt>
                <c:pt idx="251">
                  <c:v>7.66</c:v>
                </c:pt>
                <c:pt idx="252">
                  <c:v>7.88</c:v>
                </c:pt>
                <c:pt idx="253">
                  <c:v>5.58</c:v>
                </c:pt>
                <c:pt idx="254">
                  <c:v>4.32</c:v>
                </c:pt>
                <c:pt idx="255">
                  <c:v>5.2</c:v>
                </c:pt>
                <c:pt idx="256">
                  <c:v>4.04</c:v>
                </c:pt>
                <c:pt idx="257">
                  <c:v>4.7699999999999996</c:v>
                </c:pt>
                <c:pt idx="258">
                  <c:v>8.34</c:v>
                </c:pt>
                <c:pt idx="259">
                  <c:v>9.3800000000000008</c:v>
                </c:pt>
                <c:pt idx="260">
                  <c:v>9.66</c:v>
                </c:pt>
                <c:pt idx="261">
                  <c:v>4</c:v>
                </c:pt>
                <c:pt idx="262">
                  <c:v>7.31</c:v>
                </c:pt>
                <c:pt idx="263">
                  <c:v>7.45</c:v>
                </c:pt>
                <c:pt idx="264">
                  <c:v>9.66</c:v>
                </c:pt>
                <c:pt idx="265">
                  <c:v>9.24</c:v>
                </c:pt>
                <c:pt idx="266">
                  <c:v>4.5</c:v>
                </c:pt>
                <c:pt idx="267">
                  <c:v>7.3</c:v>
                </c:pt>
                <c:pt idx="268">
                  <c:v>5.44</c:v>
                </c:pt>
                <c:pt idx="269">
                  <c:v>8.1199999999999992</c:v>
                </c:pt>
                <c:pt idx="270">
                  <c:v>9.7799999999999994</c:v>
                </c:pt>
                <c:pt idx="271">
                  <c:v>6.15</c:v>
                </c:pt>
                <c:pt idx="272">
                  <c:v>7.33</c:v>
                </c:pt>
                <c:pt idx="273">
                  <c:v>5.59</c:v>
                </c:pt>
                <c:pt idx="274">
                  <c:v>5.0999999999999996</c:v>
                </c:pt>
                <c:pt idx="275">
                  <c:v>7.73</c:v>
                </c:pt>
                <c:pt idx="276">
                  <c:v>9.74</c:v>
                </c:pt>
                <c:pt idx="277">
                  <c:v>7.33</c:v>
                </c:pt>
                <c:pt idx="278">
                  <c:v>9.8800000000000008</c:v>
                </c:pt>
                <c:pt idx="279">
                  <c:v>8.17</c:v>
                </c:pt>
                <c:pt idx="280">
                  <c:v>6.71</c:v>
                </c:pt>
                <c:pt idx="281">
                  <c:v>6.85</c:v>
                </c:pt>
                <c:pt idx="282">
                  <c:v>5.61</c:v>
                </c:pt>
                <c:pt idx="283">
                  <c:v>8.6199999999999992</c:v>
                </c:pt>
                <c:pt idx="284">
                  <c:v>6.73</c:v>
                </c:pt>
                <c:pt idx="285">
                  <c:v>8.27</c:v>
                </c:pt>
                <c:pt idx="286">
                  <c:v>7</c:v>
                </c:pt>
                <c:pt idx="287">
                  <c:v>6.69</c:v>
                </c:pt>
                <c:pt idx="288">
                  <c:v>7.76</c:v>
                </c:pt>
                <c:pt idx="289">
                  <c:v>8.0500000000000007</c:v>
                </c:pt>
                <c:pt idx="290">
                  <c:v>6.81</c:v>
                </c:pt>
                <c:pt idx="291">
                  <c:v>9.31</c:v>
                </c:pt>
                <c:pt idx="292">
                  <c:v>4.1100000000000003</c:v>
                </c:pt>
                <c:pt idx="293">
                  <c:v>7.57</c:v>
                </c:pt>
                <c:pt idx="294">
                  <c:v>8.44</c:v>
                </c:pt>
                <c:pt idx="295">
                  <c:v>7.69</c:v>
                </c:pt>
                <c:pt idx="296">
                  <c:v>5.88</c:v>
                </c:pt>
                <c:pt idx="297">
                  <c:v>7.55</c:v>
                </c:pt>
                <c:pt idx="298">
                  <c:v>5.61</c:v>
                </c:pt>
                <c:pt idx="299">
                  <c:v>5.3</c:v>
                </c:pt>
                <c:pt idx="300">
                  <c:v>8.94</c:v>
                </c:pt>
                <c:pt idx="301">
                  <c:v>4.1399999999999997</c:v>
                </c:pt>
                <c:pt idx="302">
                  <c:v>6.68</c:v>
                </c:pt>
                <c:pt idx="303">
                  <c:v>8.08</c:v>
                </c:pt>
                <c:pt idx="304">
                  <c:v>6.33</c:v>
                </c:pt>
                <c:pt idx="305">
                  <c:v>9.99</c:v>
                </c:pt>
                <c:pt idx="306">
                  <c:v>5.83</c:v>
                </c:pt>
                <c:pt idx="307">
                  <c:v>8.5399999999999991</c:v>
                </c:pt>
                <c:pt idx="308">
                  <c:v>7.18</c:v>
                </c:pt>
                <c:pt idx="309">
                  <c:v>8.8000000000000007</c:v>
                </c:pt>
                <c:pt idx="310">
                  <c:v>9.33</c:v>
                </c:pt>
                <c:pt idx="311">
                  <c:v>8.98</c:v>
                </c:pt>
                <c:pt idx="312">
                  <c:v>6.84</c:v>
                </c:pt>
                <c:pt idx="313">
                  <c:v>7.66</c:v>
                </c:pt>
                <c:pt idx="314">
                  <c:v>7.93</c:v>
                </c:pt>
                <c:pt idx="315">
                  <c:v>4</c:v>
                </c:pt>
                <c:pt idx="316">
                  <c:v>5.97</c:v>
                </c:pt>
                <c:pt idx="317">
                  <c:v>5.45</c:v>
                </c:pt>
                <c:pt idx="318">
                  <c:v>4.78</c:v>
                </c:pt>
                <c:pt idx="319">
                  <c:v>5.53</c:v>
                </c:pt>
                <c:pt idx="320">
                  <c:v>9.17</c:v>
                </c:pt>
                <c:pt idx="321">
                  <c:v>5.05</c:v>
                </c:pt>
                <c:pt idx="322">
                  <c:v>8.6</c:v>
                </c:pt>
                <c:pt idx="323">
                  <c:v>6.41</c:v>
                </c:pt>
                <c:pt idx="324">
                  <c:v>9.25</c:v>
                </c:pt>
                <c:pt idx="325">
                  <c:v>6.78</c:v>
                </c:pt>
                <c:pt idx="326">
                  <c:v>5.42</c:v>
                </c:pt>
                <c:pt idx="327">
                  <c:v>7.37</c:v>
                </c:pt>
                <c:pt idx="328">
                  <c:v>4.96</c:v>
                </c:pt>
                <c:pt idx="329">
                  <c:v>7.27</c:v>
                </c:pt>
                <c:pt idx="330">
                  <c:v>6.31</c:v>
                </c:pt>
                <c:pt idx="331">
                  <c:v>8.91</c:v>
                </c:pt>
                <c:pt idx="332">
                  <c:v>9.8699999999999992</c:v>
                </c:pt>
                <c:pt idx="333">
                  <c:v>4.24</c:v>
                </c:pt>
                <c:pt idx="334">
                  <c:v>4.2</c:v>
                </c:pt>
                <c:pt idx="335">
                  <c:v>5.58</c:v>
                </c:pt>
                <c:pt idx="336">
                  <c:v>5.68</c:v>
                </c:pt>
                <c:pt idx="337">
                  <c:v>9.69</c:v>
                </c:pt>
                <c:pt idx="338">
                  <c:v>8.11</c:v>
                </c:pt>
                <c:pt idx="339">
                  <c:v>5.0999999999999996</c:v>
                </c:pt>
                <c:pt idx="340">
                  <c:v>8.35</c:v>
                </c:pt>
                <c:pt idx="341">
                  <c:v>5.74</c:v>
                </c:pt>
                <c:pt idx="342">
                  <c:v>6.85</c:v>
                </c:pt>
                <c:pt idx="343">
                  <c:v>9.5</c:v>
                </c:pt>
                <c:pt idx="344">
                  <c:v>5.86</c:v>
                </c:pt>
                <c:pt idx="345">
                  <c:v>6.5</c:v>
                </c:pt>
                <c:pt idx="346">
                  <c:v>8.7899999999999991</c:v>
                </c:pt>
                <c:pt idx="347">
                  <c:v>6.71</c:v>
                </c:pt>
                <c:pt idx="348">
                  <c:v>7.27</c:v>
                </c:pt>
                <c:pt idx="349">
                  <c:v>6.91</c:v>
                </c:pt>
                <c:pt idx="350">
                  <c:v>6.94</c:v>
                </c:pt>
                <c:pt idx="351">
                  <c:v>5.24</c:v>
                </c:pt>
                <c:pt idx="352">
                  <c:v>4.4400000000000004</c:v>
                </c:pt>
                <c:pt idx="353">
                  <c:v>7.58</c:v>
                </c:pt>
                <c:pt idx="354">
                  <c:v>9.0399999999999991</c:v>
                </c:pt>
                <c:pt idx="355">
                  <c:v>7.84</c:v>
                </c:pt>
                <c:pt idx="356">
                  <c:v>5.18</c:v>
                </c:pt>
                <c:pt idx="357">
                  <c:v>8.14</c:v>
                </c:pt>
                <c:pt idx="358">
                  <c:v>9.57</c:v>
                </c:pt>
                <c:pt idx="359">
                  <c:v>6.51</c:v>
                </c:pt>
                <c:pt idx="360">
                  <c:v>8.65</c:v>
                </c:pt>
                <c:pt idx="361">
                  <c:v>6.09</c:v>
                </c:pt>
                <c:pt idx="362">
                  <c:v>7.79</c:v>
                </c:pt>
                <c:pt idx="363">
                  <c:v>5.58</c:v>
                </c:pt>
                <c:pt idx="364">
                  <c:v>8.68</c:v>
                </c:pt>
                <c:pt idx="365">
                  <c:v>7.81</c:v>
                </c:pt>
                <c:pt idx="366">
                  <c:v>5.22</c:v>
                </c:pt>
                <c:pt idx="367">
                  <c:v>8.6</c:v>
                </c:pt>
                <c:pt idx="368">
                  <c:v>4.22</c:v>
                </c:pt>
                <c:pt idx="369">
                  <c:v>6.95</c:v>
                </c:pt>
                <c:pt idx="370">
                  <c:v>6.82</c:v>
                </c:pt>
                <c:pt idx="371">
                  <c:v>9.06</c:v>
                </c:pt>
                <c:pt idx="372">
                  <c:v>6.7</c:v>
                </c:pt>
                <c:pt idx="373">
                  <c:v>4.0199999999999996</c:v>
                </c:pt>
                <c:pt idx="374">
                  <c:v>9.5299999999999994</c:v>
                </c:pt>
                <c:pt idx="375">
                  <c:v>6.49</c:v>
                </c:pt>
                <c:pt idx="376">
                  <c:v>8.85</c:v>
                </c:pt>
                <c:pt idx="377">
                  <c:v>6.27</c:v>
                </c:pt>
                <c:pt idx="378">
                  <c:v>6.18</c:v>
                </c:pt>
                <c:pt idx="379">
                  <c:v>8</c:v>
                </c:pt>
                <c:pt idx="380">
                  <c:v>6.96</c:v>
                </c:pt>
                <c:pt idx="381">
                  <c:v>9.56</c:v>
                </c:pt>
                <c:pt idx="382">
                  <c:v>6.06</c:v>
                </c:pt>
                <c:pt idx="383">
                  <c:v>7.7</c:v>
                </c:pt>
                <c:pt idx="384">
                  <c:v>5.05</c:v>
                </c:pt>
                <c:pt idx="385">
                  <c:v>7.38</c:v>
                </c:pt>
                <c:pt idx="386">
                  <c:v>6.23</c:v>
                </c:pt>
                <c:pt idx="387">
                  <c:v>7.19</c:v>
                </c:pt>
                <c:pt idx="388">
                  <c:v>9.3800000000000008</c:v>
                </c:pt>
                <c:pt idx="389">
                  <c:v>7.98</c:v>
                </c:pt>
                <c:pt idx="390">
                  <c:v>6.66</c:v>
                </c:pt>
                <c:pt idx="391">
                  <c:v>6.96</c:v>
                </c:pt>
                <c:pt idx="392">
                  <c:v>7.07</c:v>
                </c:pt>
                <c:pt idx="393">
                  <c:v>8.08</c:v>
                </c:pt>
                <c:pt idx="394">
                  <c:v>6.25</c:v>
                </c:pt>
                <c:pt idx="395">
                  <c:v>5.15</c:v>
                </c:pt>
                <c:pt idx="396">
                  <c:v>8.5500000000000007</c:v>
                </c:pt>
                <c:pt idx="397">
                  <c:v>7.31</c:v>
                </c:pt>
                <c:pt idx="398">
                  <c:v>8.41</c:v>
                </c:pt>
                <c:pt idx="399">
                  <c:v>5.65</c:v>
                </c:pt>
                <c:pt idx="400">
                  <c:v>9.6199999999999992</c:v>
                </c:pt>
                <c:pt idx="401">
                  <c:v>5.94</c:v>
                </c:pt>
                <c:pt idx="402">
                  <c:v>6.22</c:v>
                </c:pt>
                <c:pt idx="403">
                  <c:v>6.99</c:v>
                </c:pt>
                <c:pt idx="404">
                  <c:v>6.05</c:v>
                </c:pt>
                <c:pt idx="405">
                  <c:v>5.31</c:v>
                </c:pt>
                <c:pt idx="406">
                  <c:v>5.61</c:v>
                </c:pt>
                <c:pt idx="407">
                  <c:v>8.83</c:v>
                </c:pt>
                <c:pt idx="408">
                  <c:v>4.57</c:v>
                </c:pt>
                <c:pt idx="409">
                  <c:v>5.99</c:v>
                </c:pt>
                <c:pt idx="410">
                  <c:v>7.67</c:v>
                </c:pt>
                <c:pt idx="411">
                  <c:v>8.2899999999999991</c:v>
                </c:pt>
                <c:pt idx="412">
                  <c:v>9.23</c:v>
                </c:pt>
                <c:pt idx="413">
                  <c:v>5.98</c:v>
                </c:pt>
                <c:pt idx="414">
                  <c:v>5.35</c:v>
                </c:pt>
                <c:pt idx="415">
                  <c:v>9.02</c:v>
                </c:pt>
                <c:pt idx="416">
                  <c:v>7.27</c:v>
                </c:pt>
                <c:pt idx="417">
                  <c:v>9.3000000000000007</c:v>
                </c:pt>
                <c:pt idx="418">
                  <c:v>6.75</c:v>
                </c:pt>
                <c:pt idx="419">
                  <c:v>8.8800000000000008</c:v>
                </c:pt>
                <c:pt idx="420">
                  <c:v>7.25</c:v>
                </c:pt>
                <c:pt idx="421">
                  <c:v>6.8</c:v>
                </c:pt>
                <c:pt idx="422">
                  <c:v>6.65</c:v>
                </c:pt>
                <c:pt idx="423">
                  <c:v>6.93</c:v>
                </c:pt>
                <c:pt idx="424">
                  <c:v>8.74</c:v>
                </c:pt>
                <c:pt idx="425">
                  <c:v>7.9</c:v>
                </c:pt>
                <c:pt idx="426">
                  <c:v>6.73</c:v>
                </c:pt>
                <c:pt idx="427">
                  <c:v>5.79</c:v>
                </c:pt>
                <c:pt idx="428">
                  <c:v>4.99</c:v>
                </c:pt>
                <c:pt idx="429">
                  <c:v>8.52</c:v>
                </c:pt>
                <c:pt idx="430">
                  <c:v>6.65</c:v>
                </c:pt>
                <c:pt idx="431">
                  <c:v>7.12</c:v>
                </c:pt>
                <c:pt idx="432">
                  <c:v>7.45</c:v>
                </c:pt>
                <c:pt idx="433">
                  <c:v>6.02</c:v>
                </c:pt>
                <c:pt idx="434">
                  <c:v>7.87</c:v>
                </c:pt>
                <c:pt idx="435">
                  <c:v>4.6900000000000004</c:v>
                </c:pt>
                <c:pt idx="436">
                  <c:v>6.74</c:v>
                </c:pt>
                <c:pt idx="437">
                  <c:v>4.92</c:v>
                </c:pt>
                <c:pt idx="438">
                  <c:v>7.25</c:v>
                </c:pt>
                <c:pt idx="439">
                  <c:v>5.05</c:v>
                </c:pt>
                <c:pt idx="440">
                  <c:v>5.65</c:v>
                </c:pt>
                <c:pt idx="441">
                  <c:v>9.1999999999999993</c:v>
                </c:pt>
                <c:pt idx="442">
                  <c:v>6.32</c:v>
                </c:pt>
                <c:pt idx="443">
                  <c:v>4.3899999999999997</c:v>
                </c:pt>
                <c:pt idx="444">
                  <c:v>9.18</c:v>
                </c:pt>
                <c:pt idx="445">
                  <c:v>7.42</c:v>
                </c:pt>
                <c:pt idx="446">
                  <c:v>9.69</c:v>
                </c:pt>
                <c:pt idx="447">
                  <c:v>6.03</c:v>
                </c:pt>
                <c:pt idx="448">
                  <c:v>4.37</c:v>
                </c:pt>
                <c:pt idx="449">
                  <c:v>7.73</c:v>
                </c:pt>
                <c:pt idx="450">
                  <c:v>4.8</c:v>
                </c:pt>
                <c:pt idx="451">
                  <c:v>4.8499999999999996</c:v>
                </c:pt>
                <c:pt idx="452">
                  <c:v>8.42</c:v>
                </c:pt>
                <c:pt idx="453">
                  <c:v>9.73</c:v>
                </c:pt>
                <c:pt idx="454">
                  <c:v>9.27</c:v>
                </c:pt>
                <c:pt idx="455">
                  <c:v>4.6100000000000003</c:v>
                </c:pt>
                <c:pt idx="456">
                  <c:v>7.46</c:v>
                </c:pt>
                <c:pt idx="457">
                  <c:v>5.86</c:v>
                </c:pt>
                <c:pt idx="458">
                  <c:v>9.1999999999999993</c:v>
                </c:pt>
                <c:pt idx="459">
                  <c:v>4.46</c:v>
                </c:pt>
                <c:pt idx="460">
                  <c:v>9.44</c:v>
                </c:pt>
                <c:pt idx="461">
                  <c:v>9.4700000000000006</c:v>
                </c:pt>
                <c:pt idx="462">
                  <c:v>7.81</c:v>
                </c:pt>
                <c:pt idx="463">
                  <c:v>6.34</c:v>
                </c:pt>
                <c:pt idx="464">
                  <c:v>5.5</c:v>
                </c:pt>
                <c:pt idx="465">
                  <c:v>9.99</c:v>
                </c:pt>
                <c:pt idx="466">
                  <c:v>8.89</c:v>
                </c:pt>
                <c:pt idx="467">
                  <c:v>9.3000000000000007</c:v>
                </c:pt>
                <c:pt idx="468">
                  <c:v>6.67</c:v>
                </c:pt>
                <c:pt idx="469">
                  <c:v>6.54</c:v>
                </c:pt>
                <c:pt idx="470">
                  <c:v>6.92</c:v>
                </c:pt>
                <c:pt idx="471">
                  <c:v>5.91</c:v>
                </c:pt>
                <c:pt idx="472">
                  <c:v>5.76</c:v>
                </c:pt>
                <c:pt idx="473">
                  <c:v>9.27</c:v>
                </c:pt>
                <c:pt idx="474">
                  <c:v>9.2100000000000009</c:v>
                </c:pt>
                <c:pt idx="475">
                  <c:v>4.6399999999999997</c:v>
                </c:pt>
                <c:pt idx="476">
                  <c:v>7.46</c:v>
                </c:pt>
                <c:pt idx="477">
                  <c:v>5.85</c:v>
                </c:pt>
                <c:pt idx="478">
                  <c:v>6.23</c:v>
                </c:pt>
                <c:pt idx="479">
                  <c:v>6.46</c:v>
                </c:pt>
                <c:pt idx="480">
                  <c:v>7.48</c:v>
                </c:pt>
                <c:pt idx="481">
                  <c:v>5.93</c:v>
                </c:pt>
                <c:pt idx="482">
                  <c:v>4.96</c:v>
                </c:pt>
                <c:pt idx="483">
                  <c:v>4.0599999999999996</c:v>
                </c:pt>
                <c:pt idx="484">
                  <c:v>4.1500000000000004</c:v>
                </c:pt>
                <c:pt idx="485">
                  <c:v>4.3099999999999996</c:v>
                </c:pt>
                <c:pt idx="486">
                  <c:v>7.07</c:v>
                </c:pt>
                <c:pt idx="487">
                  <c:v>6.64</c:v>
                </c:pt>
                <c:pt idx="488">
                  <c:v>4.62</c:v>
                </c:pt>
                <c:pt idx="489">
                  <c:v>4.03</c:v>
                </c:pt>
                <c:pt idx="490">
                  <c:v>8.9700000000000006</c:v>
                </c:pt>
                <c:pt idx="491">
                  <c:v>5.21</c:v>
                </c:pt>
                <c:pt idx="492">
                  <c:v>7.93</c:v>
                </c:pt>
                <c:pt idx="493">
                  <c:v>4.12</c:v>
                </c:pt>
                <c:pt idx="494">
                  <c:v>4.62</c:v>
                </c:pt>
                <c:pt idx="495">
                  <c:v>7.06</c:v>
                </c:pt>
                <c:pt idx="496">
                  <c:v>9.23</c:v>
                </c:pt>
                <c:pt idx="497">
                  <c:v>5.96</c:v>
                </c:pt>
                <c:pt idx="498">
                  <c:v>9.24</c:v>
                </c:pt>
                <c:pt idx="499">
                  <c:v>5.84</c:v>
                </c:pt>
                <c:pt idx="500">
                  <c:v>4.66</c:v>
                </c:pt>
                <c:pt idx="501">
                  <c:v>8.41</c:v>
                </c:pt>
                <c:pt idx="502">
                  <c:v>9.15</c:v>
                </c:pt>
                <c:pt idx="503">
                  <c:v>5.67</c:v>
                </c:pt>
                <c:pt idx="504">
                  <c:v>5.59</c:v>
                </c:pt>
                <c:pt idx="505">
                  <c:v>9.1</c:v>
                </c:pt>
                <c:pt idx="506">
                  <c:v>6.24</c:v>
                </c:pt>
                <c:pt idx="507">
                  <c:v>8.1</c:v>
                </c:pt>
                <c:pt idx="508">
                  <c:v>5.61</c:v>
                </c:pt>
                <c:pt idx="509">
                  <c:v>5.48</c:v>
                </c:pt>
                <c:pt idx="510">
                  <c:v>4.26</c:v>
                </c:pt>
                <c:pt idx="511">
                  <c:v>9.68</c:v>
                </c:pt>
                <c:pt idx="512">
                  <c:v>9.86</c:v>
                </c:pt>
                <c:pt idx="513">
                  <c:v>4.88</c:v>
                </c:pt>
                <c:pt idx="514">
                  <c:v>9.6199999999999992</c:v>
                </c:pt>
                <c:pt idx="515">
                  <c:v>6.28</c:v>
                </c:pt>
                <c:pt idx="516">
                  <c:v>9.58</c:v>
                </c:pt>
                <c:pt idx="517">
                  <c:v>5.79</c:v>
                </c:pt>
                <c:pt idx="518">
                  <c:v>6.25</c:v>
                </c:pt>
                <c:pt idx="519">
                  <c:v>4.46</c:v>
                </c:pt>
                <c:pt idx="520">
                  <c:v>6.56</c:v>
                </c:pt>
                <c:pt idx="521">
                  <c:v>8.6999999999999993</c:v>
                </c:pt>
                <c:pt idx="522">
                  <c:v>8.68</c:v>
                </c:pt>
                <c:pt idx="523">
                  <c:v>4.78</c:v>
                </c:pt>
                <c:pt idx="524">
                  <c:v>4.3899999999999997</c:v>
                </c:pt>
                <c:pt idx="525">
                  <c:v>5.66</c:v>
                </c:pt>
                <c:pt idx="526">
                  <c:v>6.47</c:v>
                </c:pt>
                <c:pt idx="527">
                  <c:v>7.3</c:v>
                </c:pt>
                <c:pt idx="528">
                  <c:v>6.16</c:v>
                </c:pt>
                <c:pt idx="529">
                  <c:v>5.67</c:v>
                </c:pt>
                <c:pt idx="530">
                  <c:v>5.96</c:v>
                </c:pt>
                <c:pt idx="531">
                  <c:v>7.97</c:v>
                </c:pt>
                <c:pt idx="532">
                  <c:v>8.02</c:v>
                </c:pt>
                <c:pt idx="533">
                  <c:v>6.27</c:v>
                </c:pt>
                <c:pt idx="534">
                  <c:v>8.1199999999999992</c:v>
                </c:pt>
                <c:pt idx="535">
                  <c:v>6.65</c:v>
                </c:pt>
                <c:pt idx="536">
                  <c:v>8.69</c:v>
                </c:pt>
                <c:pt idx="537">
                  <c:v>8.0399999999999991</c:v>
                </c:pt>
                <c:pt idx="538">
                  <c:v>5.0999999999999996</c:v>
                </c:pt>
                <c:pt idx="539">
                  <c:v>8.19</c:v>
                </c:pt>
                <c:pt idx="540">
                  <c:v>4.87</c:v>
                </c:pt>
                <c:pt idx="541">
                  <c:v>6.46</c:v>
                </c:pt>
                <c:pt idx="542">
                  <c:v>8.68</c:v>
                </c:pt>
                <c:pt idx="543">
                  <c:v>7.72</c:v>
                </c:pt>
                <c:pt idx="544">
                  <c:v>9.33</c:v>
                </c:pt>
                <c:pt idx="545">
                  <c:v>9.25</c:v>
                </c:pt>
                <c:pt idx="546">
                  <c:v>6.91</c:v>
                </c:pt>
                <c:pt idx="547">
                  <c:v>8.6199999999999992</c:v>
                </c:pt>
                <c:pt idx="548">
                  <c:v>5.88</c:v>
                </c:pt>
                <c:pt idx="549">
                  <c:v>7.3</c:v>
                </c:pt>
                <c:pt idx="550">
                  <c:v>5.93</c:v>
                </c:pt>
                <c:pt idx="551">
                  <c:v>8.19</c:v>
                </c:pt>
                <c:pt idx="552">
                  <c:v>8.7799999999999994</c:v>
                </c:pt>
                <c:pt idx="553">
                  <c:v>7.29</c:v>
                </c:pt>
                <c:pt idx="554">
                  <c:v>7.37</c:v>
                </c:pt>
                <c:pt idx="555">
                  <c:v>9</c:v>
                </c:pt>
                <c:pt idx="556">
                  <c:v>9.5299999999999994</c:v>
                </c:pt>
                <c:pt idx="557">
                  <c:v>9.85</c:v>
                </c:pt>
                <c:pt idx="558">
                  <c:v>8.74</c:v>
                </c:pt>
                <c:pt idx="559">
                  <c:v>5.73</c:v>
                </c:pt>
                <c:pt idx="560">
                  <c:v>2.67</c:v>
                </c:pt>
                <c:pt idx="561">
                  <c:v>2.4</c:v>
                </c:pt>
                <c:pt idx="562">
                  <c:v>2</c:v>
                </c:pt>
                <c:pt idx="563">
                  <c:v>4</c:v>
                </c:pt>
                <c:pt idx="564">
                  <c:v>4</c:v>
                </c:pt>
                <c:pt idx="565">
                  <c:v>2.5</c:v>
                </c:pt>
                <c:pt idx="566">
                  <c:v>3.5</c:v>
                </c:pt>
                <c:pt idx="567">
                  <c:v>2.2999999999999998</c:v>
                </c:pt>
                <c:pt idx="568">
                  <c:v>3</c:v>
                </c:pt>
                <c:pt idx="569">
                  <c:v>2.6</c:v>
                </c:pt>
                <c:pt idx="570">
                  <c:v>2.2999999999999998</c:v>
                </c:pt>
                <c:pt idx="571">
                  <c:v>2</c:v>
                </c:pt>
                <c:pt idx="572">
                  <c:v>3.3</c:v>
                </c:pt>
                <c:pt idx="573">
                  <c:v>1.8</c:v>
                </c:pt>
                <c:pt idx="574">
                  <c:v>1.5</c:v>
                </c:pt>
                <c:pt idx="575">
                  <c:v>2.8</c:v>
                </c:pt>
                <c:pt idx="576">
                  <c:v>2.2999999999999998</c:v>
                </c:pt>
                <c:pt idx="577">
                  <c:v>1.8</c:v>
                </c:pt>
                <c:pt idx="578">
                  <c:v>3.6</c:v>
                </c:pt>
                <c:pt idx="579">
                  <c:v>2.4</c:v>
                </c:pt>
                <c:pt idx="580">
                  <c:v>3.7</c:v>
                </c:pt>
                <c:pt idx="581">
                  <c:v>3.9</c:v>
                </c:pt>
                <c:pt idx="582">
                  <c:v>2.7</c:v>
                </c:pt>
                <c:pt idx="583">
                  <c:v>3.8</c:v>
                </c:pt>
                <c:pt idx="584">
                  <c:v>3.8</c:v>
                </c:pt>
                <c:pt idx="585">
                  <c:v>3.2</c:v>
                </c:pt>
                <c:pt idx="586">
                  <c:v>3.6</c:v>
                </c:pt>
                <c:pt idx="587">
                  <c:v>2.6</c:v>
                </c:pt>
                <c:pt idx="588">
                  <c:v>2</c:v>
                </c:pt>
                <c:pt idx="589">
                  <c:v>2.9</c:v>
                </c:pt>
                <c:pt idx="590">
                  <c:v>3</c:v>
                </c:pt>
                <c:pt idx="591">
                  <c:v>3.5</c:v>
                </c:pt>
                <c:pt idx="592">
                  <c:v>2.6</c:v>
                </c:pt>
                <c:pt idx="593">
                  <c:v>1.5</c:v>
                </c:pt>
                <c:pt idx="594">
                  <c:v>3.8</c:v>
                </c:pt>
                <c:pt idx="595">
                  <c:v>4</c:v>
                </c:pt>
                <c:pt idx="596">
                  <c:v>3.3</c:v>
                </c:pt>
                <c:pt idx="597">
                  <c:v>3.3</c:v>
                </c:pt>
                <c:pt idx="598">
                  <c:v>1.9</c:v>
                </c:pt>
                <c:pt idx="599">
                  <c:v>2.9</c:v>
                </c:pt>
                <c:pt idx="600">
                  <c:v>3.9</c:v>
                </c:pt>
                <c:pt idx="601">
                  <c:v>2.1</c:v>
                </c:pt>
                <c:pt idx="602">
                  <c:v>3.3</c:v>
                </c:pt>
                <c:pt idx="603">
                  <c:v>2.8</c:v>
                </c:pt>
                <c:pt idx="604">
                  <c:v>2.1</c:v>
                </c:pt>
                <c:pt idx="605">
                  <c:v>3.7</c:v>
                </c:pt>
                <c:pt idx="606">
                  <c:v>3.9</c:v>
                </c:pt>
                <c:pt idx="607">
                  <c:v>1.6</c:v>
                </c:pt>
                <c:pt idx="608">
                  <c:v>1.7</c:v>
                </c:pt>
                <c:pt idx="609">
                  <c:v>1.5</c:v>
                </c:pt>
                <c:pt idx="610">
                  <c:v>11.3</c:v>
                </c:pt>
                <c:pt idx="611">
                  <c:v>12</c:v>
                </c:pt>
                <c:pt idx="612">
                  <c:v>12.5</c:v>
                </c:pt>
                <c:pt idx="613">
                  <c:v>12.6</c:v>
                </c:pt>
                <c:pt idx="614">
                  <c:v>10.6</c:v>
                </c:pt>
                <c:pt idx="615">
                  <c:v>12.7</c:v>
                </c:pt>
                <c:pt idx="616">
                  <c:v>10.7</c:v>
                </c:pt>
                <c:pt idx="617">
                  <c:v>12.5</c:v>
                </c:pt>
                <c:pt idx="618">
                  <c:v>12.1</c:v>
                </c:pt>
                <c:pt idx="619">
                  <c:v>12.2</c:v>
                </c:pt>
                <c:pt idx="620">
                  <c:v>12.7</c:v>
                </c:pt>
                <c:pt idx="621">
                  <c:v>10.4</c:v>
                </c:pt>
                <c:pt idx="622">
                  <c:v>11.8</c:v>
                </c:pt>
                <c:pt idx="623">
                  <c:v>11.3</c:v>
                </c:pt>
                <c:pt idx="624">
                  <c:v>11.9</c:v>
                </c:pt>
                <c:pt idx="625">
                  <c:v>12.2</c:v>
                </c:pt>
                <c:pt idx="626">
                  <c:v>11.8</c:v>
                </c:pt>
                <c:pt idx="627">
                  <c:v>12.3</c:v>
                </c:pt>
                <c:pt idx="628">
                  <c:v>12</c:v>
                </c:pt>
                <c:pt idx="629">
                  <c:v>11.9</c:v>
                </c:pt>
                <c:pt idx="630">
                  <c:v>11.9</c:v>
                </c:pt>
                <c:pt idx="631">
                  <c:v>10.199999999999999</c:v>
                </c:pt>
                <c:pt idx="632">
                  <c:v>11.4</c:v>
                </c:pt>
                <c:pt idx="633">
                  <c:v>12.8</c:v>
                </c:pt>
                <c:pt idx="634">
                  <c:v>10.6</c:v>
                </c:pt>
                <c:pt idx="635">
                  <c:v>12.4</c:v>
                </c:pt>
                <c:pt idx="636">
                  <c:v>10</c:v>
                </c:pt>
                <c:pt idx="637">
                  <c:v>12.4</c:v>
                </c:pt>
                <c:pt idx="638">
                  <c:v>11.8</c:v>
                </c:pt>
                <c:pt idx="639">
                  <c:v>11.1</c:v>
                </c:pt>
                <c:pt idx="640">
                  <c:v>11</c:v>
                </c:pt>
                <c:pt idx="641">
                  <c:v>11.3</c:v>
                </c:pt>
                <c:pt idx="642">
                  <c:v>12.1</c:v>
                </c:pt>
                <c:pt idx="643">
                  <c:v>11.7</c:v>
                </c:pt>
                <c:pt idx="644">
                  <c:v>10</c:v>
                </c:pt>
                <c:pt idx="645">
                  <c:v>10.1</c:v>
                </c:pt>
                <c:pt idx="646">
                  <c:v>11.6</c:v>
                </c:pt>
                <c:pt idx="647">
                  <c:v>10.6</c:v>
                </c:pt>
                <c:pt idx="648">
                  <c:v>10.7</c:v>
                </c:pt>
                <c:pt idx="649">
                  <c:v>10.3</c:v>
                </c:pt>
                <c:pt idx="650">
                  <c:v>11.6</c:v>
                </c:pt>
                <c:pt idx="651">
                  <c:v>12.1</c:v>
                </c:pt>
                <c:pt idx="652">
                  <c:v>12.5</c:v>
                </c:pt>
                <c:pt idx="653">
                  <c:v>10.9</c:v>
                </c:pt>
                <c:pt idx="654">
                  <c:v>13</c:v>
                </c:pt>
                <c:pt idx="655">
                  <c:v>11.5</c:v>
                </c:pt>
                <c:pt idx="656">
                  <c:v>11.1</c:v>
                </c:pt>
                <c:pt idx="657">
                  <c:v>12.5</c:v>
                </c:pt>
                <c:pt idx="658">
                  <c:v>12.2</c:v>
                </c:pt>
                <c:pt idx="659">
                  <c:v>12.4</c:v>
                </c:pt>
              </c:numCache>
            </c:numRef>
          </c:xVal>
          <c:yVal>
            <c:numRef>
              <c:f>'DATA Février (clients affiliés)'!$C$2:$C$661</c:f>
              <c:numCache>
                <c:formatCode>_-* #\ ##0.00\ "€"_-;\-* #\ ##0.00\ "€"_-;_-* "-"??\ "€"_-;_-@</c:formatCode>
                <c:ptCount val="660"/>
                <c:pt idx="0">
                  <c:v>48.26</c:v>
                </c:pt>
                <c:pt idx="1">
                  <c:v>55.46</c:v>
                </c:pt>
                <c:pt idx="2">
                  <c:v>53.2</c:v>
                </c:pt>
                <c:pt idx="3">
                  <c:v>47.61</c:v>
                </c:pt>
                <c:pt idx="4">
                  <c:v>81.569999999999993</c:v>
                </c:pt>
                <c:pt idx="5">
                  <c:v>63.5</c:v>
                </c:pt>
                <c:pt idx="6">
                  <c:v>46.17</c:v>
                </c:pt>
                <c:pt idx="7">
                  <c:v>46.9</c:v>
                </c:pt>
                <c:pt idx="8">
                  <c:v>39.99</c:v>
                </c:pt>
                <c:pt idx="9">
                  <c:v>58.85</c:v>
                </c:pt>
                <c:pt idx="10">
                  <c:v>55.41</c:v>
                </c:pt>
                <c:pt idx="11">
                  <c:v>64.61</c:v>
                </c:pt>
                <c:pt idx="12">
                  <c:v>45.75</c:v>
                </c:pt>
                <c:pt idx="13">
                  <c:v>73.91</c:v>
                </c:pt>
                <c:pt idx="14">
                  <c:v>51.33</c:v>
                </c:pt>
                <c:pt idx="15">
                  <c:v>49.61</c:v>
                </c:pt>
                <c:pt idx="16">
                  <c:v>83.73</c:v>
                </c:pt>
                <c:pt idx="17">
                  <c:v>44.63</c:v>
                </c:pt>
                <c:pt idx="18">
                  <c:v>80.989999999999995</c:v>
                </c:pt>
                <c:pt idx="19">
                  <c:v>74.239999999999995</c:v>
                </c:pt>
                <c:pt idx="20">
                  <c:v>72.72</c:v>
                </c:pt>
                <c:pt idx="21">
                  <c:v>44.6</c:v>
                </c:pt>
                <c:pt idx="22">
                  <c:v>57.16</c:v>
                </c:pt>
                <c:pt idx="23">
                  <c:v>41.59</c:v>
                </c:pt>
                <c:pt idx="24">
                  <c:v>52.61</c:v>
                </c:pt>
                <c:pt idx="25">
                  <c:v>54.95</c:v>
                </c:pt>
                <c:pt idx="26">
                  <c:v>72.44</c:v>
                </c:pt>
                <c:pt idx="27">
                  <c:v>68.91</c:v>
                </c:pt>
                <c:pt idx="28">
                  <c:v>77.150000000000006</c:v>
                </c:pt>
                <c:pt idx="29">
                  <c:v>44.4</c:v>
                </c:pt>
                <c:pt idx="30">
                  <c:v>62.93</c:v>
                </c:pt>
                <c:pt idx="31">
                  <c:v>37.46</c:v>
                </c:pt>
                <c:pt idx="32">
                  <c:v>73.75</c:v>
                </c:pt>
                <c:pt idx="33">
                  <c:v>67.150000000000006</c:v>
                </c:pt>
                <c:pt idx="34">
                  <c:v>77.400000000000006</c:v>
                </c:pt>
                <c:pt idx="35">
                  <c:v>63.51</c:v>
                </c:pt>
                <c:pt idx="36">
                  <c:v>51.14</c:v>
                </c:pt>
                <c:pt idx="37">
                  <c:v>70.61</c:v>
                </c:pt>
                <c:pt idx="38">
                  <c:v>44.23</c:v>
                </c:pt>
                <c:pt idx="39">
                  <c:v>50.83</c:v>
                </c:pt>
                <c:pt idx="40">
                  <c:v>45.83</c:v>
                </c:pt>
                <c:pt idx="41">
                  <c:v>45.66</c:v>
                </c:pt>
                <c:pt idx="42">
                  <c:v>54.57</c:v>
                </c:pt>
                <c:pt idx="43">
                  <c:v>56.36</c:v>
                </c:pt>
                <c:pt idx="44">
                  <c:v>64.02</c:v>
                </c:pt>
                <c:pt idx="45">
                  <c:v>71.150000000000006</c:v>
                </c:pt>
                <c:pt idx="46">
                  <c:v>46.33</c:v>
                </c:pt>
                <c:pt idx="47">
                  <c:v>52.08</c:v>
                </c:pt>
                <c:pt idx="48">
                  <c:v>80.16</c:v>
                </c:pt>
                <c:pt idx="49">
                  <c:v>79.55</c:v>
                </c:pt>
                <c:pt idx="50">
                  <c:v>78.27</c:v>
                </c:pt>
                <c:pt idx="51">
                  <c:v>51.69</c:v>
                </c:pt>
                <c:pt idx="52">
                  <c:v>80.47</c:v>
                </c:pt>
                <c:pt idx="53">
                  <c:v>66.28</c:v>
                </c:pt>
                <c:pt idx="54">
                  <c:v>57</c:v>
                </c:pt>
                <c:pt idx="55">
                  <c:v>58.01</c:v>
                </c:pt>
                <c:pt idx="56">
                  <c:v>52.3</c:v>
                </c:pt>
                <c:pt idx="57">
                  <c:v>38.17</c:v>
                </c:pt>
                <c:pt idx="58">
                  <c:v>38.24</c:v>
                </c:pt>
                <c:pt idx="59">
                  <c:v>76.39</c:v>
                </c:pt>
                <c:pt idx="60">
                  <c:v>63.07</c:v>
                </c:pt>
                <c:pt idx="61">
                  <c:v>59.39</c:v>
                </c:pt>
                <c:pt idx="62">
                  <c:v>44.25</c:v>
                </c:pt>
                <c:pt idx="63">
                  <c:v>68.760000000000005</c:v>
                </c:pt>
                <c:pt idx="64">
                  <c:v>52.87</c:v>
                </c:pt>
                <c:pt idx="65">
                  <c:v>40.86</c:v>
                </c:pt>
                <c:pt idx="66">
                  <c:v>58.86</c:v>
                </c:pt>
                <c:pt idx="67">
                  <c:v>55.6</c:v>
                </c:pt>
                <c:pt idx="68">
                  <c:v>43.2</c:v>
                </c:pt>
                <c:pt idx="69">
                  <c:v>46.77</c:v>
                </c:pt>
                <c:pt idx="70">
                  <c:v>52.51</c:v>
                </c:pt>
                <c:pt idx="71">
                  <c:v>54.28</c:v>
                </c:pt>
                <c:pt idx="72">
                  <c:v>54.32</c:v>
                </c:pt>
                <c:pt idx="73">
                  <c:v>57.02</c:v>
                </c:pt>
                <c:pt idx="74">
                  <c:v>68.48</c:v>
                </c:pt>
                <c:pt idx="75">
                  <c:v>43.97</c:v>
                </c:pt>
                <c:pt idx="76">
                  <c:v>47.74</c:v>
                </c:pt>
                <c:pt idx="77">
                  <c:v>77.84</c:v>
                </c:pt>
                <c:pt idx="78">
                  <c:v>46.76</c:v>
                </c:pt>
                <c:pt idx="79">
                  <c:v>69.61</c:v>
                </c:pt>
                <c:pt idx="80">
                  <c:v>52.36</c:v>
                </c:pt>
                <c:pt idx="81">
                  <c:v>46.8</c:v>
                </c:pt>
                <c:pt idx="82">
                  <c:v>39.72</c:v>
                </c:pt>
                <c:pt idx="83">
                  <c:v>72.540000000000006</c:v>
                </c:pt>
                <c:pt idx="84">
                  <c:v>79.349999999999994</c:v>
                </c:pt>
                <c:pt idx="85">
                  <c:v>56.7</c:v>
                </c:pt>
                <c:pt idx="86">
                  <c:v>64.599999999999994</c:v>
                </c:pt>
                <c:pt idx="87">
                  <c:v>65.95</c:v>
                </c:pt>
                <c:pt idx="88">
                  <c:v>57.47</c:v>
                </c:pt>
                <c:pt idx="89">
                  <c:v>56.66</c:v>
                </c:pt>
                <c:pt idx="90">
                  <c:v>69.040000000000006</c:v>
                </c:pt>
                <c:pt idx="91">
                  <c:v>39.58</c:v>
                </c:pt>
                <c:pt idx="92">
                  <c:v>57.9</c:v>
                </c:pt>
                <c:pt idx="93">
                  <c:v>63.74</c:v>
                </c:pt>
                <c:pt idx="94">
                  <c:v>38.69</c:v>
                </c:pt>
                <c:pt idx="95">
                  <c:v>65.87</c:v>
                </c:pt>
                <c:pt idx="96">
                  <c:v>62.13</c:v>
                </c:pt>
                <c:pt idx="97">
                  <c:v>50.46</c:v>
                </c:pt>
                <c:pt idx="98">
                  <c:v>77.16</c:v>
                </c:pt>
                <c:pt idx="99">
                  <c:v>52.84</c:v>
                </c:pt>
                <c:pt idx="100">
                  <c:v>84.28</c:v>
                </c:pt>
                <c:pt idx="101">
                  <c:v>44.37</c:v>
                </c:pt>
                <c:pt idx="102">
                  <c:v>57.43</c:v>
                </c:pt>
                <c:pt idx="103">
                  <c:v>45.31</c:v>
                </c:pt>
                <c:pt idx="104">
                  <c:v>68.959999999999994</c:v>
                </c:pt>
                <c:pt idx="105">
                  <c:v>81.680000000000007</c:v>
                </c:pt>
                <c:pt idx="106">
                  <c:v>75.739999999999995</c:v>
                </c:pt>
                <c:pt idx="107">
                  <c:v>52.45</c:v>
                </c:pt>
                <c:pt idx="108">
                  <c:v>68.069999999999993</c:v>
                </c:pt>
                <c:pt idx="109">
                  <c:v>51.67</c:v>
                </c:pt>
                <c:pt idx="110">
                  <c:v>48.8</c:v>
                </c:pt>
                <c:pt idx="111">
                  <c:v>77.069999999999993</c:v>
                </c:pt>
                <c:pt idx="112">
                  <c:v>53.41</c:v>
                </c:pt>
                <c:pt idx="113">
                  <c:v>68.260000000000005</c:v>
                </c:pt>
                <c:pt idx="114">
                  <c:v>77.38</c:v>
                </c:pt>
                <c:pt idx="115">
                  <c:v>65.400000000000006</c:v>
                </c:pt>
                <c:pt idx="116">
                  <c:v>62.51</c:v>
                </c:pt>
                <c:pt idx="117">
                  <c:v>55.07</c:v>
                </c:pt>
                <c:pt idx="118">
                  <c:v>50.27</c:v>
                </c:pt>
                <c:pt idx="119">
                  <c:v>35.799999999999997</c:v>
                </c:pt>
                <c:pt idx="120">
                  <c:v>64.55</c:v>
                </c:pt>
                <c:pt idx="121">
                  <c:v>73.87</c:v>
                </c:pt>
                <c:pt idx="122">
                  <c:v>41.82</c:v>
                </c:pt>
                <c:pt idx="123">
                  <c:v>43.18</c:v>
                </c:pt>
                <c:pt idx="124">
                  <c:v>47.22</c:v>
                </c:pt>
                <c:pt idx="125">
                  <c:v>53.91</c:v>
                </c:pt>
                <c:pt idx="126">
                  <c:v>59.74</c:v>
                </c:pt>
                <c:pt idx="127">
                  <c:v>74.14</c:v>
                </c:pt>
                <c:pt idx="128">
                  <c:v>36.58</c:v>
                </c:pt>
                <c:pt idx="129">
                  <c:v>76.55</c:v>
                </c:pt>
                <c:pt idx="130">
                  <c:v>37.07</c:v>
                </c:pt>
                <c:pt idx="131">
                  <c:v>71.33</c:v>
                </c:pt>
                <c:pt idx="132">
                  <c:v>80.31</c:v>
                </c:pt>
                <c:pt idx="133">
                  <c:v>70.489999999999995</c:v>
                </c:pt>
                <c:pt idx="134">
                  <c:v>28.75</c:v>
                </c:pt>
                <c:pt idx="135">
                  <c:v>43.95</c:v>
                </c:pt>
                <c:pt idx="136">
                  <c:v>85.03</c:v>
                </c:pt>
                <c:pt idx="137">
                  <c:v>76.47</c:v>
                </c:pt>
                <c:pt idx="138">
                  <c:v>51.12</c:v>
                </c:pt>
                <c:pt idx="139">
                  <c:v>68.02</c:v>
                </c:pt>
                <c:pt idx="140">
                  <c:v>65.16</c:v>
                </c:pt>
                <c:pt idx="141">
                  <c:v>58</c:v>
                </c:pt>
                <c:pt idx="142">
                  <c:v>55.1</c:v>
                </c:pt>
                <c:pt idx="143">
                  <c:v>21.1</c:v>
                </c:pt>
                <c:pt idx="144">
                  <c:v>49.54</c:v>
                </c:pt>
                <c:pt idx="145">
                  <c:v>40.880000000000003</c:v>
                </c:pt>
                <c:pt idx="146">
                  <c:v>27.64</c:v>
                </c:pt>
                <c:pt idx="147">
                  <c:v>96.31</c:v>
                </c:pt>
                <c:pt idx="148">
                  <c:v>96.03</c:v>
                </c:pt>
                <c:pt idx="149">
                  <c:v>77.290000000000006</c:v>
                </c:pt>
                <c:pt idx="150">
                  <c:v>61.92</c:v>
                </c:pt>
                <c:pt idx="151">
                  <c:v>63.57</c:v>
                </c:pt>
                <c:pt idx="152">
                  <c:v>78.3</c:v>
                </c:pt>
                <c:pt idx="153">
                  <c:v>50.07</c:v>
                </c:pt>
                <c:pt idx="154">
                  <c:v>51.35</c:v>
                </c:pt>
                <c:pt idx="155">
                  <c:v>53.41</c:v>
                </c:pt>
                <c:pt idx="156">
                  <c:v>52.91</c:v>
                </c:pt>
                <c:pt idx="157">
                  <c:v>65.28</c:v>
                </c:pt>
                <c:pt idx="158">
                  <c:v>100.78</c:v>
                </c:pt>
                <c:pt idx="159">
                  <c:v>74.760000000000005</c:v>
                </c:pt>
                <c:pt idx="160">
                  <c:v>53.96</c:v>
                </c:pt>
                <c:pt idx="161">
                  <c:v>62.53</c:v>
                </c:pt>
                <c:pt idx="162">
                  <c:v>83.15</c:v>
                </c:pt>
                <c:pt idx="163">
                  <c:v>76.959999999999994</c:v>
                </c:pt>
                <c:pt idx="164">
                  <c:v>54.57</c:v>
                </c:pt>
                <c:pt idx="165">
                  <c:v>115.29</c:v>
                </c:pt>
                <c:pt idx="166">
                  <c:v>88.43</c:v>
                </c:pt>
                <c:pt idx="167">
                  <c:v>62.31</c:v>
                </c:pt>
                <c:pt idx="168">
                  <c:v>29.32</c:v>
                </c:pt>
                <c:pt idx="169">
                  <c:v>67.36</c:v>
                </c:pt>
                <c:pt idx="170">
                  <c:v>88.53</c:v>
                </c:pt>
                <c:pt idx="171">
                  <c:v>52.97</c:v>
                </c:pt>
                <c:pt idx="172">
                  <c:v>83.57</c:v>
                </c:pt>
                <c:pt idx="173">
                  <c:v>92.48</c:v>
                </c:pt>
                <c:pt idx="174">
                  <c:v>66.709999999999994</c:v>
                </c:pt>
                <c:pt idx="175">
                  <c:v>42.01</c:v>
                </c:pt>
                <c:pt idx="176">
                  <c:v>49.81</c:v>
                </c:pt>
                <c:pt idx="177">
                  <c:v>56.55</c:v>
                </c:pt>
                <c:pt idx="178">
                  <c:v>44.21</c:v>
                </c:pt>
                <c:pt idx="179">
                  <c:v>50.61</c:v>
                </c:pt>
                <c:pt idx="180">
                  <c:v>60.58</c:v>
                </c:pt>
                <c:pt idx="181">
                  <c:v>44.09</c:v>
                </c:pt>
                <c:pt idx="182">
                  <c:v>75.03</c:v>
                </c:pt>
                <c:pt idx="183">
                  <c:v>44.82</c:v>
                </c:pt>
                <c:pt idx="184">
                  <c:v>86.23</c:v>
                </c:pt>
                <c:pt idx="185">
                  <c:v>75.459999999999994</c:v>
                </c:pt>
                <c:pt idx="186">
                  <c:v>33.049999999999997</c:v>
                </c:pt>
                <c:pt idx="187">
                  <c:v>87.4</c:v>
                </c:pt>
                <c:pt idx="188">
                  <c:v>40.19</c:v>
                </c:pt>
                <c:pt idx="189">
                  <c:v>43.95</c:v>
                </c:pt>
                <c:pt idx="190">
                  <c:v>61.06</c:v>
                </c:pt>
                <c:pt idx="191">
                  <c:v>63.38</c:v>
                </c:pt>
                <c:pt idx="192">
                  <c:v>8</c:v>
                </c:pt>
                <c:pt idx="193">
                  <c:v>67.44</c:v>
                </c:pt>
                <c:pt idx="194">
                  <c:v>82.05</c:v>
                </c:pt>
                <c:pt idx="195">
                  <c:v>42.33</c:v>
                </c:pt>
                <c:pt idx="196">
                  <c:v>46.56</c:v>
                </c:pt>
                <c:pt idx="197">
                  <c:v>42.01</c:v>
                </c:pt>
                <c:pt idx="198">
                  <c:v>31.21</c:v>
                </c:pt>
                <c:pt idx="199">
                  <c:v>46.24</c:v>
                </c:pt>
                <c:pt idx="200">
                  <c:v>50.33</c:v>
                </c:pt>
                <c:pt idx="201">
                  <c:v>118.54</c:v>
                </c:pt>
                <c:pt idx="202">
                  <c:v>66.209999999999994</c:v>
                </c:pt>
                <c:pt idx="203">
                  <c:v>57.53</c:v>
                </c:pt>
                <c:pt idx="204">
                  <c:v>62.71</c:v>
                </c:pt>
                <c:pt idx="205">
                  <c:v>50.62</c:v>
                </c:pt>
                <c:pt idx="206">
                  <c:v>93.01</c:v>
                </c:pt>
                <c:pt idx="207">
                  <c:v>66.86</c:v>
                </c:pt>
                <c:pt idx="208">
                  <c:v>26.63</c:v>
                </c:pt>
                <c:pt idx="209">
                  <c:v>80.430000000000007</c:v>
                </c:pt>
                <c:pt idx="210">
                  <c:v>108.17</c:v>
                </c:pt>
                <c:pt idx="211">
                  <c:v>95.27</c:v>
                </c:pt>
                <c:pt idx="212">
                  <c:v>35.78</c:v>
                </c:pt>
                <c:pt idx="213">
                  <c:v>79.290000000000006</c:v>
                </c:pt>
                <c:pt idx="214">
                  <c:v>70.06</c:v>
                </c:pt>
                <c:pt idx="215">
                  <c:v>69.06</c:v>
                </c:pt>
                <c:pt idx="216">
                  <c:v>45.92</c:v>
                </c:pt>
                <c:pt idx="217">
                  <c:v>89.98</c:v>
                </c:pt>
                <c:pt idx="218">
                  <c:v>55.5</c:v>
                </c:pt>
                <c:pt idx="219">
                  <c:v>90.99</c:v>
                </c:pt>
                <c:pt idx="220">
                  <c:v>76.010000000000005</c:v>
                </c:pt>
                <c:pt idx="221">
                  <c:v>34.28</c:v>
                </c:pt>
                <c:pt idx="222">
                  <c:v>103.65</c:v>
                </c:pt>
                <c:pt idx="223">
                  <c:v>72.56</c:v>
                </c:pt>
                <c:pt idx="224">
                  <c:v>49.27</c:v>
                </c:pt>
                <c:pt idx="225">
                  <c:v>65.209999999999994</c:v>
                </c:pt>
                <c:pt idx="226">
                  <c:v>86.46</c:v>
                </c:pt>
                <c:pt idx="227">
                  <c:v>45.76</c:v>
                </c:pt>
                <c:pt idx="228">
                  <c:v>30.74</c:v>
                </c:pt>
                <c:pt idx="229">
                  <c:v>81.08</c:v>
                </c:pt>
                <c:pt idx="230">
                  <c:v>51</c:v>
                </c:pt>
                <c:pt idx="231">
                  <c:v>67.36</c:v>
                </c:pt>
                <c:pt idx="232">
                  <c:v>50.29</c:v>
                </c:pt>
                <c:pt idx="233">
                  <c:v>83.76</c:v>
                </c:pt>
                <c:pt idx="234">
                  <c:v>21.46</c:v>
                </c:pt>
                <c:pt idx="235">
                  <c:v>52.51</c:v>
                </c:pt>
                <c:pt idx="236">
                  <c:v>24.63</c:v>
                </c:pt>
                <c:pt idx="237">
                  <c:v>9.23</c:v>
                </c:pt>
                <c:pt idx="238">
                  <c:v>39.17</c:v>
                </c:pt>
                <c:pt idx="239">
                  <c:v>50.74</c:v>
                </c:pt>
                <c:pt idx="240">
                  <c:v>86.68</c:v>
                </c:pt>
                <c:pt idx="241">
                  <c:v>79.790000000000006</c:v>
                </c:pt>
                <c:pt idx="242">
                  <c:v>26.08</c:v>
                </c:pt>
                <c:pt idx="243">
                  <c:v>72.25</c:v>
                </c:pt>
                <c:pt idx="244">
                  <c:v>49.24</c:v>
                </c:pt>
                <c:pt idx="245">
                  <c:v>78.39</c:v>
                </c:pt>
                <c:pt idx="246">
                  <c:v>70.22</c:v>
                </c:pt>
                <c:pt idx="247">
                  <c:v>60.49</c:v>
                </c:pt>
                <c:pt idx="248">
                  <c:v>62.92</c:v>
                </c:pt>
                <c:pt idx="249">
                  <c:v>48.83</c:v>
                </c:pt>
                <c:pt idx="250">
                  <c:v>39.82</c:v>
                </c:pt>
                <c:pt idx="251">
                  <c:v>69.86</c:v>
                </c:pt>
                <c:pt idx="252">
                  <c:v>67.95</c:v>
                </c:pt>
                <c:pt idx="253">
                  <c:v>50.66</c:v>
                </c:pt>
                <c:pt idx="254">
                  <c:v>31.48</c:v>
                </c:pt>
                <c:pt idx="255">
                  <c:v>37.39</c:v>
                </c:pt>
                <c:pt idx="256">
                  <c:v>51.67</c:v>
                </c:pt>
                <c:pt idx="257">
                  <c:v>43.81</c:v>
                </c:pt>
                <c:pt idx="258">
                  <c:v>70.430000000000007</c:v>
                </c:pt>
                <c:pt idx="259">
                  <c:v>79.900000000000006</c:v>
                </c:pt>
                <c:pt idx="260">
                  <c:v>63.34</c:v>
                </c:pt>
                <c:pt idx="261">
                  <c:v>30.62</c:v>
                </c:pt>
                <c:pt idx="262">
                  <c:v>51.36</c:v>
                </c:pt>
                <c:pt idx="263">
                  <c:v>62.85</c:v>
                </c:pt>
                <c:pt idx="264">
                  <c:v>55.39</c:v>
                </c:pt>
                <c:pt idx="265">
                  <c:v>91.7</c:v>
                </c:pt>
                <c:pt idx="266">
                  <c:v>64.67</c:v>
                </c:pt>
                <c:pt idx="267">
                  <c:v>66.13</c:v>
                </c:pt>
                <c:pt idx="268">
                  <c:v>47.04</c:v>
                </c:pt>
                <c:pt idx="269">
                  <c:v>35.380000000000003</c:v>
                </c:pt>
                <c:pt idx="270">
                  <c:v>109.79</c:v>
                </c:pt>
                <c:pt idx="271">
                  <c:v>48.99</c:v>
                </c:pt>
                <c:pt idx="272">
                  <c:v>84.13</c:v>
                </c:pt>
                <c:pt idx="273">
                  <c:v>58.41</c:v>
                </c:pt>
                <c:pt idx="274">
                  <c:v>38.1</c:v>
                </c:pt>
                <c:pt idx="275">
                  <c:v>66.22</c:v>
                </c:pt>
                <c:pt idx="276">
                  <c:v>89.32</c:v>
                </c:pt>
                <c:pt idx="277">
                  <c:v>71.599999999999994</c:v>
                </c:pt>
                <c:pt idx="278">
                  <c:v>51.89</c:v>
                </c:pt>
                <c:pt idx="279">
                  <c:v>65.260000000000005</c:v>
                </c:pt>
                <c:pt idx="280">
                  <c:v>70.739999999999995</c:v>
                </c:pt>
                <c:pt idx="281">
                  <c:v>62.56</c:v>
                </c:pt>
                <c:pt idx="282">
                  <c:v>83.08</c:v>
                </c:pt>
                <c:pt idx="283">
                  <c:v>71.040000000000006</c:v>
                </c:pt>
                <c:pt idx="284">
                  <c:v>44.64</c:v>
                </c:pt>
                <c:pt idx="285">
                  <c:v>46.56</c:v>
                </c:pt>
                <c:pt idx="286">
                  <c:v>38.090000000000003</c:v>
                </c:pt>
                <c:pt idx="287">
                  <c:v>66.430000000000007</c:v>
                </c:pt>
                <c:pt idx="288">
                  <c:v>36.99</c:v>
                </c:pt>
                <c:pt idx="289">
                  <c:v>99.96</c:v>
                </c:pt>
                <c:pt idx="290">
                  <c:v>70.040000000000006</c:v>
                </c:pt>
                <c:pt idx="291">
                  <c:v>77.760000000000005</c:v>
                </c:pt>
                <c:pt idx="292">
                  <c:v>36.31</c:v>
                </c:pt>
                <c:pt idx="293">
                  <c:v>73.78</c:v>
                </c:pt>
                <c:pt idx="294">
                  <c:v>64.36</c:v>
                </c:pt>
                <c:pt idx="295">
                  <c:v>57.42</c:v>
                </c:pt>
                <c:pt idx="296">
                  <c:v>63.1</c:v>
                </c:pt>
                <c:pt idx="297">
                  <c:v>92.22</c:v>
                </c:pt>
                <c:pt idx="298">
                  <c:v>63.19</c:v>
                </c:pt>
                <c:pt idx="299">
                  <c:v>30.67</c:v>
                </c:pt>
                <c:pt idx="300">
                  <c:v>49.92</c:v>
                </c:pt>
                <c:pt idx="301">
                  <c:v>22.54</c:v>
                </c:pt>
                <c:pt idx="302">
                  <c:v>74.41</c:v>
                </c:pt>
                <c:pt idx="303">
                  <c:v>53.62</c:v>
                </c:pt>
                <c:pt idx="304">
                  <c:v>47.69</c:v>
                </c:pt>
                <c:pt idx="305">
                  <c:v>64.83</c:v>
                </c:pt>
                <c:pt idx="306">
                  <c:v>56.59</c:v>
                </c:pt>
                <c:pt idx="307">
                  <c:v>86.36</c:v>
                </c:pt>
                <c:pt idx="308">
                  <c:v>22.58</c:v>
                </c:pt>
                <c:pt idx="309">
                  <c:v>115.37</c:v>
                </c:pt>
                <c:pt idx="310">
                  <c:v>84.48</c:v>
                </c:pt>
                <c:pt idx="311">
                  <c:v>47.37</c:v>
                </c:pt>
                <c:pt idx="312">
                  <c:v>81.88</c:v>
                </c:pt>
                <c:pt idx="313">
                  <c:v>69.099999999999994</c:v>
                </c:pt>
                <c:pt idx="314">
                  <c:v>53.17</c:v>
                </c:pt>
                <c:pt idx="315">
                  <c:v>58.99</c:v>
                </c:pt>
                <c:pt idx="316">
                  <c:v>49.48</c:v>
                </c:pt>
                <c:pt idx="317">
                  <c:v>53</c:v>
                </c:pt>
                <c:pt idx="318">
                  <c:v>76.27</c:v>
                </c:pt>
                <c:pt idx="319">
                  <c:v>61.26</c:v>
                </c:pt>
                <c:pt idx="320">
                  <c:v>59.62</c:v>
                </c:pt>
                <c:pt idx="321">
                  <c:v>74.09</c:v>
                </c:pt>
                <c:pt idx="322">
                  <c:v>42.69</c:v>
                </c:pt>
                <c:pt idx="323">
                  <c:v>26.77</c:v>
                </c:pt>
                <c:pt idx="324">
                  <c:v>82.31</c:v>
                </c:pt>
                <c:pt idx="325">
                  <c:v>73.25</c:v>
                </c:pt>
                <c:pt idx="326">
                  <c:v>35.58</c:v>
                </c:pt>
                <c:pt idx="327">
                  <c:v>19.02</c:v>
                </c:pt>
                <c:pt idx="328">
                  <c:v>76.37</c:v>
                </c:pt>
                <c:pt idx="329">
                  <c:v>64.69</c:v>
                </c:pt>
                <c:pt idx="330">
                  <c:v>21.73</c:v>
                </c:pt>
                <c:pt idx="331">
                  <c:v>47.3</c:v>
                </c:pt>
                <c:pt idx="332">
                  <c:v>77.92</c:v>
                </c:pt>
                <c:pt idx="333">
                  <c:v>57.95</c:v>
                </c:pt>
                <c:pt idx="334">
                  <c:v>44.29</c:v>
                </c:pt>
                <c:pt idx="335">
                  <c:v>74.44</c:v>
                </c:pt>
                <c:pt idx="336">
                  <c:v>47.5</c:v>
                </c:pt>
                <c:pt idx="337">
                  <c:v>100.72</c:v>
                </c:pt>
                <c:pt idx="338">
                  <c:v>81.53</c:v>
                </c:pt>
                <c:pt idx="339">
                  <c:v>58.17</c:v>
                </c:pt>
                <c:pt idx="340">
                  <c:v>41.23</c:v>
                </c:pt>
                <c:pt idx="341">
                  <c:v>77.319999999999993</c:v>
                </c:pt>
                <c:pt idx="342">
                  <c:v>54.74</c:v>
                </c:pt>
                <c:pt idx="343">
                  <c:v>47.91</c:v>
                </c:pt>
                <c:pt idx="344">
                  <c:v>77.989999999999995</c:v>
                </c:pt>
                <c:pt idx="345">
                  <c:v>44.27</c:v>
                </c:pt>
                <c:pt idx="346">
                  <c:v>91.53</c:v>
                </c:pt>
                <c:pt idx="347">
                  <c:v>40.14</c:v>
                </c:pt>
                <c:pt idx="348">
                  <c:v>62.96</c:v>
                </c:pt>
                <c:pt idx="349">
                  <c:v>76.37</c:v>
                </c:pt>
                <c:pt idx="350">
                  <c:v>85.29</c:v>
                </c:pt>
                <c:pt idx="351">
                  <c:v>42.46</c:v>
                </c:pt>
                <c:pt idx="352">
                  <c:v>34.409999999999997</c:v>
                </c:pt>
                <c:pt idx="353">
                  <c:v>54.71</c:v>
                </c:pt>
                <c:pt idx="354">
                  <c:v>89.08</c:v>
                </c:pt>
                <c:pt idx="355">
                  <c:v>63.91</c:v>
                </c:pt>
                <c:pt idx="356">
                  <c:v>59.17</c:v>
                </c:pt>
                <c:pt idx="357">
                  <c:v>74.739999999999995</c:v>
                </c:pt>
                <c:pt idx="358">
                  <c:v>80.03</c:v>
                </c:pt>
                <c:pt idx="359">
                  <c:v>67.02</c:v>
                </c:pt>
                <c:pt idx="360">
                  <c:v>91.16</c:v>
                </c:pt>
                <c:pt idx="361">
                  <c:v>55.31</c:v>
                </c:pt>
                <c:pt idx="362">
                  <c:v>34.770000000000003</c:v>
                </c:pt>
                <c:pt idx="363">
                  <c:v>24.34</c:v>
                </c:pt>
                <c:pt idx="364">
                  <c:v>89.26</c:v>
                </c:pt>
                <c:pt idx="365">
                  <c:v>44.39</c:v>
                </c:pt>
                <c:pt idx="366">
                  <c:v>28.76</c:v>
                </c:pt>
                <c:pt idx="367">
                  <c:v>84.49</c:v>
                </c:pt>
                <c:pt idx="368">
                  <c:v>52.93</c:v>
                </c:pt>
                <c:pt idx="369">
                  <c:v>87.42</c:v>
                </c:pt>
                <c:pt idx="370">
                  <c:v>51.97</c:v>
                </c:pt>
                <c:pt idx="371">
                  <c:v>67.66</c:v>
                </c:pt>
                <c:pt idx="372">
                  <c:v>47.74</c:v>
                </c:pt>
                <c:pt idx="373">
                  <c:v>70</c:v>
                </c:pt>
                <c:pt idx="374">
                  <c:v>73.02</c:v>
                </c:pt>
                <c:pt idx="375">
                  <c:v>63.52</c:v>
                </c:pt>
                <c:pt idx="376">
                  <c:v>66.16</c:v>
                </c:pt>
                <c:pt idx="377">
                  <c:v>59.31</c:v>
                </c:pt>
                <c:pt idx="378">
                  <c:v>31.57</c:v>
                </c:pt>
                <c:pt idx="379">
                  <c:v>62.46</c:v>
                </c:pt>
                <c:pt idx="380">
                  <c:v>61.19</c:v>
                </c:pt>
                <c:pt idx="381">
                  <c:v>67.12</c:v>
                </c:pt>
                <c:pt idx="382">
                  <c:v>54.51</c:v>
                </c:pt>
                <c:pt idx="383">
                  <c:v>61.02</c:v>
                </c:pt>
                <c:pt idx="384">
                  <c:v>73.69</c:v>
                </c:pt>
                <c:pt idx="385">
                  <c:v>75.75</c:v>
                </c:pt>
                <c:pt idx="386">
                  <c:v>36.51</c:v>
                </c:pt>
                <c:pt idx="387">
                  <c:v>48.4</c:v>
                </c:pt>
                <c:pt idx="388">
                  <c:v>90.42</c:v>
                </c:pt>
                <c:pt idx="389">
                  <c:v>55.94</c:v>
                </c:pt>
                <c:pt idx="390">
                  <c:v>55.42</c:v>
                </c:pt>
                <c:pt idx="391">
                  <c:v>47.98</c:v>
                </c:pt>
                <c:pt idx="392">
                  <c:v>92.83</c:v>
                </c:pt>
                <c:pt idx="393">
                  <c:v>89.18</c:v>
                </c:pt>
                <c:pt idx="394">
                  <c:v>35.03</c:v>
                </c:pt>
                <c:pt idx="395">
                  <c:v>36.72</c:v>
                </c:pt>
                <c:pt idx="396">
                  <c:v>37.83</c:v>
                </c:pt>
                <c:pt idx="397">
                  <c:v>53.57</c:v>
                </c:pt>
                <c:pt idx="398">
                  <c:v>8.69</c:v>
                </c:pt>
                <c:pt idx="399">
                  <c:v>20.309999999999999</c:v>
                </c:pt>
                <c:pt idx="400">
                  <c:v>92.89</c:v>
                </c:pt>
                <c:pt idx="401">
                  <c:v>100.07</c:v>
                </c:pt>
                <c:pt idx="402">
                  <c:v>33.18</c:v>
                </c:pt>
                <c:pt idx="403">
                  <c:v>57.18</c:v>
                </c:pt>
                <c:pt idx="404">
                  <c:v>67.25</c:v>
                </c:pt>
                <c:pt idx="405">
                  <c:v>52.1</c:v>
                </c:pt>
                <c:pt idx="406">
                  <c:v>71.069999999999993</c:v>
                </c:pt>
                <c:pt idx="407">
                  <c:v>76.27</c:v>
                </c:pt>
                <c:pt idx="408">
                  <c:v>45.88</c:v>
                </c:pt>
                <c:pt idx="409">
                  <c:v>80.13</c:v>
                </c:pt>
                <c:pt idx="410">
                  <c:v>58.01</c:v>
                </c:pt>
                <c:pt idx="411">
                  <c:v>50.65</c:v>
                </c:pt>
                <c:pt idx="412">
                  <c:v>82.68</c:v>
                </c:pt>
                <c:pt idx="413">
                  <c:v>56.8</c:v>
                </c:pt>
                <c:pt idx="414">
                  <c:v>43.32</c:v>
                </c:pt>
                <c:pt idx="415">
                  <c:v>68.38</c:v>
                </c:pt>
                <c:pt idx="416">
                  <c:v>33.450000000000003</c:v>
                </c:pt>
                <c:pt idx="417">
                  <c:v>78.83</c:v>
                </c:pt>
                <c:pt idx="418">
                  <c:v>79.989999999999995</c:v>
                </c:pt>
                <c:pt idx="419">
                  <c:v>73.25</c:v>
                </c:pt>
                <c:pt idx="420">
                  <c:v>42.01</c:v>
                </c:pt>
                <c:pt idx="421">
                  <c:v>61.9</c:v>
                </c:pt>
                <c:pt idx="422">
                  <c:v>54.56</c:v>
                </c:pt>
                <c:pt idx="423">
                  <c:v>71.62</c:v>
                </c:pt>
                <c:pt idx="424">
                  <c:v>72.92</c:v>
                </c:pt>
                <c:pt idx="425">
                  <c:v>41.49</c:v>
                </c:pt>
                <c:pt idx="426">
                  <c:v>67.739999999999995</c:v>
                </c:pt>
                <c:pt idx="427">
                  <c:v>43.41</c:v>
                </c:pt>
                <c:pt idx="428">
                  <c:v>42.91</c:v>
                </c:pt>
                <c:pt idx="429">
                  <c:v>66.650000000000006</c:v>
                </c:pt>
                <c:pt idx="430">
                  <c:v>55.63</c:v>
                </c:pt>
                <c:pt idx="431">
                  <c:v>89.46</c:v>
                </c:pt>
                <c:pt idx="432">
                  <c:v>35.75</c:v>
                </c:pt>
                <c:pt idx="433">
                  <c:v>45.03</c:v>
                </c:pt>
                <c:pt idx="434">
                  <c:v>55.21</c:v>
                </c:pt>
                <c:pt idx="435">
                  <c:v>61.81</c:v>
                </c:pt>
                <c:pt idx="436">
                  <c:v>79.67</c:v>
                </c:pt>
                <c:pt idx="437">
                  <c:v>38.86</c:v>
                </c:pt>
                <c:pt idx="438">
                  <c:v>91.39</c:v>
                </c:pt>
                <c:pt idx="439">
                  <c:v>45.65</c:v>
                </c:pt>
                <c:pt idx="440">
                  <c:v>65.02</c:v>
                </c:pt>
                <c:pt idx="441">
                  <c:v>72.510000000000005</c:v>
                </c:pt>
                <c:pt idx="442">
                  <c:v>73.260000000000005</c:v>
                </c:pt>
                <c:pt idx="443">
                  <c:v>20.170000000000002</c:v>
                </c:pt>
                <c:pt idx="444">
                  <c:v>65.19</c:v>
                </c:pt>
                <c:pt idx="445">
                  <c:v>53.4</c:v>
                </c:pt>
                <c:pt idx="446">
                  <c:v>82.07</c:v>
                </c:pt>
                <c:pt idx="447">
                  <c:v>66.72</c:v>
                </c:pt>
                <c:pt idx="448">
                  <c:v>23.31</c:v>
                </c:pt>
                <c:pt idx="449">
                  <c:v>75.430000000000007</c:v>
                </c:pt>
                <c:pt idx="450">
                  <c:v>29.99</c:v>
                </c:pt>
                <c:pt idx="451">
                  <c:v>59.93</c:v>
                </c:pt>
                <c:pt idx="452">
                  <c:v>88.33</c:v>
                </c:pt>
                <c:pt idx="453">
                  <c:v>94.71</c:v>
                </c:pt>
                <c:pt idx="454">
                  <c:v>55.3</c:v>
                </c:pt>
                <c:pt idx="455">
                  <c:v>41.34</c:v>
                </c:pt>
                <c:pt idx="456">
                  <c:v>55.88</c:v>
                </c:pt>
                <c:pt idx="457">
                  <c:v>50.94</c:v>
                </c:pt>
                <c:pt idx="458">
                  <c:v>73.45</c:v>
                </c:pt>
                <c:pt idx="459">
                  <c:v>34.049999999999997</c:v>
                </c:pt>
                <c:pt idx="460">
                  <c:v>61.2</c:v>
                </c:pt>
                <c:pt idx="461">
                  <c:v>75.08</c:v>
                </c:pt>
                <c:pt idx="462">
                  <c:v>71.47</c:v>
                </c:pt>
                <c:pt idx="463">
                  <c:v>56.08</c:v>
                </c:pt>
                <c:pt idx="464">
                  <c:v>70.36</c:v>
                </c:pt>
                <c:pt idx="465">
                  <c:v>92.22</c:v>
                </c:pt>
                <c:pt idx="466">
                  <c:v>85.79</c:v>
                </c:pt>
                <c:pt idx="467">
                  <c:v>58.26</c:v>
                </c:pt>
                <c:pt idx="468">
                  <c:v>50.18</c:v>
                </c:pt>
                <c:pt idx="469">
                  <c:v>60.5</c:v>
                </c:pt>
                <c:pt idx="470">
                  <c:v>50.8</c:v>
                </c:pt>
                <c:pt idx="471">
                  <c:v>54.85</c:v>
                </c:pt>
                <c:pt idx="472">
                  <c:v>36.57</c:v>
                </c:pt>
                <c:pt idx="473">
                  <c:v>81.64</c:v>
                </c:pt>
                <c:pt idx="474">
                  <c:v>67.63</c:v>
                </c:pt>
                <c:pt idx="475">
                  <c:v>38.450000000000003</c:v>
                </c:pt>
                <c:pt idx="476">
                  <c:v>52.4</c:v>
                </c:pt>
                <c:pt idx="477">
                  <c:v>28.16</c:v>
                </c:pt>
                <c:pt idx="478">
                  <c:v>42.26</c:v>
                </c:pt>
                <c:pt idx="479">
                  <c:v>50.33</c:v>
                </c:pt>
                <c:pt idx="480">
                  <c:v>49.8</c:v>
                </c:pt>
                <c:pt idx="481">
                  <c:v>10.96</c:v>
                </c:pt>
                <c:pt idx="482">
                  <c:v>35.53</c:v>
                </c:pt>
                <c:pt idx="483">
                  <c:v>21.98</c:v>
                </c:pt>
                <c:pt idx="484">
                  <c:v>20.84</c:v>
                </c:pt>
                <c:pt idx="485">
                  <c:v>33.97</c:v>
                </c:pt>
                <c:pt idx="486">
                  <c:v>48.18</c:v>
                </c:pt>
                <c:pt idx="487">
                  <c:v>66.959999999999994</c:v>
                </c:pt>
                <c:pt idx="488">
                  <c:v>65.36</c:v>
                </c:pt>
                <c:pt idx="489">
                  <c:v>25.68</c:v>
                </c:pt>
                <c:pt idx="490">
                  <c:v>53.51</c:v>
                </c:pt>
                <c:pt idx="491">
                  <c:v>92.88</c:v>
                </c:pt>
                <c:pt idx="492">
                  <c:v>61.63</c:v>
                </c:pt>
                <c:pt idx="493">
                  <c:v>37.869999999999997</c:v>
                </c:pt>
                <c:pt idx="494">
                  <c:v>24.61</c:v>
                </c:pt>
                <c:pt idx="495">
                  <c:v>40.79</c:v>
                </c:pt>
                <c:pt idx="496">
                  <c:v>94.26</c:v>
                </c:pt>
                <c:pt idx="497">
                  <c:v>84.26</c:v>
                </c:pt>
                <c:pt idx="498">
                  <c:v>77.36</c:v>
                </c:pt>
                <c:pt idx="499">
                  <c:v>40.15</c:v>
                </c:pt>
                <c:pt idx="500">
                  <c:v>36.200000000000003</c:v>
                </c:pt>
                <c:pt idx="501">
                  <c:v>54.49</c:v>
                </c:pt>
                <c:pt idx="502">
                  <c:v>78.58</c:v>
                </c:pt>
                <c:pt idx="503">
                  <c:v>61.28</c:v>
                </c:pt>
                <c:pt idx="504">
                  <c:v>68.12</c:v>
                </c:pt>
                <c:pt idx="505">
                  <c:v>52.07</c:v>
                </c:pt>
                <c:pt idx="506">
                  <c:v>54.93</c:v>
                </c:pt>
                <c:pt idx="507">
                  <c:v>65.84</c:v>
                </c:pt>
                <c:pt idx="508">
                  <c:v>47.22</c:v>
                </c:pt>
                <c:pt idx="509">
                  <c:v>34.47</c:v>
                </c:pt>
                <c:pt idx="510">
                  <c:v>43.55</c:v>
                </c:pt>
                <c:pt idx="511">
                  <c:v>132.72999999999999</c:v>
                </c:pt>
                <c:pt idx="512">
                  <c:v>72.349999999999994</c:v>
                </c:pt>
                <c:pt idx="513">
                  <c:v>62.64</c:v>
                </c:pt>
                <c:pt idx="514">
                  <c:v>67.069999999999993</c:v>
                </c:pt>
                <c:pt idx="515">
                  <c:v>61.5</c:v>
                </c:pt>
                <c:pt idx="516">
                  <c:v>57.83</c:v>
                </c:pt>
                <c:pt idx="517">
                  <c:v>67.23</c:v>
                </c:pt>
                <c:pt idx="518">
                  <c:v>59.23</c:v>
                </c:pt>
                <c:pt idx="519">
                  <c:v>30.81</c:v>
                </c:pt>
                <c:pt idx="520">
                  <c:v>76.7</c:v>
                </c:pt>
                <c:pt idx="521">
                  <c:v>66.56</c:v>
                </c:pt>
                <c:pt idx="522">
                  <c:v>42.13</c:v>
                </c:pt>
                <c:pt idx="523">
                  <c:v>67.87</c:v>
                </c:pt>
                <c:pt idx="524">
                  <c:v>35.26</c:v>
                </c:pt>
                <c:pt idx="525">
                  <c:v>56.39</c:v>
                </c:pt>
                <c:pt idx="526">
                  <c:v>36.21</c:v>
                </c:pt>
                <c:pt idx="527">
                  <c:v>101.92</c:v>
                </c:pt>
                <c:pt idx="528">
                  <c:v>43.75</c:v>
                </c:pt>
                <c:pt idx="529">
                  <c:v>77.45</c:v>
                </c:pt>
                <c:pt idx="530">
                  <c:v>80.31</c:v>
                </c:pt>
                <c:pt idx="531">
                  <c:v>104.75</c:v>
                </c:pt>
                <c:pt idx="532">
                  <c:v>79.25</c:v>
                </c:pt>
                <c:pt idx="533">
                  <c:v>78.2</c:v>
                </c:pt>
                <c:pt idx="534">
                  <c:v>89.07</c:v>
                </c:pt>
                <c:pt idx="535">
                  <c:v>62.98</c:v>
                </c:pt>
                <c:pt idx="536">
                  <c:v>72.78</c:v>
                </c:pt>
                <c:pt idx="537">
                  <c:v>110.48</c:v>
                </c:pt>
                <c:pt idx="538">
                  <c:v>51</c:v>
                </c:pt>
                <c:pt idx="539">
                  <c:v>77.39</c:v>
                </c:pt>
                <c:pt idx="540">
                  <c:v>53.52</c:v>
                </c:pt>
                <c:pt idx="541">
                  <c:v>69.069999999999993</c:v>
                </c:pt>
                <c:pt idx="542">
                  <c:v>87.01</c:v>
                </c:pt>
                <c:pt idx="543">
                  <c:v>31.75</c:v>
                </c:pt>
                <c:pt idx="544">
                  <c:v>70.38</c:v>
                </c:pt>
                <c:pt idx="545">
                  <c:v>55.73</c:v>
                </c:pt>
                <c:pt idx="546">
                  <c:v>52.93</c:v>
                </c:pt>
                <c:pt idx="547">
                  <c:v>59.47</c:v>
                </c:pt>
                <c:pt idx="548">
                  <c:v>51.43</c:v>
                </c:pt>
                <c:pt idx="549">
                  <c:v>63.35</c:v>
                </c:pt>
                <c:pt idx="550">
                  <c:v>44.95</c:v>
                </c:pt>
                <c:pt idx="551">
                  <c:v>70.88</c:v>
                </c:pt>
                <c:pt idx="552">
                  <c:v>61.87</c:v>
                </c:pt>
                <c:pt idx="553">
                  <c:v>36.71</c:v>
                </c:pt>
                <c:pt idx="554">
                  <c:v>47.75</c:v>
                </c:pt>
                <c:pt idx="555">
                  <c:v>60.12</c:v>
                </c:pt>
                <c:pt idx="556">
                  <c:v>57.6</c:v>
                </c:pt>
                <c:pt idx="557">
                  <c:v>42.98</c:v>
                </c:pt>
                <c:pt idx="558">
                  <c:v>83.38</c:v>
                </c:pt>
                <c:pt idx="559">
                  <c:v>71.98</c:v>
                </c:pt>
                <c:pt idx="560">
                  <c:v>25.28</c:v>
                </c:pt>
                <c:pt idx="561">
                  <c:v>31.1</c:v>
                </c:pt>
                <c:pt idx="562">
                  <c:v>19.010000000000002</c:v>
                </c:pt>
                <c:pt idx="563">
                  <c:v>21.99</c:v>
                </c:pt>
                <c:pt idx="564">
                  <c:v>18.28</c:v>
                </c:pt>
                <c:pt idx="565">
                  <c:v>38.9</c:v>
                </c:pt>
                <c:pt idx="566">
                  <c:v>51.98</c:v>
                </c:pt>
                <c:pt idx="567">
                  <c:v>39.54</c:v>
                </c:pt>
                <c:pt idx="568">
                  <c:v>30.68</c:v>
                </c:pt>
                <c:pt idx="569">
                  <c:v>43.26</c:v>
                </c:pt>
                <c:pt idx="570">
                  <c:v>14</c:v>
                </c:pt>
                <c:pt idx="571">
                  <c:v>32.700000000000003</c:v>
                </c:pt>
                <c:pt idx="572">
                  <c:v>33.03</c:v>
                </c:pt>
                <c:pt idx="573">
                  <c:v>31.37</c:v>
                </c:pt>
                <c:pt idx="574">
                  <c:v>34.97</c:v>
                </c:pt>
                <c:pt idx="575">
                  <c:v>63</c:v>
                </c:pt>
                <c:pt idx="576">
                  <c:v>51.99</c:v>
                </c:pt>
                <c:pt idx="577">
                  <c:v>67.260000000000005</c:v>
                </c:pt>
                <c:pt idx="578">
                  <c:v>48.57</c:v>
                </c:pt>
                <c:pt idx="579">
                  <c:v>48.14</c:v>
                </c:pt>
                <c:pt idx="580">
                  <c:v>34.53</c:v>
                </c:pt>
                <c:pt idx="581">
                  <c:v>11.95</c:v>
                </c:pt>
                <c:pt idx="582">
                  <c:v>16.579999999999998</c:v>
                </c:pt>
                <c:pt idx="583">
                  <c:v>50.34</c:v>
                </c:pt>
                <c:pt idx="584">
                  <c:v>44.87</c:v>
                </c:pt>
                <c:pt idx="585">
                  <c:v>6.97</c:v>
                </c:pt>
                <c:pt idx="586">
                  <c:v>30.33</c:v>
                </c:pt>
                <c:pt idx="587">
                  <c:v>42.51</c:v>
                </c:pt>
                <c:pt idx="588">
                  <c:v>29.17</c:v>
                </c:pt>
                <c:pt idx="589">
                  <c:v>31.65</c:v>
                </c:pt>
                <c:pt idx="590">
                  <c:v>58.89</c:v>
                </c:pt>
                <c:pt idx="591">
                  <c:v>22.47</c:v>
                </c:pt>
                <c:pt idx="592">
                  <c:v>9.8000000000000007</c:v>
                </c:pt>
                <c:pt idx="593">
                  <c:v>23.33</c:v>
                </c:pt>
                <c:pt idx="594">
                  <c:v>23.5</c:v>
                </c:pt>
                <c:pt idx="595">
                  <c:v>18.52</c:v>
                </c:pt>
                <c:pt idx="596">
                  <c:v>41.24</c:v>
                </c:pt>
                <c:pt idx="597">
                  <c:v>43.28</c:v>
                </c:pt>
                <c:pt idx="598">
                  <c:v>28.32</c:v>
                </c:pt>
                <c:pt idx="599">
                  <c:v>26.05</c:v>
                </c:pt>
                <c:pt idx="600">
                  <c:v>50.93</c:v>
                </c:pt>
                <c:pt idx="601">
                  <c:v>22.59</c:v>
                </c:pt>
                <c:pt idx="602">
                  <c:v>35.11</c:v>
                </c:pt>
                <c:pt idx="603">
                  <c:v>11.14</c:v>
                </c:pt>
                <c:pt idx="604">
                  <c:v>43.17</c:v>
                </c:pt>
                <c:pt idx="605">
                  <c:v>12.65</c:v>
                </c:pt>
                <c:pt idx="606">
                  <c:v>27.84</c:v>
                </c:pt>
                <c:pt idx="607">
                  <c:v>38.61</c:v>
                </c:pt>
                <c:pt idx="608">
                  <c:v>17.32</c:v>
                </c:pt>
                <c:pt idx="609">
                  <c:v>22.81</c:v>
                </c:pt>
                <c:pt idx="610">
                  <c:v>87.75</c:v>
                </c:pt>
                <c:pt idx="611">
                  <c:v>95.73</c:v>
                </c:pt>
                <c:pt idx="612">
                  <c:v>110.81</c:v>
                </c:pt>
                <c:pt idx="613">
                  <c:v>120.86</c:v>
                </c:pt>
                <c:pt idx="614">
                  <c:v>51.82</c:v>
                </c:pt>
                <c:pt idx="615">
                  <c:v>88.57</c:v>
                </c:pt>
                <c:pt idx="616">
                  <c:v>82.02</c:v>
                </c:pt>
                <c:pt idx="617">
                  <c:v>105.61</c:v>
                </c:pt>
                <c:pt idx="618">
                  <c:v>83.86</c:v>
                </c:pt>
                <c:pt idx="619">
                  <c:v>90.89</c:v>
                </c:pt>
                <c:pt idx="620">
                  <c:v>89.68</c:v>
                </c:pt>
                <c:pt idx="621">
                  <c:v>103.09</c:v>
                </c:pt>
                <c:pt idx="622">
                  <c:v>105.6</c:v>
                </c:pt>
                <c:pt idx="623">
                  <c:v>99.6</c:v>
                </c:pt>
                <c:pt idx="624">
                  <c:v>95.17</c:v>
                </c:pt>
                <c:pt idx="625">
                  <c:v>57.01</c:v>
                </c:pt>
                <c:pt idx="626">
                  <c:v>78.2</c:v>
                </c:pt>
                <c:pt idx="627">
                  <c:v>103.88</c:v>
                </c:pt>
                <c:pt idx="628">
                  <c:v>83.21</c:v>
                </c:pt>
                <c:pt idx="629">
                  <c:v>114.96</c:v>
                </c:pt>
                <c:pt idx="630">
                  <c:v>79.23</c:v>
                </c:pt>
                <c:pt idx="631">
                  <c:v>45.79</c:v>
                </c:pt>
                <c:pt idx="632">
                  <c:v>56.37</c:v>
                </c:pt>
                <c:pt idx="633">
                  <c:v>91.79</c:v>
                </c:pt>
                <c:pt idx="634">
                  <c:v>85.37</c:v>
                </c:pt>
                <c:pt idx="635">
                  <c:v>96.74</c:v>
                </c:pt>
                <c:pt idx="636">
                  <c:v>88.16</c:v>
                </c:pt>
                <c:pt idx="637">
                  <c:v>109.42</c:v>
                </c:pt>
                <c:pt idx="638">
                  <c:v>74.97</c:v>
                </c:pt>
                <c:pt idx="639">
                  <c:v>100.82</c:v>
                </c:pt>
                <c:pt idx="640">
                  <c:v>63.32</c:v>
                </c:pt>
                <c:pt idx="641">
                  <c:v>92.43</c:v>
                </c:pt>
                <c:pt idx="642">
                  <c:v>92.08</c:v>
                </c:pt>
                <c:pt idx="643">
                  <c:v>93.63</c:v>
                </c:pt>
                <c:pt idx="644">
                  <c:v>98.34</c:v>
                </c:pt>
                <c:pt idx="645">
                  <c:v>87.63</c:v>
                </c:pt>
                <c:pt idx="646">
                  <c:v>64.5</c:v>
                </c:pt>
                <c:pt idx="647">
                  <c:v>80</c:v>
                </c:pt>
                <c:pt idx="648">
                  <c:v>99.73</c:v>
                </c:pt>
                <c:pt idx="649">
                  <c:v>89.49</c:v>
                </c:pt>
                <c:pt idx="650">
                  <c:v>95.39</c:v>
                </c:pt>
                <c:pt idx="651">
                  <c:v>94.07</c:v>
                </c:pt>
                <c:pt idx="652">
                  <c:v>99.72</c:v>
                </c:pt>
                <c:pt idx="653">
                  <c:v>77.13</c:v>
                </c:pt>
                <c:pt idx="654">
                  <c:v>67.31</c:v>
                </c:pt>
                <c:pt idx="655">
                  <c:v>118.49</c:v>
                </c:pt>
                <c:pt idx="656">
                  <c:v>67.2</c:v>
                </c:pt>
                <c:pt idx="657">
                  <c:v>100.55</c:v>
                </c:pt>
                <c:pt idx="658">
                  <c:v>79.36</c:v>
                </c:pt>
                <c:pt idx="659">
                  <c:v>90.66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67-4174-A75A-2BB9A41CA0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4704895"/>
        <c:axId val="1404700735"/>
      </c:scatterChart>
      <c:valAx>
        <c:axId val="1404704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Temps sur site avant achat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04700735"/>
        <c:crosses val="autoZero"/>
        <c:crossBetween val="midCat"/>
      </c:valAx>
      <c:valAx>
        <c:axId val="1404700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Montant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_-* #\ ##0.00\ &quot;€&quot;_-;\-* #\ ##0.00\ &quot;€&quot;_-;_-* &quot;-&quot;??\ &quot;€&quot;_-;_-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047048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57150</xdr:colOff>
      <xdr:row>20</xdr:row>
      <xdr:rowOff>38100</xdr:rowOff>
    </xdr:from>
    <xdr:ext cx="9953625" cy="4524375"/>
    <xdr:graphicFrame macro="">
      <xdr:nvGraphicFramePr>
        <xdr:cNvPr id="41925024" name="Chart 1">
          <a:extLst>
            <a:ext uri="{FF2B5EF4-FFF2-40B4-BE49-F238E27FC236}">
              <a16:creationId xmlns:a16="http://schemas.microsoft.com/office/drawing/2014/main" id="{00000000-0008-0000-0000-0000A0B97F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twoCellAnchor>
    <xdr:from>
      <xdr:col>1</xdr:col>
      <xdr:colOff>15240</xdr:colOff>
      <xdr:row>45</xdr:row>
      <xdr:rowOff>22860</xdr:rowOff>
    </xdr:from>
    <xdr:to>
      <xdr:col>10</xdr:col>
      <xdr:colOff>0</xdr:colOff>
      <xdr:row>67</xdr:row>
      <xdr:rowOff>182880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72EA0650-452D-41AF-8233-78202105A4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7619</xdr:colOff>
      <xdr:row>70</xdr:row>
      <xdr:rowOff>-1</xdr:rowOff>
    </xdr:from>
    <xdr:to>
      <xdr:col>9</xdr:col>
      <xdr:colOff>1111622</xdr:colOff>
      <xdr:row>92</xdr:row>
      <xdr:rowOff>170329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D87E6BA7-1811-414A-A438-36417BDC1E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26893</xdr:colOff>
      <xdr:row>120</xdr:row>
      <xdr:rowOff>1</xdr:rowOff>
    </xdr:from>
    <xdr:to>
      <xdr:col>9</xdr:col>
      <xdr:colOff>1138516</xdr:colOff>
      <xdr:row>142</xdr:row>
      <xdr:rowOff>188259</xdr:rowOff>
    </xdr:to>
    <xdr:graphicFrame macro="">
      <xdr:nvGraphicFramePr>
        <xdr:cNvPr id="12" name="Graphique 11">
          <a:extLst>
            <a:ext uri="{FF2B5EF4-FFF2-40B4-BE49-F238E27FC236}">
              <a16:creationId xmlns:a16="http://schemas.microsoft.com/office/drawing/2014/main" id="{23935E61-2BAF-4557-862A-F61C5EC2AC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788893</xdr:colOff>
      <xdr:row>95</xdr:row>
      <xdr:rowOff>0</xdr:rowOff>
    </xdr:from>
    <xdr:to>
      <xdr:col>9</xdr:col>
      <xdr:colOff>1138516</xdr:colOff>
      <xdr:row>117</xdr:row>
      <xdr:rowOff>179294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BD72D0E2-0159-454C-BE2F-6E3D99274D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rdinateur" refreshedDate="45385.80658611111" createdVersion="7" refreshedVersion="7" minRefreshableVersion="3" recordCount="660" xr:uid="{98B88371-5C5C-42B5-8A3A-9589D791012F}">
  <cacheSource type="worksheet">
    <worksheetSource name="Table_1"/>
  </cacheSource>
  <cacheFields count="4">
    <cacheField name="ID client" numFmtId="0">
      <sharedItems containsSemiMixedTypes="0" containsString="0" containsNumber="1" containsInteger="1" minValue="1" maxValue="74" count="66">
        <n v="16"/>
        <n v="52"/>
        <n v="58"/>
        <n v="11"/>
        <n v="25"/>
        <n v="40"/>
        <n v="8"/>
        <n v="1"/>
        <n v="36"/>
        <n v="14"/>
        <n v="17"/>
        <n v="19"/>
        <n v="45"/>
        <n v="3"/>
        <n v="39"/>
        <n v="15"/>
        <n v="28"/>
        <n v="7"/>
        <n v="41"/>
        <n v="18"/>
        <n v="23"/>
        <n v="43"/>
        <n v="12"/>
        <n v="31"/>
        <n v="29"/>
        <n v="5"/>
        <n v="35"/>
        <n v="62"/>
        <n v="53"/>
        <n v="22"/>
        <n v="20"/>
        <n v="42"/>
        <n v="46"/>
        <n v="38"/>
        <n v="67"/>
        <n v="24"/>
        <n v="26"/>
        <n v="49"/>
        <n v="37"/>
        <n v="34"/>
        <n v="33"/>
        <n v="30"/>
        <n v="6"/>
        <n v="10"/>
        <n v="27"/>
        <n v="2"/>
        <n v="48"/>
        <n v="13"/>
        <n v="9"/>
        <n v="54"/>
        <n v="44"/>
        <n v="51"/>
        <n v="47"/>
        <n v="4"/>
        <n v="59"/>
        <n v="60"/>
        <n v="63"/>
        <n v="32"/>
        <n v="21"/>
        <n v="56"/>
        <n v="50"/>
        <n v="64"/>
        <n v="74"/>
        <n v="68"/>
        <n v="57"/>
        <n v="55"/>
      </sharedItems>
    </cacheField>
    <cacheField name="Temps d'achat" numFmtId="4">
      <sharedItems containsSemiMixedTypes="0" containsString="0" containsNumber="1" minValue="1.5" maxValue="13" count="410">
        <n v="5.22"/>
        <n v="6.17"/>
        <n v="5.36"/>
        <n v="5.46"/>
        <n v="9.77"/>
        <n v="6.96"/>
        <n v="5.64"/>
        <n v="4.5599999999999996"/>
        <n v="5.2"/>
        <n v="6.28"/>
        <n v="6.06"/>
        <n v="6.57"/>
        <n v="4.24"/>
        <n v="8.7100000000000009"/>
        <n v="6.22"/>
        <n v="5.47"/>
        <n v="9.98"/>
        <n v="5.39"/>
        <n v="9.9499999999999993"/>
        <n v="9.23"/>
        <n v="8.39"/>
        <n v="5.41"/>
        <n v="7.45"/>
        <n v="5.03"/>
        <n v="5.15"/>
        <n v="6.43"/>
        <n v="8.93"/>
        <n v="8.44"/>
        <n v="8.92"/>
        <n v="7.28"/>
        <n v="4.84"/>
        <n v="7.6"/>
        <n v="9.07"/>
        <n v="9.91"/>
        <n v="6.38"/>
        <n v="5.63"/>
        <n v="8.7200000000000006"/>
        <n v="4.55"/>
        <n v="6.55"/>
        <n v="4.1500000000000004"/>
        <n v="6.41"/>
        <n v="7.52"/>
        <n v="5.91"/>
        <n v="8.31"/>
        <n v="9.59"/>
        <n v="4.88"/>
        <n v="7.21"/>
        <n v="9.93"/>
        <n v="9.6"/>
        <n v="9.02"/>
        <n v="5.34"/>
        <n v="9.49"/>
        <n v="7.98"/>
        <n v="7.33"/>
        <n v="7.59"/>
        <n v="6.82"/>
        <n v="4.17"/>
        <n v="4.4800000000000004"/>
        <n v="9.1999999999999993"/>
        <n v="8.14"/>
        <n v="6.76"/>
        <n v="4.59"/>
        <n v="8.8000000000000007"/>
        <n v="6.59"/>
        <n v="4.57"/>
        <n v="6.97"/>
        <n v="5.56"/>
        <n v="5.29"/>
        <n v="6.64"/>
        <n v="7.75"/>
        <n v="6.99"/>
        <n v="7.31"/>
        <n v="8.6"/>
        <n v="4.93"/>
        <n v="4.05"/>
        <n v="9.0500000000000007"/>
        <n v="5.77"/>
        <n v="7.37"/>
        <n v="6.34"/>
        <n v="5.14"/>
        <n v="5.43"/>
        <n v="8.98"/>
        <n v="8.9600000000000009"/>
        <n v="7.34"/>
        <n v="6.81"/>
        <n v="7.9"/>
        <n v="6.69"/>
        <n v="9.15"/>
        <n v="4.66"/>
        <n v="8.64"/>
        <n v="5.38"/>
        <n v="8.1"/>
        <n v="9.8699999999999992"/>
        <n v="4.7"/>
        <n v="5.87"/>
        <n v="8.6300000000000008"/>
        <n v="9.94"/>
        <n v="9.99"/>
        <n v="5.45"/>
        <n v="4.6399999999999997"/>
        <n v="5.66"/>
        <n v="9.0299999999999994"/>
        <n v="5.93"/>
        <n v="9.58"/>
        <n v="8.49"/>
        <n v="7.11"/>
        <n v="5.67"/>
        <n v="4.34"/>
        <n v="6.72"/>
        <n v="9.18"/>
        <n v="4.32"/>
        <n v="4.28"/>
        <n v="5.0999999999999996"/>
        <n v="6.23"/>
        <n v="6.45"/>
        <n v="9.73"/>
        <n v="4.1399999999999997"/>
        <n v="9.2799999999999994"/>
        <n v="6.16"/>
        <n v="8.2200000000000006"/>
        <n v="7.22"/>
        <n v="7.95"/>
        <n v="4.4400000000000004"/>
        <n v="9.75"/>
        <n v="4.76"/>
        <n v="5.96"/>
        <n v="4.54"/>
        <n v="6.12"/>
        <n v="5.35"/>
        <n v="9.35"/>
        <n v="5.0599999999999996"/>
        <n v="7.18"/>
        <n v="9.27"/>
        <n v="9.9600000000000009"/>
        <n v="4.68"/>
        <n v="9.65"/>
        <n v="8.61"/>
        <n v="6.21"/>
        <n v="8.3800000000000008"/>
        <n v="6.86"/>
        <n v="7.7"/>
        <n v="8.02"/>
        <n v="9.2100000000000009"/>
        <n v="8.24"/>
        <n v="6.63"/>
        <n v="8.2899999999999991"/>
        <n v="8.65"/>
        <n v="7.71"/>
        <n v="8.75"/>
        <n v="7.97"/>
        <n v="8.18"/>
        <n v="9.25"/>
        <n v="4.03"/>
        <n v="7.58"/>
        <n v="7.54"/>
        <n v="5.25"/>
        <n v="9.42"/>
        <n v="6.68"/>
        <n v="5.78"/>
        <n v="5.23"/>
        <n v="4.38"/>
        <n v="9.01"/>
        <n v="5.12"/>
        <n v="4.18"/>
        <n v="6.36"/>
        <n v="4.08"/>
        <n v="8.5399999999999991"/>
        <n v="5.5"/>
        <n v="4.6900000000000004"/>
        <n v="7.91"/>
        <n v="4.67"/>
        <n v="6.33"/>
        <n v="9.67"/>
        <n v="4.13"/>
        <n v="7.36"/>
        <n v="9.84"/>
        <n v="6.44"/>
        <n v="7.68"/>
        <n v="8.4700000000000006"/>
        <n v="4.5199999999999996"/>
        <n v="8.86"/>
        <n v="9.4600000000000009"/>
        <n v="6.5"/>
        <n v="8.56"/>
        <n v="9.19"/>
        <n v="6.09"/>
        <n v="7.41"/>
        <n v="4.6500000000000004"/>
        <n v="7.69"/>
        <n v="4.75"/>
        <n v="8.68"/>
        <n v="9.2200000000000006"/>
        <n v="4.3"/>
        <n v="8.5500000000000007"/>
        <n v="7.06"/>
        <n v="7.38"/>
        <n v="8.1199999999999992"/>
        <n v="5.7"/>
        <n v="4.78"/>
        <n v="7.05"/>
        <n v="4.83"/>
        <n v="7.66"/>
        <n v="7.88"/>
        <n v="5.58"/>
        <n v="4.04"/>
        <n v="4.7699999999999996"/>
        <n v="8.34"/>
        <n v="9.3800000000000008"/>
        <n v="9.66"/>
        <n v="4"/>
        <n v="9.24"/>
        <n v="4.5"/>
        <n v="7.3"/>
        <n v="5.44"/>
        <n v="9.7799999999999994"/>
        <n v="6.15"/>
        <n v="5.59"/>
        <n v="7.73"/>
        <n v="9.74"/>
        <n v="9.8800000000000008"/>
        <n v="8.17"/>
        <n v="6.71"/>
        <n v="6.85"/>
        <n v="5.61"/>
        <n v="8.6199999999999992"/>
        <n v="6.73"/>
        <n v="8.27"/>
        <n v="7"/>
        <n v="7.76"/>
        <n v="8.0500000000000007"/>
        <n v="9.31"/>
        <n v="4.1100000000000003"/>
        <n v="7.57"/>
        <n v="5.88"/>
        <n v="7.55"/>
        <n v="5.3"/>
        <n v="8.94"/>
        <n v="8.08"/>
        <n v="5.83"/>
        <n v="9.33"/>
        <n v="6.84"/>
        <n v="7.93"/>
        <n v="5.97"/>
        <n v="5.53"/>
        <n v="9.17"/>
        <n v="5.05"/>
        <n v="6.78"/>
        <n v="5.42"/>
        <n v="4.96"/>
        <n v="7.27"/>
        <n v="6.31"/>
        <n v="8.91"/>
        <n v="4.2"/>
        <n v="5.68"/>
        <n v="9.69"/>
        <n v="8.11"/>
        <n v="8.35"/>
        <n v="5.74"/>
        <n v="9.5"/>
        <n v="5.86"/>
        <n v="8.7899999999999991"/>
        <n v="6.91"/>
        <n v="6.94"/>
        <n v="5.24"/>
        <n v="9.0399999999999991"/>
        <n v="7.84"/>
        <n v="5.18"/>
        <n v="9.57"/>
        <n v="6.51"/>
        <n v="7.79"/>
        <n v="7.81"/>
        <n v="4.22"/>
        <n v="6.95"/>
        <n v="9.06"/>
        <n v="6.7"/>
        <n v="4.0199999999999996"/>
        <n v="9.5299999999999994"/>
        <n v="6.49"/>
        <n v="8.85"/>
        <n v="6.27"/>
        <n v="6.18"/>
        <n v="8"/>
        <n v="9.56"/>
        <n v="7.19"/>
        <n v="6.66"/>
        <n v="7.07"/>
        <n v="6.25"/>
        <n v="8.41"/>
        <n v="5.65"/>
        <n v="9.6199999999999992"/>
        <n v="5.94"/>
        <n v="6.05"/>
        <n v="5.31"/>
        <n v="8.83"/>
        <n v="5.99"/>
        <n v="7.67"/>
        <n v="5.98"/>
        <n v="9.3000000000000007"/>
        <n v="6.75"/>
        <n v="8.8800000000000008"/>
        <n v="7.25"/>
        <n v="6.8"/>
        <n v="6.65"/>
        <n v="6.93"/>
        <n v="8.74"/>
        <n v="5.79"/>
        <n v="4.99"/>
        <n v="8.52"/>
        <n v="7.12"/>
        <n v="6.02"/>
        <n v="7.87"/>
        <n v="6.74"/>
        <n v="4.92"/>
        <n v="6.32"/>
        <n v="4.3899999999999997"/>
        <n v="7.42"/>
        <n v="6.03"/>
        <n v="4.37"/>
        <n v="4.8"/>
        <n v="4.8499999999999996"/>
        <n v="8.42"/>
        <n v="4.6100000000000003"/>
        <n v="7.46"/>
        <n v="4.46"/>
        <n v="9.44"/>
        <n v="9.4700000000000006"/>
        <n v="8.89"/>
        <n v="6.67"/>
        <n v="6.54"/>
        <n v="6.92"/>
        <n v="5.76"/>
        <n v="5.85"/>
        <n v="6.46"/>
        <n v="7.48"/>
        <n v="4.0599999999999996"/>
        <n v="4.3099999999999996"/>
        <n v="4.62"/>
        <n v="8.9700000000000006"/>
        <n v="5.21"/>
        <n v="4.12"/>
        <n v="5.84"/>
        <n v="9.1"/>
        <n v="6.24"/>
        <n v="5.48"/>
        <n v="4.26"/>
        <n v="9.68"/>
        <n v="9.86"/>
        <n v="6.56"/>
        <n v="8.6999999999999993"/>
        <n v="6.47"/>
        <n v="8.69"/>
        <n v="8.0399999999999991"/>
        <n v="8.19"/>
        <n v="4.87"/>
        <n v="7.72"/>
        <n v="8.7799999999999994"/>
        <n v="7.29"/>
        <n v="9"/>
        <n v="9.85"/>
        <n v="5.73"/>
        <n v="2.67"/>
        <n v="2.4"/>
        <n v="2"/>
        <n v="2.5"/>
        <n v="3.5"/>
        <n v="2.2999999999999998"/>
        <n v="3"/>
        <n v="2.6"/>
        <n v="3.3"/>
        <n v="1.8"/>
        <n v="1.5"/>
        <n v="2.8"/>
        <n v="3.6"/>
        <n v="3.7"/>
        <n v="3.9"/>
        <n v="2.7"/>
        <n v="3.8"/>
        <n v="3.2"/>
        <n v="2.9"/>
        <n v="1.9"/>
        <n v="2.1"/>
        <n v="1.6"/>
        <n v="1.7"/>
        <n v="11.3"/>
        <n v="12"/>
        <n v="12.5"/>
        <n v="12.6"/>
        <n v="10.6"/>
        <n v="12.7"/>
        <n v="10.7"/>
        <n v="12.1"/>
        <n v="12.2"/>
        <n v="10.4"/>
        <n v="11.8"/>
        <n v="11.9"/>
        <n v="12.3"/>
        <n v="10.199999999999999"/>
        <n v="11.4"/>
        <n v="12.8"/>
        <n v="12.4"/>
        <n v="10"/>
        <n v="11.1"/>
        <n v="11"/>
        <n v="11.7"/>
        <n v="10.1"/>
        <n v="11.6"/>
        <n v="10.3"/>
        <n v="10.9"/>
        <n v="13"/>
        <n v="11.5"/>
      </sharedItems>
    </cacheField>
    <cacheField name="Montant" numFmtId="165">
      <sharedItems containsSemiMixedTypes="0" containsString="0" containsNumber="1" minValue="6.97" maxValue="132.72999999999999" count="639">
        <n v="48.26"/>
        <n v="55.46"/>
        <n v="53.2"/>
        <n v="47.61"/>
        <n v="81.569999999999993"/>
        <n v="63.5"/>
        <n v="46.17"/>
        <n v="46.9"/>
        <n v="39.99"/>
        <n v="58.85"/>
        <n v="55.41"/>
        <n v="64.61"/>
        <n v="45.75"/>
        <n v="73.91"/>
        <n v="51.33"/>
        <n v="49.61"/>
        <n v="83.73"/>
        <n v="44.63"/>
        <n v="80.989999999999995"/>
        <n v="74.239999999999995"/>
        <n v="72.72"/>
        <n v="44.6"/>
        <n v="57.16"/>
        <n v="41.59"/>
        <n v="52.61"/>
        <n v="54.95"/>
        <n v="72.44"/>
        <n v="68.91"/>
        <n v="77.150000000000006"/>
        <n v="44.4"/>
        <n v="62.93"/>
        <n v="37.46"/>
        <n v="73.75"/>
        <n v="67.150000000000006"/>
        <n v="77.400000000000006"/>
        <n v="63.51"/>
        <n v="51.14"/>
        <n v="70.61"/>
        <n v="44.23"/>
        <n v="50.83"/>
        <n v="45.83"/>
        <n v="45.66"/>
        <n v="54.57"/>
        <n v="56.36"/>
        <n v="64.02"/>
        <n v="71.150000000000006"/>
        <n v="46.33"/>
        <n v="52.08"/>
        <n v="80.16"/>
        <n v="79.55"/>
        <n v="78.27"/>
        <n v="51.69"/>
        <n v="80.47"/>
        <n v="66.28"/>
        <n v="57"/>
        <n v="58.01"/>
        <n v="52.3"/>
        <n v="38.17"/>
        <n v="38.24"/>
        <n v="76.39"/>
        <n v="63.07"/>
        <n v="59.39"/>
        <n v="44.25"/>
        <n v="68.760000000000005"/>
        <n v="52.87"/>
        <n v="40.86"/>
        <n v="58.86"/>
        <n v="55.6"/>
        <n v="43.2"/>
        <n v="46.77"/>
        <n v="52.51"/>
        <n v="54.28"/>
        <n v="54.32"/>
        <n v="57.02"/>
        <n v="68.48"/>
        <n v="43.97"/>
        <n v="47.74"/>
        <n v="77.84"/>
        <n v="46.76"/>
        <n v="69.61"/>
        <n v="52.36"/>
        <n v="46.8"/>
        <n v="39.72"/>
        <n v="72.540000000000006"/>
        <n v="79.349999999999994"/>
        <n v="56.7"/>
        <n v="64.599999999999994"/>
        <n v="65.95"/>
        <n v="57.47"/>
        <n v="56.66"/>
        <n v="69.040000000000006"/>
        <n v="39.58"/>
        <n v="57.9"/>
        <n v="63.74"/>
        <n v="38.69"/>
        <n v="65.87"/>
        <n v="62.13"/>
        <n v="50.46"/>
        <n v="77.16"/>
        <n v="52.84"/>
        <n v="84.28"/>
        <n v="44.37"/>
        <n v="57.43"/>
        <n v="45.31"/>
        <n v="68.959999999999994"/>
        <n v="81.680000000000007"/>
        <n v="75.739999999999995"/>
        <n v="52.45"/>
        <n v="68.069999999999993"/>
        <n v="51.67"/>
        <n v="48.8"/>
        <n v="77.069999999999993"/>
        <n v="53.41"/>
        <n v="68.260000000000005"/>
        <n v="77.38"/>
        <n v="65.400000000000006"/>
        <n v="62.51"/>
        <n v="55.07"/>
        <n v="50.27"/>
        <n v="35.799999999999997"/>
        <n v="64.55"/>
        <n v="73.87"/>
        <n v="41.82"/>
        <n v="43.18"/>
        <n v="47.22"/>
        <n v="53.91"/>
        <n v="59.74"/>
        <n v="74.14"/>
        <n v="36.58"/>
        <n v="76.55"/>
        <n v="37.07"/>
        <n v="71.33"/>
        <n v="80.31"/>
        <n v="70.489999999999995"/>
        <n v="28.75"/>
        <n v="43.95"/>
        <n v="85.03"/>
        <n v="76.47"/>
        <n v="51.12"/>
        <n v="68.02"/>
        <n v="65.16"/>
        <n v="58"/>
        <n v="55.1"/>
        <n v="21.1"/>
        <n v="49.54"/>
        <n v="40.880000000000003"/>
        <n v="27.64"/>
        <n v="96.31"/>
        <n v="96.03"/>
        <n v="77.290000000000006"/>
        <n v="61.92"/>
        <n v="63.57"/>
        <n v="78.3"/>
        <n v="50.07"/>
        <n v="51.35"/>
        <n v="52.91"/>
        <n v="65.28"/>
        <n v="100.78"/>
        <n v="74.760000000000005"/>
        <n v="53.96"/>
        <n v="62.53"/>
        <n v="83.15"/>
        <n v="76.959999999999994"/>
        <n v="115.29"/>
        <n v="88.43"/>
        <n v="62.31"/>
        <n v="29.32"/>
        <n v="67.36"/>
        <n v="88.53"/>
        <n v="52.97"/>
        <n v="83.57"/>
        <n v="92.48"/>
        <n v="66.709999999999994"/>
        <n v="42.01"/>
        <n v="49.81"/>
        <n v="56.55"/>
        <n v="44.21"/>
        <n v="50.61"/>
        <n v="60.58"/>
        <n v="44.09"/>
        <n v="75.03"/>
        <n v="44.82"/>
        <n v="86.23"/>
        <n v="75.459999999999994"/>
        <n v="33.049999999999997"/>
        <n v="87.4"/>
        <n v="40.19"/>
        <n v="61.06"/>
        <n v="63.38"/>
        <n v="8"/>
        <n v="67.44"/>
        <n v="82.05"/>
        <n v="42.33"/>
        <n v="46.56"/>
        <n v="31.21"/>
        <n v="46.24"/>
        <n v="50.33"/>
        <n v="118.54"/>
        <n v="66.209999999999994"/>
        <n v="57.53"/>
        <n v="62.71"/>
        <n v="50.62"/>
        <n v="93.01"/>
        <n v="66.86"/>
        <n v="26.63"/>
        <n v="80.430000000000007"/>
        <n v="108.17"/>
        <n v="95.27"/>
        <n v="35.78"/>
        <n v="79.290000000000006"/>
        <n v="70.06"/>
        <n v="69.06"/>
        <n v="45.92"/>
        <n v="89.98"/>
        <n v="55.5"/>
        <n v="90.99"/>
        <n v="76.010000000000005"/>
        <n v="34.28"/>
        <n v="103.65"/>
        <n v="72.56"/>
        <n v="49.27"/>
        <n v="65.209999999999994"/>
        <n v="86.46"/>
        <n v="45.76"/>
        <n v="30.74"/>
        <n v="81.08"/>
        <n v="51"/>
        <n v="50.29"/>
        <n v="83.76"/>
        <n v="21.46"/>
        <n v="24.63"/>
        <n v="9.23"/>
        <n v="39.17"/>
        <n v="50.74"/>
        <n v="86.68"/>
        <n v="79.790000000000006"/>
        <n v="26.08"/>
        <n v="72.25"/>
        <n v="49.24"/>
        <n v="78.39"/>
        <n v="70.22"/>
        <n v="60.49"/>
        <n v="62.92"/>
        <n v="48.83"/>
        <n v="39.82"/>
        <n v="69.86"/>
        <n v="67.95"/>
        <n v="50.66"/>
        <n v="31.48"/>
        <n v="37.39"/>
        <n v="43.81"/>
        <n v="70.430000000000007"/>
        <n v="79.900000000000006"/>
        <n v="63.34"/>
        <n v="30.62"/>
        <n v="51.36"/>
        <n v="62.85"/>
        <n v="55.39"/>
        <n v="91.7"/>
        <n v="64.67"/>
        <n v="66.13"/>
        <n v="47.04"/>
        <n v="35.380000000000003"/>
        <n v="109.79"/>
        <n v="48.99"/>
        <n v="84.13"/>
        <n v="58.41"/>
        <n v="38.1"/>
        <n v="66.22"/>
        <n v="89.32"/>
        <n v="71.599999999999994"/>
        <n v="51.89"/>
        <n v="65.260000000000005"/>
        <n v="70.739999999999995"/>
        <n v="62.56"/>
        <n v="83.08"/>
        <n v="71.040000000000006"/>
        <n v="44.64"/>
        <n v="38.090000000000003"/>
        <n v="66.430000000000007"/>
        <n v="36.99"/>
        <n v="99.96"/>
        <n v="70.040000000000006"/>
        <n v="77.760000000000005"/>
        <n v="36.31"/>
        <n v="73.78"/>
        <n v="64.36"/>
        <n v="57.42"/>
        <n v="63.1"/>
        <n v="92.22"/>
        <n v="63.19"/>
        <n v="30.67"/>
        <n v="49.92"/>
        <n v="22.54"/>
        <n v="74.41"/>
        <n v="53.62"/>
        <n v="47.69"/>
        <n v="64.83"/>
        <n v="56.59"/>
        <n v="86.36"/>
        <n v="22.58"/>
        <n v="115.37"/>
        <n v="84.48"/>
        <n v="47.37"/>
        <n v="81.88"/>
        <n v="69.099999999999994"/>
        <n v="53.17"/>
        <n v="58.99"/>
        <n v="49.48"/>
        <n v="53"/>
        <n v="76.27"/>
        <n v="61.26"/>
        <n v="59.62"/>
        <n v="74.09"/>
        <n v="42.69"/>
        <n v="26.77"/>
        <n v="82.31"/>
        <n v="73.25"/>
        <n v="35.58"/>
        <n v="19.02"/>
        <n v="76.37"/>
        <n v="64.69"/>
        <n v="21.73"/>
        <n v="47.3"/>
        <n v="77.92"/>
        <n v="57.95"/>
        <n v="44.29"/>
        <n v="74.44"/>
        <n v="47.5"/>
        <n v="100.72"/>
        <n v="81.53"/>
        <n v="58.17"/>
        <n v="41.23"/>
        <n v="77.319999999999993"/>
        <n v="54.74"/>
        <n v="47.91"/>
        <n v="77.989999999999995"/>
        <n v="44.27"/>
        <n v="91.53"/>
        <n v="40.14"/>
        <n v="62.96"/>
        <n v="85.29"/>
        <n v="42.46"/>
        <n v="34.409999999999997"/>
        <n v="54.71"/>
        <n v="89.08"/>
        <n v="63.91"/>
        <n v="59.17"/>
        <n v="74.739999999999995"/>
        <n v="80.03"/>
        <n v="67.02"/>
        <n v="91.16"/>
        <n v="55.31"/>
        <n v="34.770000000000003"/>
        <n v="24.34"/>
        <n v="89.26"/>
        <n v="44.39"/>
        <n v="28.76"/>
        <n v="84.49"/>
        <n v="52.93"/>
        <n v="87.42"/>
        <n v="51.97"/>
        <n v="67.66"/>
        <n v="70"/>
        <n v="73.02"/>
        <n v="63.52"/>
        <n v="66.16"/>
        <n v="59.31"/>
        <n v="31.57"/>
        <n v="62.46"/>
        <n v="61.19"/>
        <n v="67.12"/>
        <n v="54.51"/>
        <n v="61.02"/>
        <n v="73.69"/>
        <n v="75.75"/>
        <n v="36.51"/>
        <n v="48.4"/>
        <n v="90.42"/>
        <n v="55.94"/>
        <n v="55.42"/>
        <n v="47.98"/>
        <n v="92.83"/>
        <n v="89.18"/>
        <n v="35.03"/>
        <n v="36.72"/>
        <n v="37.83"/>
        <n v="53.57"/>
        <n v="8.69"/>
        <n v="20.309999999999999"/>
        <n v="92.89"/>
        <n v="100.07"/>
        <n v="33.18"/>
        <n v="57.18"/>
        <n v="67.25"/>
        <n v="52.1"/>
        <n v="71.069999999999993"/>
        <n v="45.88"/>
        <n v="80.13"/>
        <n v="50.65"/>
        <n v="82.68"/>
        <n v="56.8"/>
        <n v="43.32"/>
        <n v="68.38"/>
        <n v="33.450000000000003"/>
        <n v="78.83"/>
        <n v="79.989999999999995"/>
        <n v="61.9"/>
        <n v="54.56"/>
        <n v="71.62"/>
        <n v="72.92"/>
        <n v="41.49"/>
        <n v="67.739999999999995"/>
        <n v="43.41"/>
        <n v="42.91"/>
        <n v="66.650000000000006"/>
        <n v="55.63"/>
        <n v="89.46"/>
        <n v="35.75"/>
        <n v="45.03"/>
        <n v="55.21"/>
        <n v="61.81"/>
        <n v="79.67"/>
        <n v="38.86"/>
        <n v="91.39"/>
        <n v="45.65"/>
        <n v="65.02"/>
        <n v="72.510000000000005"/>
        <n v="73.260000000000005"/>
        <n v="20.170000000000002"/>
        <n v="65.19"/>
        <n v="53.4"/>
        <n v="82.07"/>
        <n v="66.72"/>
        <n v="23.31"/>
        <n v="75.430000000000007"/>
        <n v="29.99"/>
        <n v="59.93"/>
        <n v="88.33"/>
        <n v="94.71"/>
        <n v="55.3"/>
        <n v="41.34"/>
        <n v="55.88"/>
        <n v="50.94"/>
        <n v="73.45"/>
        <n v="34.049999999999997"/>
        <n v="61.2"/>
        <n v="75.08"/>
        <n v="71.47"/>
        <n v="56.08"/>
        <n v="70.36"/>
        <n v="85.79"/>
        <n v="58.26"/>
        <n v="50.18"/>
        <n v="60.5"/>
        <n v="50.8"/>
        <n v="54.85"/>
        <n v="36.57"/>
        <n v="81.64"/>
        <n v="67.63"/>
        <n v="38.450000000000003"/>
        <n v="52.4"/>
        <n v="28.16"/>
        <n v="42.26"/>
        <n v="49.8"/>
        <n v="10.96"/>
        <n v="35.53"/>
        <n v="21.98"/>
        <n v="20.84"/>
        <n v="33.97"/>
        <n v="48.18"/>
        <n v="66.959999999999994"/>
        <n v="65.36"/>
        <n v="25.68"/>
        <n v="53.51"/>
        <n v="92.88"/>
        <n v="61.63"/>
        <n v="37.869999999999997"/>
        <n v="24.61"/>
        <n v="40.79"/>
        <n v="94.26"/>
        <n v="84.26"/>
        <n v="77.36"/>
        <n v="40.15"/>
        <n v="36.200000000000003"/>
        <n v="54.49"/>
        <n v="78.58"/>
        <n v="61.28"/>
        <n v="68.12"/>
        <n v="52.07"/>
        <n v="54.93"/>
        <n v="65.84"/>
        <n v="34.47"/>
        <n v="43.55"/>
        <n v="132.72999999999999"/>
        <n v="72.349999999999994"/>
        <n v="62.64"/>
        <n v="67.069999999999993"/>
        <n v="61.5"/>
        <n v="57.83"/>
        <n v="67.23"/>
        <n v="59.23"/>
        <n v="30.81"/>
        <n v="76.7"/>
        <n v="66.56"/>
        <n v="42.13"/>
        <n v="67.87"/>
        <n v="35.26"/>
        <n v="56.39"/>
        <n v="36.21"/>
        <n v="101.92"/>
        <n v="43.75"/>
        <n v="77.45"/>
        <n v="104.75"/>
        <n v="79.25"/>
        <n v="78.2"/>
        <n v="89.07"/>
        <n v="62.98"/>
        <n v="72.78"/>
        <n v="110.48"/>
        <n v="77.39"/>
        <n v="53.52"/>
        <n v="69.069999999999993"/>
        <n v="87.01"/>
        <n v="31.75"/>
        <n v="70.38"/>
        <n v="55.73"/>
        <n v="59.47"/>
        <n v="51.43"/>
        <n v="63.35"/>
        <n v="44.95"/>
        <n v="70.88"/>
        <n v="61.87"/>
        <n v="36.71"/>
        <n v="47.75"/>
        <n v="60.12"/>
        <n v="57.6"/>
        <n v="42.98"/>
        <n v="83.38"/>
        <n v="71.98"/>
        <n v="25.28"/>
        <n v="31.1"/>
        <n v="19.010000000000002"/>
        <n v="21.99"/>
        <n v="18.28"/>
        <n v="38.9"/>
        <n v="51.98"/>
        <n v="39.54"/>
        <n v="30.68"/>
        <n v="43.26"/>
        <n v="14"/>
        <n v="32.700000000000003"/>
        <n v="33.03"/>
        <n v="31.37"/>
        <n v="34.97"/>
        <n v="63"/>
        <n v="51.99"/>
        <n v="67.260000000000005"/>
        <n v="48.57"/>
        <n v="48.14"/>
        <n v="34.53"/>
        <n v="11.95"/>
        <n v="16.579999999999998"/>
        <n v="50.34"/>
        <n v="44.87"/>
        <n v="6.97"/>
        <n v="30.33"/>
        <n v="42.51"/>
        <n v="29.17"/>
        <n v="31.65"/>
        <n v="58.89"/>
        <n v="22.47"/>
        <n v="9.8000000000000007"/>
        <n v="23.33"/>
        <n v="23.5"/>
        <n v="18.52"/>
        <n v="41.24"/>
        <n v="43.28"/>
        <n v="28.32"/>
        <n v="26.05"/>
        <n v="50.93"/>
        <n v="22.59"/>
        <n v="35.11"/>
        <n v="11.14"/>
        <n v="43.17"/>
        <n v="12.65"/>
        <n v="27.84"/>
        <n v="38.61"/>
        <n v="17.32"/>
        <n v="22.81"/>
        <n v="87.75"/>
        <n v="95.73"/>
        <n v="110.81"/>
        <n v="120.86"/>
        <n v="51.82"/>
        <n v="88.57"/>
        <n v="82.02"/>
        <n v="105.61"/>
        <n v="83.86"/>
        <n v="90.89"/>
        <n v="89.68"/>
        <n v="103.09"/>
        <n v="105.6"/>
        <n v="99.6"/>
        <n v="95.17"/>
        <n v="57.01"/>
        <n v="103.88"/>
        <n v="83.21"/>
        <n v="114.96"/>
        <n v="79.23"/>
        <n v="45.79"/>
        <n v="56.37"/>
        <n v="91.79"/>
        <n v="85.37"/>
        <n v="96.74"/>
        <n v="88.16"/>
        <n v="109.42"/>
        <n v="74.97"/>
        <n v="100.82"/>
        <n v="63.32"/>
        <n v="92.43"/>
        <n v="92.08"/>
        <n v="93.63"/>
        <n v="98.34"/>
        <n v="87.63"/>
        <n v="64.5"/>
        <n v="80"/>
        <n v="99.73"/>
        <n v="89.49"/>
        <n v="95.39"/>
        <n v="94.07"/>
        <n v="99.72"/>
        <n v="77.13"/>
        <n v="67.31"/>
        <n v="118.49"/>
        <n v="67.2"/>
        <n v="100.55"/>
        <n v="79.36"/>
        <n v="90.66"/>
      </sharedItems>
    </cacheField>
    <cacheField name="Categorie" numFmtId="0">
      <sharedItems count="2">
        <s v="bien de conso."/>
        <s v="nourriture"/>
      </sharedItems>
    </cacheField>
  </cacheFields>
  <extLst>
    <ext xmlns:x14="http://schemas.microsoft.com/office/spreadsheetml/2009/9/main" uri="{725AE2AE-9491-48be-B2B4-4EB974FC3084}">
      <x14:pivotCacheDefinition pivotCacheId="63150864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60">
  <r>
    <x v="0"/>
    <x v="0"/>
    <x v="0"/>
    <x v="0"/>
  </r>
  <r>
    <x v="1"/>
    <x v="1"/>
    <x v="1"/>
    <x v="0"/>
  </r>
  <r>
    <x v="2"/>
    <x v="2"/>
    <x v="2"/>
    <x v="0"/>
  </r>
  <r>
    <x v="3"/>
    <x v="3"/>
    <x v="3"/>
    <x v="0"/>
  </r>
  <r>
    <x v="4"/>
    <x v="4"/>
    <x v="4"/>
    <x v="0"/>
  </r>
  <r>
    <x v="5"/>
    <x v="5"/>
    <x v="5"/>
    <x v="0"/>
  </r>
  <r>
    <x v="6"/>
    <x v="6"/>
    <x v="6"/>
    <x v="0"/>
  </r>
  <r>
    <x v="7"/>
    <x v="7"/>
    <x v="7"/>
    <x v="0"/>
  </r>
  <r>
    <x v="8"/>
    <x v="8"/>
    <x v="8"/>
    <x v="0"/>
  </r>
  <r>
    <x v="9"/>
    <x v="9"/>
    <x v="9"/>
    <x v="0"/>
  </r>
  <r>
    <x v="10"/>
    <x v="10"/>
    <x v="10"/>
    <x v="0"/>
  </r>
  <r>
    <x v="11"/>
    <x v="11"/>
    <x v="11"/>
    <x v="0"/>
  </r>
  <r>
    <x v="8"/>
    <x v="12"/>
    <x v="12"/>
    <x v="0"/>
  </r>
  <r>
    <x v="12"/>
    <x v="13"/>
    <x v="13"/>
    <x v="0"/>
  </r>
  <r>
    <x v="13"/>
    <x v="14"/>
    <x v="14"/>
    <x v="0"/>
  </r>
  <r>
    <x v="14"/>
    <x v="15"/>
    <x v="15"/>
    <x v="0"/>
  </r>
  <r>
    <x v="15"/>
    <x v="16"/>
    <x v="16"/>
    <x v="0"/>
  </r>
  <r>
    <x v="16"/>
    <x v="17"/>
    <x v="17"/>
    <x v="0"/>
  </r>
  <r>
    <x v="17"/>
    <x v="18"/>
    <x v="18"/>
    <x v="0"/>
  </r>
  <r>
    <x v="18"/>
    <x v="19"/>
    <x v="19"/>
    <x v="0"/>
  </r>
  <r>
    <x v="19"/>
    <x v="20"/>
    <x v="20"/>
    <x v="0"/>
  </r>
  <r>
    <x v="20"/>
    <x v="21"/>
    <x v="21"/>
    <x v="0"/>
  </r>
  <r>
    <x v="17"/>
    <x v="22"/>
    <x v="22"/>
    <x v="0"/>
  </r>
  <r>
    <x v="21"/>
    <x v="23"/>
    <x v="23"/>
    <x v="0"/>
  </r>
  <r>
    <x v="9"/>
    <x v="24"/>
    <x v="24"/>
    <x v="0"/>
  </r>
  <r>
    <x v="17"/>
    <x v="25"/>
    <x v="25"/>
    <x v="0"/>
  </r>
  <r>
    <x v="14"/>
    <x v="26"/>
    <x v="26"/>
    <x v="0"/>
  </r>
  <r>
    <x v="22"/>
    <x v="27"/>
    <x v="27"/>
    <x v="0"/>
  </r>
  <r>
    <x v="23"/>
    <x v="28"/>
    <x v="28"/>
    <x v="0"/>
  </r>
  <r>
    <x v="24"/>
    <x v="15"/>
    <x v="29"/>
    <x v="0"/>
  </r>
  <r>
    <x v="25"/>
    <x v="29"/>
    <x v="30"/>
    <x v="0"/>
  </r>
  <r>
    <x v="7"/>
    <x v="30"/>
    <x v="31"/>
    <x v="0"/>
  </r>
  <r>
    <x v="16"/>
    <x v="31"/>
    <x v="32"/>
    <x v="0"/>
  </r>
  <r>
    <x v="26"/>
    <x v="32"/>
    <x v="33"/>
    <x v="0"/>
  </r>
  <r>
    <x v="27"/>
    <x v="33"/>
    <x v="34"/>
    <x v="0"/>
  </r>
  <r>
    <x v="23"/>
    <x v="34"/>
    <x v="35"/>
    <x v="0"/>
  </r>
  <r>
    <x v="13"/>
    <x v="35"/>
    <x v="36"/>
    <x v="0"/>
  </r>
  <r>
    <x v="28"/>
    <x v="36"/>
    <x v="37"/>
    <x v="0"/>
  </r>
  <r>
    <x v="23"/>
    <x v="37"/>
    <x v="38"/>
    <x v="0"/>
  </r>
  <r>
    <x v="23"/>
    <x v="38"/>
    <x v="39"/>
    <x v="0"/>
  </r>
  <r>
    <x v="29"/>
    <x v="39"/>
    <x v="40"/>
    <x v="0"/>
  </r>
  <r>
    <x v="30"/>
    <x v="40"/>
    <x v="41"/>
    <x v="0"/>
  </r>
  <r>
    <x v="31"/>
    <x v="41"/>
    <x v="42"/>
    <x v="0"/>
  </r>
  <r>
    <x v="0"/>
    <x v="42"/>
    <x v="43"/>
    <x v="0"/>
  </r>
  <r>
    <x v="30"/>
    <x v="43"/>
    <x v="44"/>
    <x v="0"/>
  </r>
  <r>
    <x v="15"/>
    <x v="44"/>
    <x v="45"/>
    <x v="0"/>
  </r>
  <r>
    <x v="26"/>
    <x v="45"/>
    <x v="46"/>
    <x v="0"/>
  </r>
  <r>
    <x v="16"/>
    <x v="46"/>
    <x v="47"/>
    <x v="0"/>
  </r>
  <r>
    <x v="32"/>
    <x v="47"/>
    <x v="48"/>
    <x v="0"/>
  </r>
  <r>
    <x v="23"/>
    <x v="48"/>
    <x v="49"/>
    <x v="0"/>
  </r>
  <r>
    <x v="24"/>
    <x v="49"/>
    <x v="50"/>
    <x v="0"/>
  </r>
  <r>
    <x v="16"/>
    <x v="50"/>
    <x v="51"/>
    <x v="0"/>
  </r>
  <r>
    <x v="16"/>
    <x v="51"/>
    <x v="52"/>
    <x v="0"/>
  </r>
  <r>
    <x v="4"/>
    <x v="52"/>
    <x v="53"/>
    <x v="0"/>
  </r>
  <r>
    <x v="23"/>
    <x v="53"/>
    <x v="54"/>
    <x v="0"/>
  </r>
  <r>
    <x v="11"/>
    <x v="54"/>
    <x v="55"/>
    <x v="0"/>
  </r>
  <r>
    <x v="33"/>
    <x v="55"/>
    <x v="56"/>
    <x v="0"/>
  </r>
  <r>
    <x v="34"/>
    <x v="56"/>
    <x v="57"/>
    <x v="0"/>
  </r>
  <r>
    <x v="35"/>
    <x v="57"/>
    <x v="58"/>
    <x v="0"/>
  </r>
  <r>
    <x v="19"/>
    <x v="58"/>
    <x v="59"/>
    <x v="0"/>
  </r>
  <r>
    <x v="36"/>
    <x v="59"/>
    <x v="60"/>
    <x v="0"/>
  </r>
  <r>
    <x v="37"/>
    <x v="60"/>
    <x v="61"/>
    <x v="0"/>
  </r>
  <r>
    <x v="12"/>
    <x v="61"/>
    <x v="62"/>
    <x v="0"/>
  </r>
  <r>
    <x v="38"/>
    <x v="62"/>
    <x v="63"/>
    <x v="0"/>
  </r>
  <r>
    <x v="24"/>
    <x v="63"/>
    <x v="64"/>
    <x v="0"/>
  </r>
  <r>
    <x v="33"/>
    <x v="64"/>
    <x v="65"/>
    <x v="0"/>
  </r>
  <r>
    <x v="8"/>
    <x v="65"/>
    <x v="66"/>
    <x v="0"/>
  </r>
  <r>
    <x v="39"/>
    <x v="55"/>
    <x v="67"/>
    <x v="0"/>
  </r>
  <r>
    <x v="21"/>
    <x v="66"/>
    <x v="68"/>
    <x v="0"/>
  </r>
  <r>
    <x v="16"/>
    <x v="67"/>
    <x v="69"/>
    <x v="0"/>
  </r>
  <r>
    <x v="3"/>
    <x v="68"/>
    <x v="70"/>
    <x v="0"/>
  </r>
  <r>
    <x v="17"/>
    <x v="69"/>
    <x v="71"/>
    <x v="0"/>
  </r>
  <r>
    <x v="40"/>
    <x v="70"/>
    <x v="72"/>
    <x v="0"/>
  </r>
  <r>
    <x v="30"/>
    <x v="71"/>
    <x v="73"/>
    <x v="0"/>
  </r>
  <r>
    <x v="35"/>
    <x v="72"/>
    <x v="74"/>
    <x v="0"/>
  </r>
  <r>
    <x v="41"/>
    <x v="73"/>
    <x v="75"/>
    <x v="0"/>
  </r>
  <r>
    <x v="35"/>
    <x v="74"/>
    <x v="76"/>
    <x v="0"/>
  </r>
  <r>
    <x v="42"/>
    <x v="75"/>
    <x v="77"/>
    <x v="0"/>
  </r>
  <r>
    <x v="8"/>
    <x v="76"/>
    <x v="78"/>
    <x v="0"/>
  </r>
  <r>
    <x v="36"/>
    <x v="77"/>
    <x v="79"/>
    <x v="0"/>
  </r>
  <r>
    <x v="42"/>
    <x v="78"/>
    <x v="80"/>
    <x v="0"/>
  </r>
  <r>
    <x v="18"/>
    <x v="79"/>
    <x v="81"/>
    <x v="0"/>
  </r>
  <r>
    <x v="25"/>
    <x v="80"/>
    <x v="82"/>
    <x v="0"/>
  </r>
  <r>
    <x v="42"/>
    <x v="81"/>
    <x v="83"/>
    <x v="0"/>
  </r>
  <r>
    <x v="17"/>
    <x v="82"/>
    <x v="84"/>
    <x v="0"/>
  </r>
  <r>
    <x v="33"/>
    <x v="83"/>
    <x v="85"/>
    <x v="0"/>
  </r>
  <r>
    <x v="7"/>
    <x v="84"/>
    <x v="86"/>
    <x v="0"/>
  </r>
  <r>
    <x v="35"/>
    <x v="85"/>
    <x v="87"/>
    <x v="0"/>
  </r>
  <r>
    <x v="43"/>
    <x v="86"/>
    <x v="88"/>
    <x v="0"/>
  </r>
  <r>
    <x v="43"/>
    <x v="46"/>
    <x v="89"/>
    <x v="0"/>
  </r>
  <r>
    <x v="0"/>
    <x v="87"/>
    <x v="90"/>
    <x v="0"/>
  </r>
  <r>
    <x v="20"/>
    <x v="56"/>
    <x v="91"/>
    <x v="0"/>
  </r>
  <r>
    <x v="26"/>
    <x v="77"/>
    <x v="92"/>
    <x v="0"/>
  </r>
  <r>
    <x v="42"/>
    <x v="41"/>
    <x v="93"/>
    <x v="0"/>
  </r>
  <r>
    <x v="35"/>
    <x v="88"/>
    <x v="94"/>
    <x v="0"/>
  </r>
  <r>
    <x v="39"/>
    <x v="89"/>
    <x v="95"/>
    <x v="0"/>
  </r>
  <r>
    <x v="36"/>
    <x v="71"/>
    <x v="96"/>
    <x v="0"/>
  </r>
  <r>
    <x v="39"/>
    <x v="90"/>
    <x v="97"/>
    <x v="0"/>
  </r>
  <r>
    <x v="19"/>
    <x v="91"/>
    <x v="98"/>
    <x v="0"/>
  </r>
  <r>
    <x v="19"/>
    <x v="10"/>
    <x v="99"/>
    <x v="0"/>
  </r>
  <r>
    <x v="29"/>
    <x v="92"/>
    <x v="100"/>
    <x v="0"/>
  </r>
  <r>
    <x v="44"/>
    <x v="93"/>
    <x v="101"/>
    <x v="0"/>
  </r>
  <r>
    <x v="23"/>
    <x v="94"/>
    <x v="102"/>
    <x v="0"/>
  </r>
  <r>
    <x v="44"/>
    <x v="30"/>
    <x v="103"/>
    <x v="0"/>
  </r>
  <r>
    <x v="36"/>
    <x v="95"/>
    <x v="104"/>
    <x v="0"/>
  </r>
  <r>
    <x v="39"/>
    <x v="96"/>
    <x v="105"/>
    <x v="0"/>
  </r>
  <r>
    <x v="19"/>
    <x v="97"/>
    <x v="106"/>
    <x v="0"/>
  </r>
  <r>
    <x v="7"/>
    <x v="98"/>
    <x v="107"/>
    <x v="0"/>
  </r>
  <r>
    <x v="29"/>
    <x v="36"/>
    <x v="108"/>
    <x v="0"/>
  </r>
  <r>
    <x v="45"/>
    <x v="99"/>
    <x v="109"/>
    <x v="0"/>
  </r>
  <r>
    <x v="19"/>
    <x v="100"/>
    <x v="110"/>
    <x v="0"/>
  </r>
  <r>
    <x v="8"/>
    <x v="101"/>
    <x v="111"/>
    <x v="0"/>
  </r>
  <r>
    <x v="30"/>
    <x v="102"/>
    <x v="112"/>
    <x v="0"/>
  </r>
  <r>
    <x v="30"/>
    <x v="101"/>
    <x v="113"/>
    <x v="0"/>
  </r>
  <r>
    <x v="46"/>
    <x v="103"/>
    <x v="114"/>
    <x v="0"/>
  </r>
  <r>
    <x v="44"/>
    <x v="5"/>
    <x v="115"/>
    <x v="0"/>
  </r>
  <r>
    <x v="8"/>
    <x v="104"/>
    <x v="116"/>
    <x v="0"/>
  </r>
  <r>
    <x v="47"/>
    <x v="105"/>
    <x v="117"/>
    <x v="0"/>
  </r>
  <r>
    <x v="48"/>
    <x v="106"/>
    <x v="118"/>
    <x v="0"/>
  </r>
  <r>
    <x v="0"/>
    <x v="107"/>
    <x v="119"/>
    <x v="0"/>
  </r>
  <r>
    <x v="41"/>
    <x v="108"/>
    <x v="120"/>
    <x v="0"/>
  </r>
  <r>
    <x v="41"/>
    <x v="109"/>
    <x v="121"/>
    <x v="0"/>
  </r>
  <r>
    <x v="49"/>
    <x v="110"/>
    <x v="122"/>
    <x v="0"/>
  </r>
  <r>
    <x v="33"/>
    <x v="111"/>
    <x v="123"/>
    <x v="0"/>
  </r>
  <r>
    <x v="11"/>
    <x v="112"/>
    <x v="124"/>
    <x v="0"/>
  </r>
  <r>
    <x v="36"/>
    <x v="113"/>
    <x v="125"/>
    <x v="0"/>
  </r>
  <r>
    <x v="41"/>
    <x v="114"/>
    <x v="126"/>
    <x v="0"/>
  </r>
  <r>
    <x v="23"/>
    <x v="115"/>
    <x v="127"/>
    <x v="0"/>
  </r>
  <r>
    <x v="1"/>
    <x v="116"/>
    <x v="128"/>
    <x v="1"/>
  </r>
  <r>
    <x v="35"/>
    <x v="117"/>
    <x v="129"/>
    <x v="0"/>
  </r>
  <r>
    <x v="43"/>
    <x v="60"/>
    <x v="130"/>
    <x v="0"/>
  </r>
  <r>
    <x v="4"/>
    <x v="118"/>
    <x v="131"/>
    <x v="0"/>
  </r>
  <r>
    <x v="33"/>
    <x v="119"/>
    <x v="132"/>
    <x v="0"/>
  </r>
  <r>
    <x v="47"/>
    <x v="118"/>
    <x v="133"/>
    <x v="0"/>
  </r>
  <r>
    <x v="23"/>
    <x v="120"/>
    <x v="134"/>
    <x v="0"/>
  </r>
  <r>
    <x v="38"/>
    <x v="72"/>
    <x v="135"/>
    <x v="0"/>
  </r>
  <r>
    <x v="9"/>
    <x v="121"/>
    <x v="136"/>
    <x v="0"/>
  </r>
  <r>
    <x v="17"/>
    <x v="122"/>
    <x v="137"/>
    <x v="0"/>
  </r>
  <r>
    <x v="43"/>
    <x v="123"/>
    <x v="138"/>
    <x v="0"/>
  </r>
  <r>
    <x v="22"/>
    <x v="32"/>
    <x v="139"/>
    <x v="0"/>
  </r>
  <r>
    <x v="39"/>
    <x v="73"/>
    <x v="140"/>
    <x v="0"/>
  </r>
  <r>
    <x v="36"/>
    <x v="124"/>
    <x v="141"/>
    <x v="0"/>
  </r>
  <r>
    <x v="24"/>
    <x v="125"/>
    <x v="142"/>
    <x v="0"/>
  </r>
  <r>
    <x v="20"/>
    <x v="126"/>
    <x v="143"/>
    <x v="0"/>
  </r>
  <r>
    <x v="39"/>
    <x v="127"/>
    <x v="144"/>
    <x v="0"/>
  </r>
  <r>
    <x v="10"/>
    <x v="128"/>
    <x v="145"/>
    <x v="0"/>
  </r>
  <r>
    <x v="33"/>
    <x v="20"/>
    <x v="146"/>
    <x v="0"/>
  </r>
  <r>
    <x v="8"/>
    <x v="129"/>
    <x v="147"/>
    <x v="0"/>
  </r>
  <r>
    <x v="35"/>
    <x v="130"/>
    <x v="148"/>
    <x v="0"/>
  </r>
  <r>
    <x v="9"/>
    <x v="131"/>
    <x v="149"/>
    <x v="0"/>
  </r>
  <r>
    <x v="32"/>
    <x v="120"/>
    <x v="150"/>
    <x v="0"/>
  </r>
  <r>
    <x v="21"/>
    <x v="132"/>
    <x v="151"/>
    <x v="0"/>
  </r>
  <r>
    <x v="50"/>
    <x v="133"/>
    <x v="152"/>
    <x v="0"/>
  </r>
  <r>
    <x v="21"/>
    <x v="134"/>
    <x v="153"/>
    <x v="0"/>
  </r>
  <r>
    <x v="39"/>
    <x v="24"/>
    <x v="154"/>
    <x v="0"/>
  </r>
  <r>
    <x v="0"/>
    <x v="135"/>
    <x v="112"/>
    <x v="0"/>
  </r>
  <r>
    <x v="41"/>
    <x v="136"/>
    <x v="155"/>
    <x v="0"/>
  </r>
  <r>
    <x v="36"/>
    <x v="137"/>
    <x v="156"/>
    <x v="0"/>
  </r>
  <r>
    <x v="26"/>
    <x v="138"/>
    <x v="157"/>
    <x v="0"/>
  </r>
  <r>
    <x v="51"/>
    <x v="139"/>
    <x v="158"/>
    <x v="0"/>
  </r>
  <r>
    <x v="44"/>
    <x v="140"/>
    <x v="159"/>
    <x v="0"/>
  </r>
  <r>
    <x v="14"/>
    <x v="141"/>
    <x v="160"/>
    <x v="0"/>
  </r>
  <r>
    <x v="36"/>
    <x v="142"/>
    <x v="161"/>
    <x v="0"/>
  </r>
  <r>
    <x v="47"/>
    <x v="143"/>
    <x v="162"/>
    <x v="0"/>
  </r>
  <r>
    <x v="44"/>
    <x v="144"/>
    <x v="42"/>
    <x v="0"/>
  </r>
  <r>
    <x v="0"/>
    <x v="145"/>
    <x v="163"/>
    <x v="0"/>
  </r>
  <r>
    <x v="20"/>
    <x v="146"/>
    <x v="164"/>
    <x v="0"/>
  </r>
  <r>
    <x v="52"/>
    <x v="142"/>
    <x v="165"/>
    <x v="0"/>
  </r>
  <r>
    <x v="10"/>
    <x v="75"/>
    <x v="166"/>
    <x v="0"/>
  </r>
  <r>
    <x v="13"/>
    <x v="147"/>
    <x v="167"/>
    <x v="0"/>
  </r>
  <r>
    <x v="33"/>
    <x v="148"/>
    <x v="168"/>
    <x v="0"/>
  </r>
  <r>
    <x v="16"/>
    <x v="149"/>
    <x v="169"/>
    <x v="0"/>
  </r>
  <r>
    <x v="52"/>
    <x v="54"/>
    <x v="170"/>
    <x v="0"/>
  </r>
  <r>
    <x v="20"/>
    <x v="150"/>
    <x v="171"/>
    <x v="0"/>
  </r>
  <r>
    <x v="44"/>
    <x v="151"/>
    <x v="172"/>
    <x v="0"/>
  </r>
  <r>
    <x v="41"/>
    <x v="126"/>
    <x v="173"/>
    <x v="0"/>
  </r>
  <r>
    <x v="26"/>
    <x v="134"/>
    <x v="174"/>
    <x v="0"/>
  </r>
  <r>
    <x v="4"/>
    <x v="20"/>
    <x v="175"/>
    <x v="0"/>
  </r>
  <r>
    <x v="39"/>
    <x v="152"/>
    <x v="176"/>
    <x v="0"/>
  </r>
  <r>
    <x v="48"/>
    <x v="133"/>
    <x v="177"/>
    <x v="0"/>
  </r>
  <r>
    <x v="41"/>
    <x v="39"/>
    <x v="178"/>
    <x v="0"/>
  </r>
  <r>
    <x v="49"/>
    <x v="153"/>
    <x v="179"/>
    <x v="0"/>
  </r>
  <r>
    <x v="19"/>
    <x v="154"/>
    <x v="180"/>
    <x v="0"/>
  </r>
  <r>
    <x v="51"/>
    <x v="155"/>
    <x v="181"/>
    <x v="0"/>
  </r>
  <r>
    <x v="33"/>
    <x v="46"/>
    <x v="182"/>
    <x v="0"/>
  </r>
  <r>
    <x v="53"/>
    <x v="156"/>
    <x v="183"/>
    <x v="0"/>
  </r>
  <r>
    <x v="20"/>
    <x v="157"/>
    <x v="184"/>
    <x v="0"/>
  </r>
  <r>
    <x v="36"/>
    <x v="158"/>
    <x v="185"/>
    <x v="0"/>
  </r>
  <r>
    <x v="52"/>
    <x v="159"/>
    <x v="186"/>
    <x v="0"/>
  </r>
  <r>
    <x v="29"/>
    <x v="160"/>
    <x v="135"/>
    <x v="0"/>
  </r>
  <r>
    <x v="21"/>
    <x v="161"/>
    <x v="187"/>
    <x v="0"/>
  </r>
  <r>
    <x v="53"/>
    <x v="162"/>
    <x v="188"/>
    <x v="0"/>
  </r>
  <r>
    <x v="36"/>
    <x v="163"/>
    <x v="189"/>
    <x v="0"/>
  </r>
  <r>
    <x v="52"/>
    <x v="164"/>
    <x v="190"/>
    <x v="0"/>
  </r>
  <r>
    <x v="47"/>
    <x v="165"/>
    <x v="191"/>
    <x v="0"/>
  </r>
  <r>
    <x v="54"/>
    <x v="166"/>
    <x v="192"/>
    <x v="0"/>
  </r>
  <r>
    <x v="14"/>
    <x v="90"/>
    <x v="193"/>
    <x v="0"/>
  </r>
  <r>
    <x v="33"/>
    <x v="167"/>
    <x v="173"/>
    <x v="0"/>
  </r>
  <r>
    <x v="52"/>
    <x v="23"/>
    <x v="194"/>
    <x v="0"/>
  </r>
  <r>
    <x v="55"/>
    <x v="168"/>
    <x v="195"/>
    <x v="0"/>
  </r>
  <r>
    <x v="20"/>
    <x v="107"/>
    <x v="196"/>
    <x v="0"/>
  </r>
  <r>
    <x v="13"/>
    <x v="26"/>
    <x v="197"/>
    <x v="0"/>
  </r>
  <r>
    <x v="17"/>
    <x v="169"/>
    <x v="198"/>
    <x v="0"/>
  </r>
  <r>
    <x v="35"/>
    <x v="170"/>
    <x v="199"/>
    <x v="0"/>
  </r>
  <r>
    <x v="35"/>
    <x v="33"/>
    <x v="200"/>
    <x v="0"/>
  </r>
  <r>
    <x v="3"/>
    <x v="171"/>
    <x v="201"/>
    <x v="0"/>
  </r>
  <r>
    <x v="4"/>
    <x v="172"/>
    <x v="202"/>
    <x v="0"/>
  </r>
  <r>
    <x v="17"/>
    <x v="2"/>
    <x v="203"/>
    <x v="0"/>
  </r>
  <r>
    <x v="23"/>
    <x v="173"/>
    <x v="204"/>
    <x v="0"/>
  </r>
  <r>
    <x v="30"/>
    <x v="174"/>
    <x v="205"/>
    <x v="0"/>
  </r>
  <r>
    <x v="23"/>
    <x v="175"/>
    <x v="206"/>
    <x v="1"/>
  </r>
  <r>
    <x v="50"/>
    <x v="176"/>
    <x v="207"/>
    <x v="0"/>
  </r>
  <r>
    <x v="15"/>
    <x v="116"/>
    <x v="208"/>
    <x v="0"/>
  </r>
  <r>
    <x v="26"/>
    <x v="144"/>
    <x v="209"/>
    <x v="0"/>
  </r>
  <r>
    <x v="31"/>
    <x v="177"/>
    <x v="210"/>
    <x v="0"/>
  </r>
  <r>
    <x v="40"/>
    <x v="178"/>
    <x v="211"/>
    <x v="0"/>
  </r>
  <r>
    <x v="22"/>
    <x v="179"/>
    <x v="212"/>
    <x v="0"/>
  </r>
  <r>
    <x v="6"/>
    <x v="20"/>
    <x v="213"/>
    <x v="0"/>
  </r>
  <r>
    <x v="16"/>
    <x v="180"/>
    <x v="214"/>
    <x v="0"/>
  </r>
  <r>
    <x v="45"/>
    <x v="181"/>
    <x v="215"/>
    <x v="0"/>
  </r>
  <r>
    <x v="48"/>
    <x v="182"/>
    <x v="216"/>
    <x v="0"/>
  </r>
  <r>
    <x v="44"/>
    <x v="144"/>
    <x v="217"/>
    <x v="0"/>
  </r>
  <r>
    <x v="33"/>
    <x v="183"/>
    <x v="218"/>
    <x v="1"/>
  </r>
  <r>
    <x v="40"/>
    <x v="184"/>
    <x v="219"/>
    <x v="0"/>
  </r>
  <r>
    <x v="20"/>
    <x v="39"/>
    <x v="220"/>
    <x v="0"/>
  </r>
  <r>
    <x v="46"/>
    <x v="185"/>
    <x v="221"/>
    <x v="0"/>
  </r>
  <r>
    <x v="16"/>
    <x v="186"/>
    <x v="222"/>
    <x v="0"/>
  </r>
  <r>
    <x v="48"/>
    <x v="15"/>
    <x v="223"/>
    <x v="0"/>
  </r>
  <r>
    <x v="23"/>
    <x v="187"/>
    <x v="224"/>
    <x v="0"/>
  </r>
  <r>
    <x v="26"/>
    <x v="188"/>
    <x v="225"/>
    <x v="0"/>
  </r>
  <r>
    <x v="33"/>
    <x v="189"/>
    <x v="226"/>
    <x v="0"/>
  </r>
  <r>
    <x v="18"/>
    <x v="190"/>
    <x v="167"/>
    <x v="0"/>
  </r>
  <r>
    <x v="40"/>
    <x v="31"/>
    <x v="227"/>
    <x v="0"/>
  </r>
  <r>
    <x v="41"/>
    <x v="191"/>
    <x v="228"/>
    <x v="0"/>
  </r>
  <r>
    <x v="43"/>
    <x v="3"/>
    <x v="229"/>
    <x v="0"/>
  </r>
  <r>
    <x v="19"/>
    <x v="192"/>
    <x v="70"/>
    <x v="0"/>
  </r>
  <r>
    <x v="5"/>
    <x v="122"/>
    <x v="230"/>
    <x v="0"/>
  </r>
  <r>
    <x v="42"/>
    <x v="134"/>
    <x v="231"/>
    <x v="0"/>
  </r>
  <r>
    <x v="56"/>
    <x v="193"/>
    <x v="232"/>
    <x v="0"/>
  </r>
  <r>
    <x v="48"/>
    <x v="192"/>
    <x v="233"/>
    <x v="0"/>
  </r>
  <r>
    <x v="31"/>
    <x v="194"/>
    <x v="234"/>
    <x v="0"/>
  </r>
  <r>
    <x v="35"/>
    <x v="146"/>
    <x v="235"/>
    <x v="0"/>
  </r>
  <r>
    <x v="24"/>
    <x v="195"/>
    <x v="236"/>
    <x v="0"/>
  </r>
  <r>
    <x v="13"/>
    <x v="196"/>
    <x v="237"/>
    <x v="0"/>
  </r>
  <r>
    <x v="29"/>
    <x v="197"/>
    <x v="238"/>
    <x v="0"/>
  </r>
  <r>
    <x v="8"/>
    <x v="97"/>
    <x v="239"/>
    <x v="0"/>
  </r>
  <r>
    <x v="34"/>
    <x v="50"/>
    <x v="240"/>
    <x v="0"/>
  </r>
  <r>
    <x v="25"/>
    <x v="119"/>
    <x v="241"/>
    <x v="0"/>
  </r>
  <r>
    <x v="42"/>
    <x v="198"/>
    <x v="242"/>
    <x v="0"/>
  </r>
  <r>
    <x v="18"/>
    <x v="199"/>
    <x v="243"/>
    <x v="0"/>
  </r>
  <r>
    <x v="23"/>
    <x v="200"/>
    <x v="244"/>
    <x v="1"/>
  </r>
  <r>
    <x v="29"/>
    <x v="201"/>
    <x v="245"/>
    <x v="1"/>
  </r>
  <r>
    <x v="47"/>
    <x v="202"/>
    <x v="246"/>
    <x v="1"/>
  </r>
  <r>
    <x v="1"/>
    <x v="203"/>
    <x v="247"/>
    <x v="1"/>
  </r>
  <r>
    <x v="4"/>
    <x v="110"/>
    <x v="248"/>
    <x v="1"/>
  </r>
  <r>
    <x v="47"/>
    <x v="8"/>
    <x v="249"/>
    <x v="1"/>
  </r>
  <r>
    <x v="25"/>
    <x v="204"/>
    <x v="109"/>
    <x v="1"/>
  </r>
  <r>
    <x v="47"/>
    <x v="205"/>
    <x v="250"/>
    <x v="1"/>
  </r>
  <r>
    <x v="51"/>
    <x v="206"/>
    <x v="251"/>
    <x v="1"/>
  </r>
  <r>
    <x v="9"/>
    <x v="207"/>
    <x v="252"/>
    <x v="1"/>
  </r>
  <r>
    <x v="6"/>
    <x v="208"/>
    <x v="253"/>
    <x v="1"/>
  </r>
  <r>
    <x v="46"/>
    <x v="209"/>
    <x v="254"/>
    <x v="1"/>
  </r>
  <r>
    <x v="33"/>
    <x v="71"/>
    <x v="255"/>
    <x v="1"/>
  </r>
  <r>
    <x v="51"/>
    <x v="22"/>
    <x v="256"/>
    <x v="1"/>
  </r>
  <r>
    <x v="10"/>
    <x v="208"/>
    <x v="257"/>
    <x v="1"/>
  </r>
  <r>
    <x v="33"/>
    <x v="210"/>
    <x v="258"/>
    <x v="1"/>
  </r>
  <r>
    <x v="52"/>
    <x v="211"/>
    <x v="259"/>
    <x v="1"/>
  </r>
  <r>
    <x v="11"/>
    <x v="212"/>
    <x v="260"/>
    <x v="1"/>
  </r>
  <r>
    <x v="13"/>
    <x v="213"/>
    <x v="261"/>
    <x v="1"/>
  </r>
  <r>
    <x v="9"/>
    <x v="196"/>
    <x v="262"/>
    <x v="1"/>
  </r>
  <r>
    <x v="44"/>
    <x v="214"/>
    <x v="263"/>
    <x v="1"/>
  </r>
  <r>
    <x v="41"/>
    <x v="215"/>
    <x v="264"/>
    <x v="1"/>
  </r>
  <r>
    <x v="31"/>
    <x v="53"/>
    <x v="265"/>
    <x v="1"/>
  </r>
  <r>
    <x v="39"/>
    <x v="216"/>
    <x v="266"/>
    <x v="1"/>
  </r>
  <r>
    <x v="13"/>
    <x v="112"/>
    <x v="267"/>
    <x v="1"/>
  </r>
  <r>
    <x v="9"/>
    <x v="217"/>
    <x v="268"/>
    <x v="1"/>
  </r>
  <r>
    <x v="57"/>
    <x v="218"/>
    <x v="269"/>
    <x v="1"/>
  </r>
  <r>
    <x v="42"/>
    <x v="53"/>
    <x v="270"/>
    <x v="1"/>
  </r>
  <r>
    <x v="33"/>
    <x v="219"/>
    <x v="271"/>
    <x v="1"/>
  </r>
  <r>
    <x v="17"/>
    <x v="220"/>
    <x v="272"/>
    <x v="1"/>
  </r>
  <r>
    <x v="31"/>
    <x v="221"/>
    <x v="273"/>
    <x v="1"/>
  </r>
  <r>
    <x v="35"/>
    <x v="222"/>
    <x v="274"/>
    <x v="1"/>
  </r>
  <r>
    <x v="22"/>
    <x v="223"/>
    <x v="275"/>
    <x v="1"/>
  </r>
  <r>
    <x v="40"/>
    <x v="224"/>
    <x v="276"/>
    <x v="1"/>
  </r>
  <r>
    <x v="7"/>
    <x v="225"/>
    <x v="277"/>
    <x v="1"/>
  </r>
  <r>
    <x v="41"/>
    <x v="226"/>
    <x v="193"/>
    <x v="1"/>
  </r>
  <r>
    <x v="21"/>
    <x v="227"/>
    <x v="278"/>
    <x v="1"/>
  </r>
  <r>
    <x v="37"/>
    <x v="86"/>
    <x v="279"/>
    <x v="1"/>
  </r>
  <r>
    <x v="45"/>
    <x v="228"/>
    <x v="280"/>
    <x v="1"/>
  </r>
  <r>
    <x v="28"/>
    <x v="229"/>
    <x v="281"/>
    <x v="1"/>
  </r>
  <r>
    <x v="48"/>
    <x v="84"/>
    <x v="282"/>
    <x v="1"/>
  </r>
  <r>
    <x v="35"/>
    <x v="230"/>
    <x v="283"/>
    <x v="1"/>
  </r>
  <r>
    <x v="44"/>
    <x v="231"/>
    <x v="284"/>
    <x v="1"/>
  </r>
  <r>
    <x v="19"/>
    <x v="232"/>
    <x v="285"/>
    <x v="1"/>
  </r>
  <r>
    <x v="41"/>
    <x v="27"/>
    <x v="286"/>
    <x v="1"/>
  </r>
  <r>
    <x v="30"/>
    <x v="188"/>
    <x v="287"/>
    <x v="1"/>
  </r>
  <r>
    <x v="30"/>
    <x v="233"/>
    <x v="288"/>
    <x v="1"/>
  </r>
  <r>
    <x v="20"/>
    <x v="234"/>
    <x v="289"/>
    <x v="1"/>
  </r>
  <r>
    <x v="35"/>
    <x v="223"/>
    <x v="290"/>
    <x v="1"/>
  </r>
  <r>
    <x v="36"/>
    <x v="235"/>
    <x v="291"/>
    <x v="1"/>
  </r>
  <r>
    <x v="23"/>
    <x v="236"/>
    <x v="292"/>
    <x v="1"/>
  </r>
  <r>
    <x v="16"/>
    <x v="116"/>
    <x v="293"/>
    <x v="1"/>
  </r>
  <r>
    <x v="30"/>
    <x v="157"/>
    <x v="294"/>
    <x v="1"/>
  </r>
  <r>
    <x v="26"/>
    <x v="237"/>
    <x v="295"/>
    <x v="1"/>
  </r>
  <r>
    <x v="26"/>
    <x v="171"/>
    <x v="296"/>
    <x v="1"/>
  </r>
  <r>
    <x v="0"/>
    <x v="97"/>
    <x v="297"/>
    <x v="1"/>
  </r>
  <r>
    <x v="53"/>
    <x v="238"/>
    <x v="298"/>
    <x v="1"/>
  </r>
  <r>
    <x v="45"/>
    <x v="166"/>
    <x v="299"/>
    <x v="1"/>
  </r>
  <r>
    <x v="41"/>
    <x v="131"/>
    <x v="300"/>
    <x v="1"/>
  </r>
  <r>
    <x v="57"/>
    <x v="62"/>
    <x v="301"/>
    <x v="1"/>
  </r>
  <r>
    <x v="26"/>
    <x v="239"/>
    <x v="302"/>
    <x v="1"/>
  </r>
  <r>
    <x v="15"/>
    <x v="81"/>
    <x v="303"/>
    <x v="1"/>
  </r>
  <r>
    <x v="19"/>
    <x v="240"/>
    <x v="304"/>
    <x v="1"/>
  </r>
  <r>
    <x v="25"/>
    <x v="201"/>
    <x v="305"/>
    <x v="1"/>
  </r>
  <r>
    <x v="7"/>
    <x v="241"/>
    <x v="306"/>
    <x v="1"/>
  </r>
  <r>
    <x v="35"/>
    <x v="209"/>
    <x v="307"/>
    <x v="1"/>
  </r>
  <r>
    <x v="4"/>
    <x v="242"/>
    <x v="308"/>
    <x v="1"/>
  </r>
  <r>
    <x v="32"/>
    <x v="98"/>
    <x v="309"/>
    <x v="1"/>
  </r>
  <r>
    <x v="30"/>
    <x v="198"/>
    <x v="310"/>
    <x v="1"/>
  </r>
  <r>
    <x v="46"/>
    <x v="243"/>
    <x v="311"/>
    <x v="1"/>
  </r>
  <r>
    <x v="10"/>
    <x v="244"/>
    <x v="312"/>
    <x v="1"/>
  </r>
  <r>
    <x v="26"/>
    <x v="245"/>
    <x v="313"/>
    <x v="1"/>
  </r>
  <r>
    <x v="41"/>
    <x v="72"/>
    <x v="314"/>
    <x v="1"/>
  </r>
  <r>
    <x v="11"/>
    <x v="40"/>
    <x v="315"/>
    <x v="1"/>
  </r>
  <r>
    <x v="15"/>
    <x v="151"/>
    <x v="316"/>
    <x v="1"/>
  </r>
  <r>
    <x v="46"/>
    <x v="246"/>
    <x v="317"/>
    <x v="1"/>
  </r>
  <r>
    <x v="47"/>
    <x v="247"/>
    <x v="318"/>
    <x v="1"/>
  </r>
  <r>
    <x v="4"/>
    <x v="77"/>
    <x v="319"/>
    <x v="1"/>
  </r>
  <r>
    <x v="15"/>
    <x v="248"/>
    <x v="320"/>
    <x v="1"/>
  </r>
  <r>
    <x v="58"/>
    <x v="249"/>
    <x v="321"/>
    <x v="1"/>
  </r>
  <r>
    <x v="57"/>
    <x v="250"/>
    <x v="322"/>
    <x v="1"/>
  </r>
  <r>
    <x v="36"/>
    <x v="251"/>
    <x v="323"/>
    <x v="1"/>
  </r>
  <r>
    <x v="16"/>
    <x v="92"/>
    <x v="324"/>
    <x v="1"/>
  </r>
  <r>
    <x v="25"/>
    <x v="12"/>
    <x v="325"/>
    <x v="1"/>
  </r>
  <r>
    <x v="58"/>
    <x v="252"/>
    <x v="326"/>
    <x v="1"/>
  </r>
  <r>
    <x v="26"/>
    <x v="203"/>
    <x v="327"/>
    <x v="1"/>
  </r>
  <r>
    <x v="48"/>
    <x v="253"/>
    <x v="328"/>
    <x v="1"/>
  </r>
  <r>
    <x v="15"/>
    <x v="254"/>
    <x v="329"/>
    <x v="1"/>
  </r>
  <r>
    <x v="8"/>
    <x v="255"/>
    <x v="330"/>
    <x v="1"/>
  </r>
  <r>
    <x v="30"/>
    <x v="112"/>
    <x v="331"/>
    <x v="1"/>
  </r>
  <r>
    <x v="30"/>
    <x v="256"/>
    <x v="332"/>
    <x v="1"/>
  </r>
  <r>
    <x v="18"/>
    <x v="257"/>
    <x v="333"/>
    <x v="1"/>
  </r>
  <r>
    <x v="25"/>
    <x v="222"/>
    <x v="334"/>
    <x v="1"/>
  </r>
  <r>
    <x v="17"/>
    <x v="258"/>
    <x v="335"/>
    <x v="1"/>
  </r>
  <r>
    <x v="46"/>
    <x v="259"/>
    <x v="336"/>
    <x v="1"/>
  </r>
  <r>
    <x v="44"/>
    <x v="182"/>
    <x v="337"/>
    <x v="1"/>
  </r>
  <r>
    <x v="50"/>
    <x v="260"/>
    <x v="338"/>
    <x v="1"/>
  </r>
  <r>
    <x v="8"/>
    <x v="221"/>
    <x v="339"/>
    <x v="1"/>
  </r>
  <r>
    <x v="43"/>
    <x v="249"/>
    <x v="340"/>
    <x v="1"/>
  </r>
  <r>
    <x v="24"/>
    <x v="261"/>
    <x v="320"/>
    <x v="1"/>
  </r>
  <r>
    <x v="8"/>
    <x v="262"/>
    <x v="341"/>
    <x v="1"/>
  </r>
  <r>
    <x v="10"/>
    <x v="263"/>
    <x v="342"/>
    <x v="1"/>
  </r>
  <r>
    <x v="48"/>
    <x v="122"/>
    <x v="343"/>
    <x v="1"/>
  </r>
  <r>
    <x v="16"/>
    <x v="153"/>
    <x v="344"/>
    <x v="1"/>
  </r>
  <r>
    <x v="0"/>
    <x v="264"/>
    <x v="345"/>
    <x v="1"/>
  </r>
  <r>
    <x v="30"/>
    <x v="265"/>
    <x v="346"/>
    <x v="1"/>
  </r>
  <r>
    <x v="35"/>
    <x v="266"/>
    <x v="347"/>
    <x v="1"/>
  </r>
  <r>
    <x v="32"/>
    <x v="59"/>
    <x v="348"/>
    <x v="1"/>
  </r>
  <r>
    <x v="48"/>
    <x v="267"/>
    <x v="349"/>
    <x v="1"/>
  </r>
  <r>
    <x v="59"/>
    <x v="268"/>
    <x v="350"/>
    <x v="1"/>
  </r>
  <r>
    <x v="38"/>
    <x v="146"/>
    <x v="351"/>
    <x v="1"/>
  </r>
  <r>
    <x v="29"/>
    <x v="185"/>
    <x v="352"/>
    <x v="1"/>
  </r>
  <r>
    <x v="11"/>
    <x v="269"/>
    <x v="353"/>
    <x v="1"/>
  </r>
  <r>
    <x v="60"/>
    <x v="203"/>
    <x v="354"/>
    <x v="1"/>
  </r>
  <r>
    <x v="57"/>
    <x v="190"/>
    <x v="355"/>
    <x v="1"/>
  </r>
  <r>
    <x v="33"/>
    <x v="270"/>
    <x v="356"/>
    <x v="1"/>
  </r>
  <r>
    <x v="44"/>
    <x v="0"/>
    <x v="357"/>
    <x v="1"/>
  </r>
  <r>
    <x v="9"/>
    <x v="72"/>
    <x v="358"/>
    <x v="1"/>
  </r>
  <r>
    <x v="6"/>
    <x v="271"/>
    <x v="359"/>
    <x v="1"/>
  </r>
  <r>
    <x v="43"/>
    <x v="272"/>
    <x v="360"/>
    <x v="1"/>
  </r>
  <r>
    <x v="36"/>
    <x v="55"/>
    <x v="361"/>
    <x v="1"/>
  </r>
  <r>
    <x v="7"/>
    <x v="273"/>
    <x v="362"/>
    <x v="1"/>
  </r>
  <r>
    <x v="48"/>
    <x v="274"/>
    <x v="76"/>
    <x v="1"/>
  </r>
  <r>
    <x v="19"/>
    <x v="275"/>
    <x v="363"/>
    <x v="1"/>
  </r>
  <r>
    <x v="15"/>
    <x v="276"/>
    <x v="364"/>
    <x v="1"/>
  </r>
  <r>
    <x v="0"/>
    <x v="277"/>
    <x v="365"/>
    <x v="1"/>
  </r>
  <r>
    <x v="21"/>
    <x v="278"/>
    <x v="366"/>
    <x v="1"/>
  </r>
  <r>
    <x v="24"/>
    <x v="279"/>
    <x v="367"/>
    <x v="1"/>
  </r>
  <r>
    <x v="60"/>
    <x v="280"/>
    <x v="368"/>
    <x v="1"/>
  </r>
  <r>
    <x v="57"/>
    <x v="281"/>
    <x v="369"/>
    <x v="1"/>
  </r>
  <r>
    <x v="22"/>
    <x v="5"/>
    <x v="370"/>
    <x v="1"/>
  </r>
  <r>
    <x v="26"/>
    <x v="282"/>
    <x v="371"/>
    <x v="1"/>
  </r>
  <r>
    <x v="12"/>
    <x v="10"/>
    <x v="372"/>
    <x v="1"/>
  </r>
  <r>
    <x v="10"/>
    <x v="140"/>
    <x v="373"/>
    <x v="1"/>
  </r>
  <r>
    <x v="44"/>
    <x v="245"/>
    <x v="374"/>
    <x v="1"/>
  </r>
  <r>
    <x v="57"/>
    <x v="195"/>
    <x v="375"/>
    <x v="1"/>
  </r>
  <r>
    <x v="46"/>
    <x v="113"/>
    <x v="376"/>
    <x v="1"/>
  </r>
  <r>
    <x v="57"/>
    <x v="283"/>
    <x v="377"/>
    <x v="1"/>
  </r>
  <r>
    <x v="0"/>
    <x v="207"/>
    <x v="378"/>
    <x v="1"/>
  </r>
  <r>
    <x v="14"/>
    <x v="52"/>
    <x v="379"/>
    <x v="1"/>
  </r>
  <r>
    <x v="0"/>
    <x v="284"/>
    <x v="380"/>
    <x v="1"/>
  </r>
  <r>
    <x v="43"/>
    <x v="5"/>
    <x v="381"/>
    <x v="1"/>
  </r>
  <r>
    <x v="35"/>
    <x v="285"/>
    <x v="382"/>
    <x v="1"/>
  </r>
  <r>
    <x v="61"/>
    <x v="237"/>
    <x v="383"/>
    <x v="1"/>
  </r>
  <r>
    <x v="39"/>
    <x v="286"/>
    <x v="384"/>
    <x v="1"/>
  </r>
  <r>
    <x v="38"/>
    <x v="24"/>
    <x v="385"/>
    <x v="1"/>
  </r>
  <r>
    <x v="4"/>
    <x v="193"/>
    <x v="386"/>
    <x v="1"/>
  </r>
  <r>
    <x v="19"/>
    <x v="71"/>
    <x v="387"/>
    <x v="1"/>
  </r>
  <r>
    <x v="39"/>
    <x v="287"/>
    <x v="388"/>
    <x v="1"/>
  </r>
  <r>
    <x v="43"/>
    <x v="288"/>
    <x v="389"/>
    <x v="1"/>
  </r>
  <r>
    <x v="32"/>
    <x v="289"/>
    <x v="390"/>
    <x v="1"/>
  </r>
  <r>
    <x v="4"/>
    <x v="290"/>
    <x v="391"/>
    <x v="1"/>
  </r>
  <r>
    <x v="11"/>
    <x v="14"/>
    <x v="392"/>
    <x v="1"/>
  </r>
  <r>
    <x v="17"/>
    <x v="70"/>
    <x v="393"/>
    <x v="1"/>
  </r>
  <r>
    <x v="10"/>
    <x v="291"/>
    <x v="394"/>
    <x v="1"/>
  </r>
  <r>
    <x v="36"/>
    <x v="292"/>
    <x v="395"/>
    <x v="1"/>
  </r>
  <r>
    <x v="37"/>
    <x v="223"/>
    <x v="396"/>
    <x v="1"/>
  </r>
  <r>
    <x v="35"/>
    <x v="293"/>
    <x v="310"/>
    <x v="1"/>
  </r>
  <r>
    <x v="4"/>
    <x v="64"/>
    <x v="397"/>
    <x v="1"/>
  </r>
  <r>
    <x v="10"/>
    <x v="294"/>
    <x v="398"/>
    <x v="1"/>
  </r>
  <r>
    <x v="31"/>
    <x v="295"/>
    <x v="55"/>
    <x v="1"/>
  </r>
  <r>
    <x v="24"/>
    <x v="145"/>
    <x v="399"/>
    <x v="1"/>
  </r>
  <r>
    <x v="48"/>
    <x v="19"/>
    <x v="400"/>
    <x v="1"/>
  </r>
  <r>
    <x v="8"/>
    <x v="296"/>
    <x v="401"/>
    <x v="1"/>
  </r>
  <r>
    <x v="15"/>
    <x v="128"/>
    <x v="402"/>
    <x v="1"/>
  </r>
  <r>
    <x v="35"/>
    <x v="49"/>
    <x v="403"/>
    <x v="1"/>
  </r>
  <r>
    <x v="16"/>
    <x v="249"/>
    <x v="404"/>
    <x v="1"/>
  </r>
  <r>
    <x v="36"/>
    <x v="297"/>
    <x v="405"/>
    <x v="1"/>
  </r>
  <r>
    <x v="30"/>
    <x v="298"/>
    <x v="406"/>
    <x v="1"/>
  </r>
  <r>
    <x v="8"/>
    <x v="299"/>
    <x v="317"/>
    <x v="1"/>
  </r>
  <r>
    <x v="8"/>
    <x v="300"/>
    <x v="173"/>
    <x v="1"/>
  </r>
  <r>
    <x v="25"/>
    <x v="301"/>
    <x v="407"/>
    <x v="1"/>
  </r>
  <r>
    <x v="15"/>
    <x v="302"/>
    <x v="408"/>
    <x v="1"/>
  </r>
  <r>
    <x v="16"/>
    <x v="303"/>
    <x v="409"/>
    <x v="1"/>
  </r>
  <r>
    <x v="26"/>
    <x v="304"/>
    <x v="410"/>
    <x v="1"/>
  </r>
  <r>
    <x v="24"/>
    <x v="85"/>
    <x v="411"/>
    <x v="1"/>
  </r>
  <r>
    <x v="31"/>
    <x v="225"/>
    <x v="412"/>
    <x v="1"/>
  </r>
  <r>
    <x v="9"/>
    <x v="305"/>
    <x v="413"/>
    <x v="1"/>
  </r>
  <r>
    <x v="4"/>
    <x v="306"/>
    <x v="414"/>
    <x v="1"/>
  </r>
  <r>
    <x v="25"/>
    <x v="307"/>
    <x v="415"/>
    <x v="1"/>
  </r>
  <r>
    <x v="62"/>
    <x v="302"/>
    <x v="416"/>
    <x v="1"/>
  </r>
  <r>
    <x v="45"/>
    <x v="308"/>
    <x v="417"/>
    <x v="1"/>
  </r>
  <r>
    <x v="51"/>
    <x v="22"/>
    <x v="418"/>
    <x v="1"/>
  </r>
  <r>
    <x v="33"/>
    <x v="309"/>
    <x v="419"/>
    <x v="1"/>
  </r>
  <r>
    <x v="58"/>
    <x v="310"/>
    <x v="420"/>
    <x v="1"/>
  </r>
  <r>
    <x v="46"/>
    <x v="168"/>
    <x v="421"/>
    <x v="1"/>
  </r>
  <r>
    <x v="9"/>
    <x v="311"/>
    <x v="422"/>
    <x v="1"/>
  </r>
  <r>
    <x v="33"/>
    <x v="312"/>
    <x v="423"/>
    <x v="1"/>
  </r>
  <r>
    <x v="8"/>
    <x v="300"/>
    <x v="424"/>
    <x v="1"/>
  </r>
  <r>
    <x v="29"/>
    <x v="245"/>
    <x v="425"/>
    <x v="1"/>
  </r>
  <r>
    <x v="35"/>
    <x v="288"/>
    <x v="426"/>
    <x v="1"/>
  </r>
  <r>
    <x v="29"/>
    <x v="58"/>
    <x v="427"/>
    <x v="1"/>
  </r>
  <r>
    <x v="24"/>
    <x v="313"/>
    <x v="428"/>
    <x v="1"/>
  </r>
  <r>
    <x v="17"/>
    <x v="314"/>
    <x v="429"/>
    <x v="1"/>
  </r>
  <r>
    <x v="21"/>
    <x v="109"/>
    <x v="430"/>
    <x v="1"/>
  </r>
  <r>
    <x v="15"/>
    <x v="315"/>
    <x v="431"/>
    <x v="1"/>
  </r>
  <r>
    <x v="9"/>
    <x v="254"/>
    <x v="432"/>
    <x v="1"/>
  </r>
  <r>
    <x v="45"/>
    <x v="316"/>
    <x v="433"/>
    <x v="1"/>
  </r>
  <r>
    <x v="63"/>
    <x v="317"/>
    <x v="434"/>
    <x v="1"/>
  </r>
  <r>
    <x v="11"/>
    <x v="217"/>
    <x v="435"/>
    <x v="1"/>
  </r>
  <r>
    <x v="43"/>
    <x v="318"/>
    <x v="436"/>
    <x v="1"/>
  </r>
  <r>
    <x v="24"/>
    <x v="319"/>
    <x v="437"/>
    <x v="1"/>
  </r>
  <r>
    <x v="60"/>
    <x v="320"/>
    <x v="438"/>
    <x v="1"/>
  </r>
  <r>
    <x v="45"/>
    <x v="115"/>
    <x v="439"/>
    <x v="1"/>
  </r>
  <r>
    <x v="5"/>
    <x v="132"/>
    <x v="440"/>
    <x v="1"/>
  </r>
  <r>
    <x v="20"/>
    <x v="321"/>
    <x v="441"/>
    <x v="1"/>
  </r>
  <r>
    <x v="26"/>
    <x v="322"/>
    <x v="442"/>
    <x v="1"/>
  </r>
  <r>
    <x v="8"/>
    <x v="259"/>
    <x v="443"/>
    <x v="1"/>
  </r>
  <r>
    <x v="6"/>
    <x v="58"/>
    <x v="444"/>
    <x v="1"/>
  </r>
  <r>
    <x v="30"/>
    <x v="323"/>
    <x v="445"/>
    <x v="1"/>
  </r>
  <r>
    <x v="38"/>
    <x v="324"/>
    <x v="446"/>
    <x v="1"/>
  </r>
  <r>
    <x v="32"/>
    <x v="325"/>
    <x v="447"/>
    <x v="1"/>
  </r>
  <r>
    <x v="36"/>
    <x v="270"/>
    <x v="448"/>
    <x v="1"/>
  </r>
  <r>
    <x v="23"/>
    <x v="78"/>
    <x v="449"/>
    <x v="1"/>
  </r>
  <r>
    <x v="5"/>
    <x v="167"/>
    <x v="450"/>
    <x v="1"/>
  </r>
  <r>
    <x v="39"/>
    <x v="97"/>
    <x v="289"/>
    <x v="1"/>
  </r>
  <r>
    <x v="39"/>
    <x v="326"/>
    <x v="451"/>
    <x v="1"/>
  </r>
  <r>
    <x v="20"/>
    <x v="297"/>
    <x v="452"/>
    <x v="1"/>
  </r>
  <r>
    <x v="6"/>
    <x v="327"/>
    <x v="453"/>
    <x v="1"/>
  </r>
  <r>
    <x v="19"/>
    <x v="328"/>
    <x v="454"/>
    <x v="1"/>
  </r>
  <r>
    <x v="33"/>
    <x v="329"/>
    <x v="455"/>
    <x v="1"/>
  </r>
  <r>
    <x v="40"/>
    <x v="42"/>
    <x v="456"/>
    <x v="1"/>
  </r>
  <r>
    <x v="7"/>
    <x v="330"/>
    <x v="457"/>
    <x v="1"/>
  </r>
  <r>
    <x v="16"/>
    <x v="132"/>
    <x v="458"/>
    <x v="1"/>
  </r>
  <r>
    <x v="5"/>
    <x v="142"/>
    <x v="459"/>
    <x v="1"/>
  </r>
  <r>
    <x v="18"/>
    <x v="99"/>
    <x v="460"/>
    <x v="1"/>
  </r>
  <r>
    <x v="23"/>
    <x v="322"/>
    <x v="461"/>
    <x v="1"/>
  </r>
  <r>
    <x v="64"/>
    <x v="331"/>
    <x v="462"/>
    <x v="1"/>
  </r>
  <r>
    <x v="21"/>
    <x v="113"/>
    <x v="463"/>
    <x v="1"/>
  </r>
  <r>
    <x v="35"/>
    <x v="332"/>
    <x v="196"/>
    <x v="1"/>
  </r>
  <r>
    <x v="57"/>
    <x v="333"/>
    <x v="464"/>
    <x v="1"/>
  </r>
  <r>
    <x v="46"/>
    <x v="102"/>
    <x v="465"/>
    <x v="1"/>
  </r>
  <r>
    <x v="51"/>
    <x v="248"/>
    <x v="466"/>
    <x v="1"/>
  </r>
  <r>
    <x v="17"/>
    <x v="334"/>
    <x v="467"/>
    <x v="1"/>
  </r>
  <r>
    <x v="24"/>
    <x v="39"/>
    <x v="468"/>
    <x v="1"/>
  </r>
  <r>
    <x v="57"/>
    <x v="335"/>
    <x v="469"/>
    <x v="1"/>
  </r>
  <r>
    <x v="14"/>
    <x v="285"/>
    <x v="470"/>
    <x v="1"/>
  </r>
  <r>
    <x v="38"/>
    <x v="68"/>
    <x v="471"/>
    <x v="1"/>
  </r>
  <r>
    <x v="15"/>
    <x v="336"/>
    <x v="472"/>
    <x v="1"/>
  </r>
  <r>
    <x v="1"/>
    <x v="152"/>
    <x v="473"/>
    <x v="1"/>
  </r>
  <r>
    <x v="20"/>
    <x v="337"/>
    <x v="474"/>
    <x v="1"/>
  </r>
  <r>
    <x v="60"/>
    <x v="338"/>
    <x v="475"/>
    <x v="1"/>
  </r>
  <r>
    <x v="10"/>
    <x v="241"/>
    <x v="476"/>
    <x v="1"/>
  </r>
  <r>
    <x v="11"/>
    <x v="339"/>
    <x v="477"/>
    <x v="1"/>
  </r>
  <r>
    <x v="6"/>
    <x v="336"/>
    <x v="478"/>
    <x v="1"/>
  </r>
  <r>
    <x v="53"/>
    <x v="194"/>
    <x v="479"/>
    <x v="1"/>
  </r>
  <r>
    <x v="13"/>
    <x v="19"/>
    <x v="480"/>
    <x v="1"/>
  </r>
  <r>
    <x v="64"/>
    <x v="125"/>
    <x v="481"/>
    <x v="1"/>
  </r>
  <r>
    <x v="41"/>
    <x v="210"/>
    <x v="482"/>
    <x v="1"/>
  </r>
  <r>
    <x v="17"/>
    <x v="340"/>
    <x v="483"/>
    <x v="1"/>
  </r>
  <r>
    <x v="35"/>
    <x v="88"/>
    <x v="484"/>
    <x v="1"/>
  </r>
  <r>
    <x v="44"/>
    <x v="287"/>
    <x v="485"/>
    <x v="1"/>
  </r>
  <r>
    <x v="58"/>
    <x v="87"/>
    <x v="486"/>
    <x v="1"/>
  </r>
  <r>
    <x v="47"/>
    <x v="106"/>
    <x v="487"/>
    <x v="1"/>
  </r>
  <r>
    <x v="15"/>
    <x v="216"/>
    <x v="488"/>
    <x v="1"/>
  </r>
  <r>
    <x v="10"/>
    <x v="341"/>
    <x v="489"/>
    <x v="1"/>
  </r>
  <r>
    <x v="57"/>
    <x v="342"/>
    <x v="490"/>
    <x v="1"/>
  </r>
  <r>
    <x v="29"/>
    <x v="91"/>
    <x v="491"/>
    <x v="1"/>
  </r>
  <r>
    <x v="31"/>
    <x v="223"/>
    <x v="124"/>
    <x v="1"/>
  </r>
  <r>
    <x v="4"/>
    <x v="343"/>
    <x v="492"/>
    <x v="1"/>
  </r>
  <r>
    <x v="43"/>
    <x v="344"/>
    <x v="493"/>
    <x v="1"/>
  </r>
  <r>
    <x v="36"/>
    <x v="345"/>
    <x v="494"/>
    <x v="1"/>
  </r>
  <r>
    <x v="53"/>
    <x v="346"/>
    <x v="495"/>
    <x v="1"/>
  </r>
  <r>
    <x v="4"/>
    <x v="45"/>
    <x v="496"/>
    <x v="1"/>
  </r>
  <r>
    <x v="49"/>
    <x v="289"/>
    <x v="497"/>
    <x v="1"/>
  </r>
  <r>
    <x v="4"/>
    <x v="9"/>
    <x v="498"/>
    <x v="1"/>
  </r>
  <r>
    <x v="58"/>
    <x v="103"/>
    <x v="499"/>
    <x v="1"/>
  </r>
  <r>
    <x v="29"/>
    <x v="305"/>
    <x v="500"/>
    <x v="1"/>
  </r>
  <r>
    <x v="4"/>
    <x v="286"/>
    <x v="501"/>
    <x v="1"/>
  </r>
  <r>
    <x v="48"/>
    <x v="323"/>
    <x v="502"/>
    <x v="1"/>
  </r>
  <r>
    <x v="35"/>
    <x v="347"/>
    <x v="503"/>
    <x v="1"/>
  </r>
  <r>
    <x v="5"/>
    <x v="348"/>
    <x v="504"/>
    <x v="1"/>
  </r>
  <r>
    <x v="31"/>
    <x v="190"/>
    <x v="505"/>
    <x v="1"/>
  </r>
  <r>
    <x v="4"/>
    <x v="198"/>
    <x v="506"/>
    <x v="1"/>
  </r>
  <r>
    <x v="16"/>
    <x v="314"/>
    <x v="507"/>
    <x v="1"/>
  </r>
  <r>
    <x v="17"/>
    <x v="100"/>
    <x v="508"/>
    <x v="1"/>
  </r>
  <r>
    <x v="44"/>
    <x v="349"/>
    <x v="509"/>
    <x v="1"/>
  </r>
  <r>
    <x v="57"/>
    <x v="212"/>
    <x v="510"/>
    <x v="1"/>
  </r>
  <r>
    <x v="58"/>
    <x v="118"/>
    <x v="511"/>
    <x v="1"/>
  </r>
  <r>
    <x v="50"/>
    <x v="106"/>
    <x v="512"/>
    <x v="1"/>
  </r>
  <r>
    <x v="45"/>
    <x v="125"/>
    <x v="132"/>
    <x v="1"/>
  </r>
  <r>
    <x v="30"/>
    <x v="149"/>
    <x v="513"/>
    <x v="1"/>
  </r>
  <r>
    <x v="43"/>
    <x v="141"/>
    <x v="514"/>
    <x v="1"/>
  </r>
  <r>
    <x v="9"/>
    <x v="279"/>
    <x v="515"/>
    <x v="1"/>
  </r>
  <r>
    <x v="48"/>
    <x v="196"/>
    <x v="516"/>
    <x v="1"/>
  </r>
  <r>
    <x v="58"/>
    <x v="302"/>
    <x v="517"/>
    <x v="1"/>
  </r>
  <r>
    <x v="65"/>
    <x v="350"/>
    <x v="518"/>
    <x v="1"/>
  </r>
  <r>
    <x v="4"/>
    <x v="351"/>
    <x v="519"/>
    <x v="1"/>
  </r>
  <r>
    <x v="45"/>
    <x v="112"/>
    <x v="226"/>
    <x v="1"/>
  </r>
  <r>
    <x v="3"/>
    <x v="352"/>
    <x v="520"/>
    <x v="1"/>
  </r>
  <r>
    <x v="6"/>
    <x v="353"/>
    <x v="521"/>
    <x v="1"/>
  </r>
  <r>
    <x v="51"/>
    <x v="332"/>
    <x v="522"/>
    <x v="1"/>
  </r>
  <r>
    <x v="25"/>
    <x v="190"/>
    <x v="523"/>
    <x v="1"/>
  </r>
  <r>
    <x v="35"/>
    <x v="354"/>
    <x v="524"/>
    <x v="1"/>
  </r>
  <r>
    <x v="42"/>
    <x v="239"/>
    <x v="525"/>
    <x v="1"/>
  </r>
  <r>
    <x v="6"/>
    <x v="151"/>
    <x v="526"/>
    <x v="1"/>
  </r>
  <r>
    <x v="10"/>
    <x v="261"/>
    <x v="359"/>
    <x v="1"/>
  </r>
  <r>
    <x v="35"/>
    <x v="224"/>
    <x v="527"/>
    <x v="1"/>
  </r>
  <r>
    <x v="24"/>
    <x v="233"/>
    <x v="528"/>
    <x v="1"/>
  </r>
  <r>
    <x v="23"/>
    <x v="212"/>
    <x v="529"/>
    <x v="1"/>
  </r>
  <r>
    <x v="43"/>
    <x v="102"/>
    <x v="530"/>
    <x v="1"/>
  </r>
  <r>
    <x v="18"/>
    <x v="352"/>
    <x v="531"/>
    <x v="1"/>
  </r>
  <r>
    <x v="11"/>
    <x v="355"/>
    <x v="532"/>
    <x v="1"/>
  </r>
  <r>
    <x v="25"/>
    <x v="356"/>
    <x v="533"/>
    <x v="1"/>
  </r>
  <r>
    <x v="37"/>
    <x v="77"/>
    <x v="534"/>
    <x v="1"/>
  </r>
  <r>
    <x v="23"/>
    <x v="357"/>
    <x v="535"/>
    <x v="1"/>
  </r>
  <r>
    <x v="58"/>
    <x v="276"/>
    <x v="536"/>
    <x v="1"/>
  </r>
  <r>
    <x v="43"/>
    <x v="358"/>
    <x v="537"/>
    <x v="1"/>
  </r>
  <r>
    <x v="0"/>
    <x v="304"/>
    <x v="538"/>
    <x v="1"/>
  </r>
  <r>
    <x v="25"/>
    <x v="359"/>
    <x v="539"/>
    <x v="1"/>
  </r>
  <r>
    <x v="24"/>
    <x v="360"/>
    <x v="540"/>
    <x v="1"/>
  </r>
  <r>
    <x v="22"/>
    <x v="361"/>
    <x v="541"/>
    <x v="1"/>
  </r>
  <r>
    <x v="39"/>
    <x v="362"/>
    <x v="542"/>
    <x v="1"/>
  </r>
  <r>
    <x v="37"/>
    <x v="209"/>
    <x v="543"/>
    <x v="1"/>
  </r>
  <r>
    <x v="21"/>
    <x v="209"/>
    <x v="544"/>
    <x v="1"/>
  </r>
  <r>
    <x v="42"/>
    <x v="363"/>
    <x v="545"/>
    <x v="1"/>
  </r>
  <r>
    <x v="48"/>
    <x v="364"/>
    <x v="546"/>
    <x v="1"/>
  </r>
  <r>
    <x v="38"/>
    <x v="365"/>
    <x v="547"/>
    <x v="1"/>
  </r>
  <r>
    <x v="30"/>
    <x v="366"/>
    <x v="548"/>
    <x v="1"/>
  </r>
  <r>
    <x v="36"/>
    <x v="367"/>
    <x v="549"/>
    <x v="1"/>
  </r>
  <r>
    <x v="47"/>
    <x v="365"/>
    <x v="550"/>
    <x v="1"/>
  </r>
  <r>
    <x v="41"/>
    <x v="362"/>
    <x v="551"/>
    <x v="1"/>
  </r>
  <r>
    <x v="45"/>
    <x v="368"/>
    <x v="552"/>
    <x v="1"/>
  </r>
  <r>
    <x v="7"/>
    <x v="369"/>
    <x v="553"/>
    <x v="1"/>
  </r>
  <r>
    <x v="9"/>
    <x v="370"/>
    <x v="554"/>
    <x v="1"/>
  </r>
  <r>
    <x v="0"/>
    <x v="371"/>
    <x v="555"/>
    <x v="1"/>
  </r>
  <r>
    <x v="48"/>
    <x v="365"/>
    <x v="556"/>
    <x v="1"/>
  </r>
  <r>
    <x v="42"/>
    <x v="369"/>
    <x v="557"/>
    <x v="1"/>
  </r>
  <r>
    <x v="33"/>
    <x v="372"/>
    <x v="558"/>
    <x v="1"/>
  </r>
  <r>
    <x v="4"/>
    <x v="361"/>
    <x v="559"/>
    <x v="1"/>
  </r>
  <r>
    <x v="22"/>
    <x v="373"/>
    <x v="560"/>
    <x v="1"/>
  </r>
  <r>
    <x v="17"/>
    <x v="374"/>
    <x v="561"/>
    <x v="1"/>
  </r>
  <r>
    <x v="64"/>
    <x v="375"/>
    <x v="562"/>
    <x v="1"/>
  </r>
  <r>
    <x v="11"/>
    <x v="376"/>
    <x v="563"/>
    <x v="1"/>
  </r>
  <r>
    <x v="4"/>
    <x v="376"/>
    <x v="564"/>
    <x v="1"/>
  </r>
  <r>
    <x v="36"/>
    <x v="377"/>
    <x v="565"/>
    <x v="1"/>
  </r>
  <r>
    <x v="52"/>
    <x v="372"/>
    <x v="566"/>
    <x v="1"/>
  </r>
  <r>
    <x v="19"/>
    <x v="367"/>
    <x v="567"/>
    <x v="1"/>
  </r>
  <r>
    <x v="10"/>
    <x v="362"/>
    <x v="568"/>
    <x v="1"/>
  </r>
  <r>
    <x v="11"/>
    <x v="378"/>
    <x v="569"/>
    <x v="1"/>
  </r>
  <r>
    <x v="14"/>
    <x v="366"/>
    <x v="570"/>
    <x v="1"/>
  </r>
  <r>
    <x v="3"/>
    <x v="364"/>
    <x v="571"/>
    <x v="1"/>
  </r>
  <r>
    <x v="15"/>
    <x v="367"/>
    <x v="572"/>
    <x v="1"/>
  </r>
  <r>
    <x v="58"/>
    <x v="370"/>
    <x v="573"/>
    <x v="1"/>
  </r>
  <r>
    <x v="11"/>
    <x v="376"/>
    <x v="574"/>
    <x v="1"/>
  </r>
  <r>
    <x v="4"/>
    <x v="209"/>
    <x v="575"/>
    <x v="1"/>
  </r>
  <r>
    <x v="31"/>
    <x v="368"/>
    <x v="576"/>
    <x v="1"/>
  </r>
  <r>
    <x v="38"/>
    <x v="368"/>
    <x v="577"/>
    <x v="1"/>
  </r>
  <r>
    <x v="8"/>
    <x v="379"/>
    <x v="578"/>
    <x v="1"/>
  </r>
  <r>
    <x v="24"/>
    <x v="378"/>
    <x v="579"/>
    <x v="1"/>
  </r>
  <r>
    <x v="22"/>
    <x v="374"/>
    <x v="580"/>
    <x v="1"/>
  </r>
  <r>
    <x v="48"/>
    <x v="380"/>
    <x v="581"/>
    <x v="1"/>
  </r>
  <r>
    <x v="50"/>
    <x v="368"/>
    <x v="582"/>
    <x v="1"/>
  </r>
  <r>
    <x v="20"/>
    <x v="371"/>
    <x v="583"/>
    <x v="1"/>
  </r>
  <r>
    <x v="14"/>
    <x v="380"/>
    <x v="584"/>
    <x v="1"/>
  </r>
  <r>
    <x v="41"/>
    <x v="373"/>
    <x v="585"/>
    <x v="1"/>
  </r>
  <r>
    <x v="9"/>
    <x v="374"/>
    <x v="586"/>
    <x v="1"/>
  </r>
  <r>
    <x v="44"/>
    <x v="381"/>
    <x v="587"/>
    <x v="1"/>
  </r>
  <r>
    <x v="60"/>
    <x v="382"/>
    <x v="588"/>
    <x v="1"/>
  </r>
  <r>
    <x v="25"/>
    <x v="370"/>
    <x v="589"/>
    <x v="1"/>
  </r>
  <r>
    <x v="8"/>
    <x v="383"/>
    <x v="590"/>
    <x v="1"/>
  </r>
  <r>
    <x v="13"/>
    <x v="384"/>
    <x v="591"/>
    <x v="1"/>
  </r>
  <r>
    <x v="4"/>
    <x v="385"/>
    <x v="592"/>
    <x v="1"/>
  </r>
  <r>
    <x v="15"/>
    <x v="386"/>
    <x v="593"/>
    <x v="1"/>
  </r>
  <r>
    <x v="47"/>
    <x v="387"/>
    <x v="594"/>
    <x v="1"/>
  </r>
  <r>
    <x v="29"/>
    <x v="388"/>
    <x v="595"/>
    <x v="1"/>
  </r>
  <r>
    <x v="29"/>
    <x v="389"/>
    <x v="596"/>
    <x v="1"/>
  </r>
  <r>
    <x v="14"/>
    <x v="385"/>
    <x v="597"/>
    <x v="1"/>
  </r>
  <r>
    <x v="20"/>
    <x v="390"/>
    <x v="598"/>
    <x v="1"/>
  </r>
  <r>
    <x v="32"/>
    <x v="391"/>
    <x v="599"/>
    <x v="1"/>
  </r>
  <r>
    <x v="11"/>
    <x v="388"/>
    <x v="600"/>
    <x v="1"/>
  </r>
  <r>
    <x v="53"/>
    <x v="392"/>
    <x v="601"/>
    <x v="1"/>
  </r>
  <r>
    <x v="36"/>
    <x v="393"/>
    <x v="602"/>
    <x v="1"/>
  </r>
  <r>
    <x v="29"/>
    <x v="383"/>
    <x v="603"/>
    <x v="1"/>
  </r>
  <r>
    <x v="30"/>
    <x v="394"/>
    <x v="604"/>
    <x v="1"/>
  </r>
  <r>
    <x v="24"/>
    <x v="391"/>
    <x v="605"/>
    <x v="1"/>
  </r>
  <r>
    <x v="12"/>
    <x v="393"/>
    <x v="515"/>
    <x v="1"/>
  </r>
  <r>
    <x v="16"/>
    <x v="395"/>
    <x v="606"/>
    <x v="1"/>
  </r>
  <r>
    <x v="4"/>
    <x v="384"/>
    <x v="607"/>
    <x v="1"/>
  </r>
  <r>
    <x v="40"/>
    <x v="394"/>
    <x v="608"/>
    <x v="1"/>
  </r>
  <r>
    <x v="0"/>
    <x v="394"/>
    <x v="609"/>
    <x v="1"/>
  </r>
  <r>
    <x v="10"/>
    <x v="396"/>
    <x v="610"/>
    <x v="1"/>
  </r>
  <r>
    <x v="44"/>
    <x v="397"/>
    <x v="611"/>
    <x v="1"/>
  </r>
  <r>
    <x v="8"/>
    <x v="398"/>
    <x v="612"/>
    <x v="1"/>
  </r>
  <r>
    <x v="58"/>
    <x v="387"/>
    <x v="613"/>
    <x v="1"/>
  </r>
  <r>
    <x v="29"/>
    <x v="399"/>
    <x v="614"/>
    <x v="1"/>
  </r>
  <r>
    <x v="10"/>
    <x v="400"/>
    <x v="615"/>
    <x v="1"/>
  </r>
  <r>
    <x v="26"/>
    <x v="399"/>
    <x v="616"/>
    <x v="1"/>
  </r>
  <r>
    <x v="20"/>
    <x v="393"/>
    <x v="617"/>
    <x v="1"/>
  </r>
  <r>
    <x v="19"/>
    <x v="401"/>
    <x v="618"/>
    <x v="1"/>
  </r>
  <r>
    <x v="40"/>
    <x v="402"/>
    <x v="619"/>
    <x v="1"/>
  </r>
  <r>
    <x v="44"/>
    <x v="383"/>
    <x v="620"/>
    <x v="1"/>
  </r>
  <r>
    <x v="41"/>
    <x v="390"/>
    <x v="621"/>
    <x v="1"/>
  </r>
  <r>
    <x v="18"/>
    <x v="403"/>
    <x v="622"/>
    <x v="1"/>
  </r>
  <r>
    <x v="36"/>
    <x v="400"/>
    <x v="623"/>
    <x v="1"/>
  </r>
  <r>
    <x v="10"/>
    <x v="404"/>
    <x v="624"/>
    <x v="1"/>
  </r>
  <r>
    <x v="43"/>
    <x v="405"/>
    <x v="625"/>
    <x v="1"/>
  </r>
  <r>
    <x v="5"/>
    <x v="387"/>
    <x v="626"/>
    <x v="1"/>
  </r>
  <r>
    <x v="45"/>
    <x v="389"/>
    <x v="627"/>
    <x v="1"/>
  </r>
  <r>
    <x v="50"/>
    <x v="406"/>
    <x v="628"/>
    <x v="1"/>
  </r>
  <r>
    <x v="23"/>
    <x v="405"/>
    <x v="629"/>
    <x v="1"/>
  </r>
  <r>
    <x v="5"/>
    <x v="390"/>
    <x v="630"/>
    <x v="1"/>
  </r>
  <r>
    <x v="18"/>
    <x v="385"/>
    <x v="631"/>
    <x v="1"/>
  </r>
  <r>
    <x v="15"/>
    <x v="407"/>
    <x v="632"/>
    <x v="1"/>
  </r>
  <r>
    <x v="64"/>
    <x v="408"/>
    <x v="633"/>
    <x v="1"/>
  </r>
  <r>
    <x v="51"/>
    <x v="409"/>
    <x v="634"/>
    <x v="1"/>
  </r>
  <r>
    <x v="18"/>
    <x v="401"/>
    <x v="635"/>
    <x v="1"/>
  </r>
  <r>
    <x v="18"/>
    <x v="385"/>
    <x v="636"/>
    <x v="1"/>
  </r>
  <r>
    <x v="41"/>
    <x v="391"/>
    <x v="637"/>
    <x v="1"/>
  </r>
  <r>
    <x v="45"/>
    <x v="399"/>
    <x v="638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CEFDEF-D9DB-4AC5-BBEB-87AAC0D8E67E}" name="Tableau croisé dynamique1" cacheId="0" applyNumberFormats="0" applyBorderFormats="0" applyFontFormats="0" applyPatternFormats="0" applyAlignmentFormats="0" applyWidthHeightFormats="1" dataCaption="Valeurs" updatedVersion="7" minRefreshableVersion="3" useAutoFormatting="1" itemPrintTitles="1" createdVersion="7" indent="0" outline="1" outlineData="1" multipleFieldFilters="0" chartFormat="2" fieldListSortAscending="1">
  <location ref="A3:G72" firstHeaderRow="1" firstDataRow="3" firstDataCol="1"/>
  <pivotFields count="4">
    <pivotField axis="axisRow" showAll="0" sortType="descending">
      <items count="67">
        <item x="7"/>
        <item x="45"/>
        <item x="13"/>
        <item x="53"/>
        <item x="25"/>
        <item x="42"/>
        <item x="17"/>
        <item x="6"/>
        <item x="48"/>
        <item x="43"/>
        <item x="3"/>
        <item x="22"/>
        <item x="47"/>
        <item x="9"/>
        <item x="15"/>
        <item x="0"/>
        <item x="10"/>
        <item x="19"/>
        <item x="11"/>
        <item x="30"/>
        <item x="58"/>
        <item x="29"/>
        <item x="20"/>
        <item x="35"/>
        <item x="4"/>
        <item x="36"/>
        <item x="44"/>
        <item x="16"/>
        <item x="24"/>
        <item x="41"/>
        <item x="23"/>
        <item x="57"/>
        <item x="40"/>
        <item x="39"/>
        <item x="26"/>
        <item x="8"/>
        <item x="38"/>
        <item x="33"/>
        <item x="14"/>
        <item x="5"/>
        <item x="18"/>
        <item x="31"/>
        <item x="21"/>
        <item x="50"/>
        <item x="12"/>
        <item x="32"/>
        <item x="52"/>
        <item x="46"/>
        <item x="37"/>
        <item x="60"/>
        <item x="51"/>
        <item x="1"/>
        <item x="28"/>
        <item x="49"/>
        <item x="65"/>
        <item x="59"/>
        <item x="64"/>
        <item x="2"/>
        <item x="54"/>
        <item x="55"/>
        <item x="27"/>
        <item x="56"/>
        <item x="61"/>
        <item x="34"/>
        <item x="63"/>
        <item x="6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numFmtId="4" multipleItemSelectionAllowed="1" showAll="0">
      <items count="411">
        <item x="370"/>
        <item x="381"/>
        <item x="382"/>
        <item x="369"/>
        <item x="379"/>
        <item x="362"/>
        <item x="380"/>
        <item x="365"/>
        <item x="361"/>
        <item x="363"/>
        <item x="367"/>
        <item x="360"/>
        <item x="375"/>
        <item x="371"/>
        <item x="378"/>
        <item x="366"/>
        <item x="377"/>
        <item x="368"/>
        <item x="364"/>
        <item x="372"/>
        <item x="373"/>
        <item x="376"/>
        <item x="374"/>
        <item x="209"/>
        <item x="275"/>
        <item x="152"/>
        <item x="204"/>
        <item x="74"/>
        <item x="334"/>
        <item x="165"/>
        <item x="231"/>
        <item x="339"/>
        <item x="173"/>
        <item x="116"/>
        <item x="39"/>
        <item x="56"/>
        <item x="163"/>
        <item x="252"/>
        <item x="271"/>
        <item x="12"/>
        <item x="344"/>
        <item x="111"/>
        <item x="192"/>
        <item x="335"/>
        <item x="110"/>
        <item x="107"/>
        <item x="317"/>
        <item x="160"/>
        <item x="314"/>
        <item x="122"/>
        <item x="323"/>
        <item x="57"/>
        <item x="211"/>
        <item x="179"/>
        <item x="126"/>
        <item x="37"/>
        <item x="7"/>
        <item x="64"/>
        <item x="61"/>
        <item x="321"/>
        <item x="336"/>
        <item x="99"/>
        <item x="187"/>
        <item x="88"/>
        <item x="170"/>
        <item x="134"/>
        <item x="168"/>
        <item x="93"/>
        <item x="189"/>
        <item x="124"/>
        <item x="205"/>
        <item x="198"/>
        <item x="318"/>
        <item x="200"/>
        <item x="30"/>
        <item x="319"/>
        <item x="353"/>
        <item x="45"/>
        <item x="312"/>
        <item x="73"/>
        <item x="248"/>
        <item x="306"/>
        <item x="23"/>
        <item x="245"/>
        <item x="130"/>
        <item x="112"/>
        <item x="162"/>
        <item x="79"/>
        <item x="24"/>
        <item x="266"/>
        <item x="8"/>
        <item x="338"/>
        <item x="0"/>
        <item x="159"/>
        <item x="263"/>
        <item x="155"/>
        <item x="67"/>
        <item x="235"/>
        <item x="292"/>
        <item x="50"/>
        <item x="128"/>
        <item x="2"/>
        <item x="90"/>
        <item x="17"/>
        <item x="21"/>
        <item x="247"/>
        <item x="80"/>
        <item x="213"/>
        <item x="98"/>
        <item x="3"/>
        <item x="15"/>
        <item x="343"/>
        <item x="167"/>
        <item x="243"/>
        <item x="66"/>
        <item x="203"/>
        <item x="216"/>
        <item x="223"/>
        <item x="35"/>
        <item x="6"/>
        <item x="288"/>
        <item x="100"/>
        <item x="106"/>
        <item x="253"/>
        <item x="197"/>
        <item x="359"/>
        <item x="257"/>
        <item x="330"/>
        <item x="76"/>
        <item x="158"/>
        <item x="305"/>
        <item x="238"/>
        <item x="340"/>
        <item x="331"/>
        <item x="259"/>
        <item x="94"/>
        <item x="233"/>
        <item x="42"/>
        <item x="102"/>
        <item x="290"/>
        <item x="125"/>
        <item x="242"/>
        <item x="296"/>
        <item x="294"/>
        <item x="309"/>
        <item x="316"/>
        <item x="291"/>
        <item x="10"/>
        <item x="185"/>
        <item x="127"/>
        <item x="215"/>
        <item x="118"/>
        <item x="1"/>
        <item x="280"/>
        <item x="137"/>
        <item x="14"/>
        <item x="113"/>
        <item x="342"/>
        <item x="286"/>
        <item x="279"/>
        <item x="9"/>
        <item x="250"/>
        <item x="313"/>
        <item x="171"/>
        <item x="78"/>
        <item x="164"/>
        <item x="34"/>
        <item x="40"/>
        <item x="25"/>
        <item x="176"/>
        <item x="114"/>
        <item x="332"/>
        <item x="349"/>
        <item x="277"/>
        <item x="182"/>
        <item x="268"/>
        <item x="328"/>
        <item x="38"/>
        <item x="347"/>
        <item x="11"/>
        <item x="63"/>
        <item x="144"/>
        <item x="68"/>
        <item x="302"/>
        <item x="284"/>
        <item x="327"/>
        <item x="157"/>
        <item x="86"/>
        <item x="274"/>
        <item x="221"/>
        <item x="108"/>
        <item x="225"/>
        <item x="311"/>
        <item x="298"/>
        <item x="60"/>
        <item x="246"/>
        <item x="301"/>
        <item x="84"/>
        <item x="55"/>
        <item x="240"/>
        <item x="222"/>
        <item x="139"/>
        <item x="261"/>
        <item x="329"/>
        <item x="303"/>
        <item x="262"/>
        <item x="272"/>
        <item x="5"/>
        <item x="65"/>
        <item x="70"/>
        <item x="227"/>
        <item x="199"/>
        <item x="194"/>
        <item x="285"/>
        <item x="105"/>
        <item x="308"/>
        <item x="131"/>
        <item x="283"/>
        <item x="46"/>
        <item x="120"/>
        <item x="300"/>
        <item x="249"/>
        <item x="29"/>
        <item x="356"/>
        <item x="212"/>
        <item x="71"/>
        <item x="53"/>
        <item x="83"/>
        <item x="174"/>
        <item x="77"/>
        <item x="195"/>
        <item x="186"/>
        <item x="315"/>
        <item x="22"/>
        <item x="322"/>
        <item x="333"/>
        <item x="41"/>
        <item x="154"/>
        <item x="234"/>
        <item x="232"/>
        <item x="153"/>
        <item x="54"/>
        <item x="31"/>
        <item x="201"/>
        <item x="295"/>
        <item x="177"/>
        <item x="188"/>
        <item x="140"/>
        <item x="147"/>
        <item x="354"/>
        <item x="217"/>
        <item x="69"/>
        <item x="228"/>
        <item x="269"/>
        <item x="270"/>
        <item x="265"/>
        <item x="310"/>
        <item x="202"/>
        <item x="85"/>
        <item x="169"/>
        <item x="241"/>
        <item x="121"/>
        <item x="149"/>
        <item x="52"/>
        <item x="281"/>
        <item x="141"/>
        <item x="351"/>
        <item x="229"/>
        <item x="237"/>
        <item x="91"/>
        <item x="255"/>
        <item x="196"/>
        <item x="59"/>
        <item x="220"/>
        <item x="150"/>
        <item x="352"/>
        <item x="119"/>
        <item x="143"/>
        <item x="226"/>
        <item x="145"/>
        <item x="43"/>
        <item x="206"/>
        <item x="256"/>
        <item x="138"/>
        <item x="20"/>
        <item x="287"/>
        <item x="320"/>
        <item x="27"/>
        <item x="178"/>
        <item x="104"/>
        <item x="307"/>
        <item x="166"/>
        <item x="193"/>
        <item x="183"/>
        <item x="72"/>
        <item x="136"/>
        <item x="224"/>
        <item x="95"/>
        <item x="89"/>
        <item x="146"/>
        <item x="190"/>
        <item x="350"/>
        <item x="348"/>
        <item x="13"/>
        <item x="36"/>
        <item x="304"/>
        <item x="148"/>
        <item x="355"/>
        <item x="260"/>
        <item x="62"/>
        <item x="293"/>
        <item x="278"/>
        <item x="180"/>
        <item x="299"/>
        <item x="326"/>
        <item x="251"/>
        <item x="28"/>
        <item x="26"/>
        <item x="236"/>
        <item x="82"/>
        <item x="337"/>
        <item x="81"/>
        <item x="357"/>
        <item x="161"/>
        <item x="49"/>
        <item x="101"/>
        <item x="264"/>
        <item x="75"/>
        <item x="273"/>
        <item x="32"/>
        <item x="341"/>
        <item x="87"/>
        <item x="244"/>
        <item x="109"/>
        <item x="184"/>
        <item x="58"/>
        <item x="142"/>
        <item x="191"/>
        <item x="19"/>
        <item x="210"/>
        <item x="151"/>
        <item x="132"/>
        <item x="117"/>
        <item x="297"/>
        <item x="230"/>
        <item x="239"/>
        <item x="129"/>
        <item x="207"/>
        <item x="156"/>
        <item x="324"/>
        <item x="181"/>
        <item x="325"/>
        <item x="51"/>
        <item x="258"/>
        <item x="276"/>
        <item x="282"/>
        <item x="267"/>
        <item x="103"/>
        <item x="44"/>
        <item x="48"/>
        <item x="289"/>
        <item x="135"/>
        <item x="208"/>
        <item x="172"/>
        <item x="345"/>
        <item x="254"/>
        <item x="115"/>
        <item x="218"/>
        <item x="123"/>
        <item x="4"/>
        <item x="214"/>
        <item x="175"/>
        <item x="358"/>
        <item x="346"/>
        <item x="92"/>
        <item x="219"/>
        <item x="33"/>
        <item x="47"/>
        <item x="96"/>
        <item x="18"/>
        <item x="133"/>
        <item x="16"/>
        <item x="97"/>
        <item x="400"/>
        <item x="404"/>
        <item x="396"/>
        <item x="406"/>
        <item x="392"/>
        <item x="387"/>
        <item x="389"/>
        <item x="407"/>
        <item x="402"/>
        <item x="401"/>
        <item x="383"/>
        <item x="397"/>
        <item x="409"/>
        <item x="405"/>
        <item x="403"/>
        <item x="393"/>
        <item x="394"/>
        <item x="384"/>
        <item x="390"/>
        <item x="391"/>
        <item x="395"/>
        <item x="399"/>
        <item x="385"/>
        <item x="386"/>
        <item x="388"/>
        <item x="398"/>
        <item x="408"/>
        <item t="default"/>
      </items>
    </pivotField>
    <pivotField dataField="1" numFmtId="165" showAll="0">
      <items count="640">
        <item x="565"/>
        <item x="189"/>
        <item x="388"/>
        <item x="231"/>
        <item x="572"/>
        <item x="465"/>
        <item x="583"/>
        <item x="561"/>
        <item x="585"/>
        <item x="550"/>
        <item x="562"/>
        <item x="588"/>
        <item x="544"/>
        <item x="575"/>
        <item x="542"/>
        <item x="319"/>
        <item x="429"/>
        <item x="389"/>
        <item x="468"/>
        <item x="143"/>
        <item x="229"/>
        <item x="322"/>
        <item x="467"/>
        <item x="543"/>
        <item x="571"/>
        <item x="293"/>
        <item x="300"/>
        <item x="581"/>
        <item x="589"/>
        <item x="434"/>
        <item x="573"/>
        <item x="574"/>
        <item x="354"/>
        <item x="478"/>
        <item x="230"/>
        <item x="540"/>
        <item x="473"/>
        <item x="579"/>
        <item x="236"/>
        <item x="204"/>
        <item x="315"/>
        <item x="146"/>
        <item x="586"/>
        <item x="462"/>
        <item x="578"/>
        <item x="134"/>
        <item x="357"/>
        <item x="568"/>
        <item x="166"/>
        <item x="436"/>
        <item x="566"/>
        <item x="254"/>
        <item x="291"/>
        <item x="548"/>
        <item x="224"/>
        <item x="502"/>
        <item x="541"/>
        <item x="194"/>
        <item x="553"/>
        <item x="248"/>
        <item x="368"/>
        <item x="569"/>
        <item x="524"/>
        <item x="551"/>
        <item x="552"/>
        <item x="184"/>
        <item x="392"/>
        <item x="404"/>
        <item x="469"/>
        <item x="445"/>
        <item x="217"/>
        <item x="343"/>
        <item x="492"/>
        <item x="560"/>
        <item x="353"/>
        <item x="554"/>
        <item x="384"/>
        <item x="582"/>
        <item x="507"/>
        <item x="262"/>
        <item x="466"/>
        <item x="318"/>
        <item x="418"/>
        <item x="208"/>
        <item x="119"/>
        <item x="484"/>
        <item x="509"/>
        <item x="284"/>
        <item x="376"/>
        <item x="457"/>
        <item x="128"/>
        <item x="533"/>
        <item x="385"/>
        <item x="280"/>
        <item x="130"/>
        <item x="249"/>
        <item x="31"/>
        <item x="386"/>
        <item x="477"/>
        <item x="278"/>
        <item x="267"/>
        <item x="57"/>
        <item x="58"/>
        <item x="460"/>
        <item x="587"/>
        <item x="94"/>
        <item x="423"/>
        <item x="545"/>
        <item x="232"/>
        <item x="547"/>
        <item x="91"/>
        <item x="82"/>
        <item x="244"/>
        <item x="8"/>
        <item x="339"/>
        <item x="483"/>
        <item x="186"/>
        <item x="479"/>
        <item x="65"/>
        <item x="145"/>
        <item x="332"/>
        <item x="576"/>
        <item x="441"/>
        <item x="411"/>
        <item x="23"/>
        <item x="122"/>
        <item x="173"/>
        <item x="505"/>
        <item x="463"/>
        <item x="192"/>
        <item x="342"/>
        <item x="567"/>
        <item x="314"/>
        <item x="414"/>
        <item x="537"/>
        <item x="584"/>
        <item x="123"/>
        <item x="68"/>
        <item x="549"/>
        <item x="577"/>
        <item x="402"/>
        <item x="413"/>
        <item x="493"/>
        <item x="511"/>
        <item x="250"/>
        <item x="135"/>
        <item x="75"/>
        <item x="179"/>
        <item x="176"/>
        <item x="38"/>
        <item x="62"/>
        <item x="337"/>
        <item x="326"/>
        <item x="101"/>
        <item x="356"/>
        <item x="29"/>
        <item x="21"/>
        <item x="17"/>
        <item x="277"/>
        <item x="181"/>
        <item x="564"/>
        <item x="530"/>
        <item x="419"/>
        <item x="103"/>
        <item x="425"/>
        <item x="41"/>
        <item x="12"/>
        <item x="223"/>
        <item x="610"/>
        <item x="40"/>
        <item x="397"/>
        <item x="212"/>
        <item x="6"/>
        <item x="195"/>
        <item x="46"/>
        <item x="193"/>
        <item x="78"/>
        <item x="69"/>
        <item x="81"/>
        <item x="7"/>
        <item x="261"/>
        <item x="124"/>
        <item x="323"/>
        <item x="303"/>
        <item x="328"/>
        <item x="3"/>
        <item x="296"/>
        <item x="76"/>
        <item x="534"/>
        <item x="335"/>
        <item x="381"/>
        <item x="559"/>
        <item x="470"/>
        <item x="0"/>
        <item x="377"/>
        <item x="558"/>
        <item x="110"/>
        <item x="243"/>
        <item x="264"/>
        <item x="238"/>
        <item x="220"/>
        <item x="308"/>
        <item x="144"/>
        <item x="15"/>
        <item x="464"/>
        <item x="174"/>
        <item x="292"/>
        <item x="153"/>
        <item x="453"/>
        <item x="118"/>
        <item x="227"/>
        <item x="196"/>
        <item x="563"/>
        <item x="97"/>
        <item x="177"/>
        <item x="201"/>
        <item x="399"/>
        <item x="247"/>
        <item x="233"/>
        <item x="455"/>
        <item x="39"/>
        <item x="580"/>
        <item x="443"/>
        <item x="226"/>
        <item x="138"/>
        <item x="36"/>
        <item x="14"/>
        <item x="154"/>
        <item x="255"/>
        <item x="528"/>
        <item x="109"/>
        <item x="51"/>
        <item x="594"/>
        <item x="271"/>
        <item x="361"/>
        <item x="546"/>
        <item x="556"/>
        <item x="489"/>
        <item x="47"/>
        <item x="395"/>
        <item x="56"/>
        <item x="80"/>
        <item x="461"/>
        <item x="107"/>
        <item x="70"/>
        <item x="24"/>
        <item x="99"/>
        <item x="64"/>
        <item x="155"/>
        <item x="359"/>
        <item x="169"/>
        <item x="309"/>
        <item x="306"/>
        <item x="2"/>
        <item x="431"/>
        <item x="112"/>
        <item x="474"/>
        <item x="521"/>
        <item x="387"/>
        <item x="295"/>
        <item x="125"/>
        <item x="159"/>
        <item x="71"/>
        <item x="72"/>
        <item x="485"/>
        <item x="372"/>
        <item x="408"/>
        <item x="42"/>
        <item x="344"/>
        <item x="334"/>
        <item x="456"/>
        <item x="490"/>
        <item x="25"/>
        <item x="117"/>
        <item x="142"/>
        <item x="420"/>
        <item x="440"/>
        <item x="352"/>
        <item x="257"/>
        <item x="10"/>
        <item x="380"/>
        <item x="1"/>
        <item x="214"/>
        <item x="67"/>
        <item x="416"/>
        <item x="526"/>
        <item x="442"/>
        <item x="379"/>
        <item x="449"/>
        <item x="43"/>
        <item x="611"/>
        <item x="508"/>
        <item x="175"/>
        <item x="298"/>
        <item x="89"/>
        <item x="85"/>
        <item x="401"/>
        <item x="54"/>
        <item x="605"/>
        <item x="73"/>
        <item x="22"/>
        <item x="393"/>
        <item x="287"/>
        <item x="102"/>
        <item x="88"/>
        <item x="199"/>
        <item x="536"/>
        <item x="499"/>
        <item x="92"/>
        <item x="325"/>
        <item x="141"/>
        <item x="55"/>
        <item x="331"/>
        <item x="452"/>
        <item x="266"/>
        <item x="9"/>
        <item x="66"/>
        <item x="570"/>
        <item x="307"/>
        <item x="347"/>
        <item x="501"/>
        <item x="367"/>
        <item x="61"/>
        <item x="527"/>
        <item x="312"/>
        <item x="126"/>
        <item x="437"/>
        <item x="535"/>
        <item x="241"/>
        <item x="454"/>
        <item x="178"/>
        <item x="373"/>
        <item x="187"/>
        <item x="370"/>
        <item x="446"/>
        <item x="311"/>
        <item x="487"/>
        <item x="498"/>
        <item x="476"/>
        <item x="421"/>
        <item x="532"/>
        <item x="407"/>
        <item x="150"/>
        <item x="96"/>
        <item x="165"/>
        <item x="369"/>
        <item x="116"/>
        <item x="160"/>
        <item x="274"/>
        <item x="496"/>
        <item x="200"/>
        <item x="256"/>
        <item x="242"/>
        <item x="30"/>
        <item x="340"/>
        <item x="517"/>
        <item x="555"/>
        <item x="60"/>
        <item x="288"/>
        <item x="290"/>
        <item x="619"/>
        <item x="253"/>
        <item x="529"/>
        <item x="188"/>
        <item x="5"/>
        <item x="35"/>
        <item x="365"/>
        <item x="151"/>
        <item x="93"/>
        <item x="346"/>
        <item x="44"/>
        <item x="286"/>
        <item x="625"/>
        <item x="120"/>
        <item x="86"/>
        <item x="11"/>
        <item x="259"/>
        <item x="321"/>
        <item x="297"/>
        <item x="426"/>
        <item x="140"/>
        <item x="430"/>
        <item x="221"/>
        <item x="272"/>
        <item x="156"/>
        <item x="472"/>
        <item x="115"/>
        <item x="491"/>
        <item x="95"/>
        <item x="87"/>
        <item x="260"/>
        <item x="366"/>
        <item x="198"/>
        <item x="268"/>
        <item x="53"/>
        <item x="279"/>
        <item x="504"/>
        <item x="415"/>
        <item x="172"/>
        <item x="433"/>
        <item x="203"/>
        <item x="471"/>
        <item x="350"/>
        <item x="497"/>
        <item x="371"/>
        <item x="33"/>
        <item x="635"/>
        <item x="500"/>
        <item x="394"/>
        <item x="557"/>
        <item x="633"/>
        <item x="167"/>
        <item x="190"/>
        <item x="459"/>
        <item x="362"/>
        <item x="412"/>
        <item x="506"/>
        <item x="246"/>
        <item x="139"/>
        <item x="108"/>
        <item x="488"/>
        <item x="113"/>
        <item x="403"/>
        <item x="74"/>
        <item x="63"/>
        <item x="27"/>
        <item x="104"/>
        <item x="90"/>
        <item x="211"/>
        <item x="522"/>
        <item x="305"/>
        <item x="79"/>
        <item x="245"/>
        <item x="363"/>
        <item x="282"/>
        <item x="210"/>
        <item x="240"/>
        <item x="450"/>
        <item x="525"/>
        <item x="251"/>
        <item x="133"/>
        <item x="37"/>
        <item x="273"/>
        <item x="531"/>
        <item x="276"/>
        <item x="396"/>
        <item x="45"/>
        <item x="131"/>
        <item x="448"/>
        <item x="270"/>
        <item x="409"/>
        <item x="539"/>
        <item x="237"/>
        <item x="495"/>
        <item x="26"/>
        <item x="427"/>
        <item x="83"/>
        <item x="219"/>
        <item x="20"/>
        <item x="518"/>
        <item x="410"/>
        <item x="364"/>
        <item x="317"/>
        <item x="428"/>
        <item x="444"/>
        <item x="374"/>
        <item x="32"/>
        <item x="285"/>
        <item x="121"/>
        <item x="13"/>
        <item x="313"/>
        <item x="127"/>
        <item x="19"/>
        <item x="294"/>
        <item x="327"/>
        <item x="348"/>
        <item x="158"/>
        <item x="617"/>
        <item x="180"/>
        <item x="447"/>
        <item x="435"/>
        <item x="183"/>
        <item x="106"/>
        <item x="375"/>
        <item x="216"/>
        <item x="310"/>
        <item x="320"/>
        <item x="59"/>
        <item x="137"/>
        <item x="129"/>
        <item x="503"/>
        <item x="162"/>
        <item x="111"/>
        <item x="632"/>
        <item x="28"/>
        <item x="98"/>
        <item x="149"/>
        <item x="333"/>
        <item x="482"/>
        <item x="114"/>
        <item x="520"/>
        <item x="34"/>
        <item x="512"/>
        <item x="283"/>
        <item x="77"/>
        <item x="324"/>
        <item x="336"/>
        <item x="515"/>
        <item x="50"/>
        <item x="152"/>
        <item x="239"/>
        <item x="486"/>
        <item x="405"/>
        <item x="609"/>
        <item x="514"/>
        <item x="209"/>
        <item x="84"/>
        <item x="637"/>
        <item x="49"/>
        <item x="422"/>
        <item x="235"/>
        <item x="252"/>
        <item x="406"/>
        <item x="626"/>
        <item x="349"/>
        <item x="398"/>
        <item x="48"/>
        <item x="132"/>
        <item x="205"/>
        <item x="52"/>
        <item x="18"/>
        <item x="225"/>
        <item x="330"/>
        <item x="4"/>
        <item x="458"/>
        <item x="105"/>
        <item x="304"/>
        <item x="596"/>
        <item x="191"/>
        <item x="432"/>
        <item x="316"/>
        <item x="400"/>
        <item x="275"/>
        <item x="161"/>
        <item x="607"/>
        <item x="538"/>
        <item x="170"/>
        <item x="16"/>
        <item x="228"/>
        <item x="598"/>
        <item x="265"/>
        <item x="481"/>
        <item x="100"/>
        <item x="302"/>
        <item x="358"/>
        <item x="136"/>
        <item x="341"/>
        <item x="613"/>
        <item x="451"/>
        <item x="182"/>
        <item x="299"/>
        <item x="222"/>
        <item x="234"/>
        <item x="523"/>
        <item x="185"/>
        <item x="360"/>
        <item x="624"/>
        <item x="590"/>
        <item x="615"/>
        <item x="438"/>
        <item x="164"/>
        <item x="168"/>
        <item x="595"/>
        <item x="516"/>
        <item x="345"/>
        <item x="383"/>
        <item x="355"/>
        <item x="269"/>
        <item x="417"/>
        <item x="628"/>
        <item x="600"/>
        <item x="213"/>
        <item x="378"/>
        <item x="638"/>
        <item x="599"/>
        <item x="215"/>
        <item x="351"/>
        <item x="424"/>
        <item x="338"/>
        <item x="258"/>
        <item x="612"/>
        <item x="621"/>
        <item x="289"/>
        <item x="620"/>
        <item x="171"/>
        <item x="382"/>
        <item x="475"/>
        <item x="390"/>
        <item x="202"/>
        <item x="622"/>
        <item x="630"/>
        <item x="480"/>
        <item x="439"/>
        <item x="604"/>
        <item x="207"/>
        <item x="629"/>
        <item x="591"/>
        <item x="148"/>
        <item x="147"/>
        <item x="614"/>
        <item x="623"/>
        <item x="603"/>
        <item x="631"/>
        <item x="627"/>
        <item x="281"/>
        <item x="391"/>
        <item x="636"/>
        <item x="329"/>
        <item x="157"/>
        <item x="618"/>
        <item x="510"/>
        <item x="601"/>
        <item x="218"/>
        <item x="606"/>
        <item x="513"/>
        <item x="602"/>
        <item x="597"/>
        <item x="206"/>
        <item x="616"/>
        <item x="263"/>
        <item x="519"/>
        <item x="592"/>
        <item x="608"/>
        <item x="163"/>
        <item x="301"/>
        <item x="634"/>
        <item x="197"/>
        <item x="593"/>
        <item x="494"/>
        <item t="default"/>
      </items>
    </pivotField>
    <pivotField axis="axisCol" showAll="0" sortType="ascending">
      <items count="3">
        <item sd="0" x="0"/>
        <item sd="0" x="1"/>
        <item t="default"/>
      </items>
    </pivotField>
  </pivotFields>
  <rowFields count="1">
    <field x="0"/>
  </rowFields>
  <rowItems count="67">
    <i>
      <x v="23"/>
    </i>
    <i>
      <x v="24"/>
    </i>
    <i>
      <x v="25"/>
    </i>
    <i>
      <x v="35"/>
    </i>
    <i>
      <x v="19"/>
    </i>
    <i>
      <x v="34"/>
    </i>
    <i>
      <x v="30"/>
    </i>
    <i>
      <x v="37"/>
    </i>
    <i>
      <x v="14"/>
    </i>
    <i>
      <x v="21"/>
    </i>
    <i>
      <x v="27"/>
    </i>
    <i>
      <x v="17"/>
    </i>
    <i>
      <x v="29"/>
    </i>
    <i>
      <x v="15"/>
    </i>
    <i>
      <x v="26"/>
    </i>
    <i>
      <x v="16"/>
    </i>
    <i>
      <x v="13"/>
    </i>
    <i>
      <x v="8"/>
    </i>
    <i>
      <x v="1"/>
    </i>
    <i>
      <x v="6"/>
    </i>
    <i>
      <x v="22"/>
    </i>
    <i>
      <x v="28"/>
    </i>
    <i>
      <x v="40"/>
    </i>
    <i>
      <x v="33"/>
    </i>
    <i>
      <x v="9"/>
    </i>
    <i>
      <x v="4"/>
    </i>
    <i>
      <x v="31"/>
    </i>
    <i>
      <x v="18"/>
    </i>
    <i>
      <x v="2"/>
    </i>
    <i>
      <x v="41"/>
    </i>
    <i>
      <x v="12"/>
    </i>
    <i>
      <x v="5"/>
    </i>
    <i>
      <x v="20"/>
    </i>
    <i>
      <x v="32"/>
    </i>
    <i>
      <x v="38"/>
    </i>
    <i>
      <x v="45"/>
    </i>
    <i>
      <x v="39"/>
    </i>
    <i>
      <x v="50"/>
    </i>
    <i>
      <x v="7"/>
    </i>
    <i>
      <x v="47"/>
    </i>
    <i>
      <x v="42"/>
    </i>
    <i>
      <x v="43"/>
    </i>
    <i>
      <x v="36"/>
    </i>
    <i>
      <x v="11"/>
    </i>
    <i>
      <x/>
    </i>
    <i>
      <x v="3"/>
    </i>
    <i>
      <x v="46"/>
    </i>
    <i>
      <x v="48"/>
    </i>
    <i>
      <x v="49"/>
    </i>
    <i>
      <x v="44"/>
    </i>
    <i>
      <x v="10"/>
    </i>
    <i>
      <x v="56"/>
    </i>
    <i>
      <x v="52"/>
    </i>
    <i>
      <x v="51"/>
    </i>
    <i>
      <x v="53"/>
    </i>
    <i>
      <x v="63"/>
    </i>
    <i>
      <x v="62"/>
    </i>
    <i>
      <x v="60"/>
    </i>
    <i>
      <x v="54"/>
    </i>
    <i>
      <x v="55"/>
    </i>
    <i>
      <x v="65"/>
    </i>
    <i>
      <x v="57"/>
    </i>
    <i>
      <x v="59"/>
    </i>
    <i>
      <x v="58"/>
    </i>
    <i>
      <x v="61"/>
    </i>
    <i>
      <x v="64"/>
    </i>
    <i t="grand">
      <x/>
    </i>
  </rowItems>
  <colFields count="2">
    <field x="-2"/>
    <field x="3"/>
  </colFields>
  <colItems count="6">
    <i>
      <x/>
      <x/>
    </i>
    <i r="1">
      <x v="1"/>
    </i>
    <i i="1">
      <x v="1"/>
      <x/>
    </i>
    <i r="1" i="1">
      <x v="1"/>
    </i>
    <i t="grand">
      <x/>
    </i>
    <i t="grand" i="1">
      <x/>
    </i>
  </colItems>
  <dataFields count="2">
    <dataField name="Somme de Montant" fld="2" baseField="0" baseItem="0"/>
    <dataField name="Somme de Temps d'achat" fld="1" baseField="0" baseItem="0"/>
  </data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574DF3E-68C9-4B0D-B9B0-4D03383FAB64}" name="Tableau croisé dynamique4" cacheId="0" applyNumberFormats="0" applyBorderFormats="0" applyFontFormats="0" applyPatternFormats="0" applyAlignmentFormats="0" applyWidthHeightFormats="1" dataCaption="Valeurs" updatedVersion="7" minRefreshableVersion="3" useAutoFormatting="1" itemPrintTitles="1" createdVersion="7" indent="0" outline="1" outlineData="1" multipleFieldFilters="0" chartFormat="1">
  <location ref="A3:D15" firstHeaderRow="1" firstDataRow="2" firstDataCol="1"/>
  <pivotFields count="4">
    <pivotField axis="axisRow" showAll="0" measureFilter="1" sortType="descending">
      <items count="67">
        <item x="7"/>
        <item x="45"/>
        <item x="13"/>
        <item x="53"/>
        <item x="25"/>
        <item x="42"/>
        <item x="17"/>
        <item x="6"/>
        <item x="48"/>
        <item x="43"/>
        <item x="3"/>
        <item x="22"/>
        <item x="47"/>
        <item x="9"/>
        <item x="15"/>
        <item x="0"/>
        <item x="10"/>
        <item x="19"/>
        <item x="11"/>
        <item x="30"/>
        <item x="58"/>
        <item x="29"/>
        <item x="20"/>
        <item x="35"/>
        <item x="4"/>
        <item x="36"/>
        <item x="44"/>
        <item x="16"/>
        <item x="24"/>
        <item x="41"/>
        <item x="23"/>
        <item x="57"/>
        <item x="40"/>
        <item x="39"/>
        <item x="26"/>
        <item x="8"/>
        <item x="38"/>
        <item x="33"/>
        <item x="14"/>
        <item x="5"/>
        <item x="18"/>
        <item x="31"/>
        <item x="21"/>
        <item x="50"/>
        <item x="12"/>
        <item x="32"/>
        <item x="52"/>
        <item x="46"/>
        <item x="37"/>
        <item x="60"/>
        <item x="51"/>
        <item x="1"/>
        <item x="28"/>
        <item x="49"/>
        <item x="65"/>
        <item x="59"/>
        <item x="64"/>
        <item x="2"/>
        <item x="54"/>
        <item x="55"/>
        <item x="27"/>
        <item x="56"/>
        <item x="61"/>
        <item x="34"/>
        <item x="63"/>
        <item x="6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4" showAll="0"/>
    <pivotField dataField="1" numFmtId="165" showAll="0">
      <items count="640">
        <item x="565"/>
        <item x="189"/>
        <item x="388"/>
        <item x="231"/>
        <item x="572"/>
        <item x="465"/>
        <item x="583"/>
        <item x="561"/>
        <item x="585"/>
        <item x="550"/>
        <item x="562"/>
        <item x="588"/>
        <item x="544"/>
        <item x="575"/>
        <item x="542"/>
        <item x="319"/>
        <item x="429"/>
        <item x="389"/>
        <item x="468"/>
        <item x="143"/>
        <item x="229"/>
        <item x="322"/>
        <item x="467"/>
        <item x="543"/>
        <item x="571"/>
        <item x="293"/>
        <item x="300"/>
        <item x="581"/>
        <item x="589"/>
        <item x="434"/>
        <item x="573"/>
        <item x="574"/>
        <item x="354"/>
        <item x="478"/>
        <item x="230"/>
        <item x="540"/>
        <item x="473"/>
        <item x="579"/>
        <item x="236"/>
        <item x="204"/>
        <item x="315"/>
        <item x="146"/>
        <item x="586"/>
        <item x="462"/>
        <item x="578"/>
        <item x="134"/>
        <item x="357"/>
        <item x="568"/>
        <item x="166"/>
        <item x="436"/>
        <item x="566"/>
        <item x="254"/>
        <item x="291"/>
        <item x="548"/>
        <item x="224"/>
        <item x="502"/>
        <item x="541"/>
        <item x="194"/>
        <item x="553"/>
        <item x="248"/>
        <item x="368"/>
        <item x="569"/>
        <item x="524"/>
        <item x="551"/>
        <item x="552"/>
        <item x="184"/>
        <item x="392"/>
        <item x="404"/>
        <item x="469"/>
        <item x="445"/>
        <item x="217"/>
        <item x="343"/>
        <item x="492"/>
        <item x="560"/>
        <item x="353"/>
        <item x="554"/>
        <item x="384"/>
        <item x="582"/>
        <item x="507"/>
        <item x="262"/>
        <item x="466"/>
        <item x="318"/>
        <item x="418"/>
        <item x="208"/>
        <item x="119"/>
        <item x="484"/>
        <item x="509"/>
        <item x="284"/>
        <item x="376"/>
        <item x="457"/>
        <item x="128"/>
        <item x="533"/>
        <item x="385"/>
        <item x="280"/>
        <item x="130"/>
        <item x="249"/>
        <item x="31"/>
        <item x="386"/>
        <item x="477"/>
        <item x="278"/>
        <item x="267"/>
        <item x="57"/>
        <item x="58"/>
        <item x="460"/>
        <item x="587"/>
        <item x="94"/>
        <item x="423"/>
        <item x="545"/>
        <item x="232"/>
        <item x="547"/>
        <item x="91"/>
        <item x="82"/>
        <item x="244"/>
        <item x="8"/>
        <item x="339"/>
        <item x="483"/>
        <item x="186"/>
        <item x="479"/>
        <item x="65"/>
        <item x="145"/>
        <item x="332"/>
        <item x="576"/>
        <item x="441"/>
        <item x="411"/>
        <item x="23"/>
        <item x="122"/>
        <item x="173"/>
        <item x="505"/>
        <item x="463"/>
        <item x="192"/>
        <item x="342"/>
        <item x="567"/>
        <item x="314"/>
        <item x="414"/>
        <item x="537"/>
        <item x="584"/>
        <item x="123"/>
        <item x="68"/>
        <item x="549"/>
        <item x="577"/>
        <item x="402"/>
        <item x="413"/>
        <item x="493"/>
        <item x="511"/>
        <item x="250"/>
        <item x="135"/>
        <item x="75"/>
        <item x="179"/>
        <item x="176"/>
        <item x="38"/>
        <item x="62"/>
        <item x="337"/>
        <item x="326"/>
        <item x="101"/>
        <item x="356"/>
        <item x="29"/>
        <item x="21"/>
        <item x="17"/>
        <item x="277"/>
        <item x="181"/>
        <item x="564"/>
        <item x="530"/>
        <item x="419"/>
        <item x="103"/>
        <item x="425"/>
        <item x="41"/>
        <item x="12"/>
        <item x="223"/>
        <item x="610"/>
        <item x="40"/>
        <item x="397"/>
        <item x="212"/>
        <item x="6"/>
        <item x="195"/>
        <item x="46"/>
        <item x="193"/>
        <item x="78"/>
        <item x="69"/>
        <item x="81"/>
        <item x="7"/>
        <item x="261"/>
        <item x="124"/>
        <item x="323"/>
        <item x="303"/>
        <item x="328"/>
        <item x="3"/>
        <item x="296"/>
        <item x="76"/>
        <item x="534"/>
        <item x="335"/>
        <item x="381"/>
        <item x="559"/>
        <item x="470"/>
        <item x="0"/>
        <item x="377"/>
        <item x="558"/>
        <item x="110"/>
        <item x="243"/>
        <item x="264"/>
        <item x="238"/>
        <item x="220"/>
        <item x="308"/>
        <item x="144"/>
        <item x="15"/>
        <item x="464"/>
        <item x="174"/>
        <item x="292"/>
        <item x="153"/>
        <item x="453"/>
        <item x="118"/>
        <item x="227"/>
        <item x="196"/>
        <item x="563"/>
        <item x="97"/>
        <item x="177"/>
        <item x="201"/>
        <item x="399"/>
        <item x="247"/>
        <item x="233"/>
        <item x="455"/>
        <item x="39"/>
        <item x="580"/>
        <item x="443"/>
        <item x="226"/>
        <item x="138"/>
        <item x="36"/>
        <item x="14"/>
        <item x="154"/>
        <item x="255"/>
        <item x="528"/>
        <item x="109"/>
        <item x="51"/>
        <item x="594"/>
        <item x="271"/>
        <item x="361"/>
        <item x="546"/>
        <item x="556"/>
        <item x="489"/>
        <item x="47"/>
        <item x="395"/>
        <item x="56"/>
        <item x="80"/>
        <item x="461"/>
        <item x="107"/>
        <item x="70"/>
        <item x="24"/>
        <item x="99"/>
        <item x="64"/>
        <item x="155"/>
        <item x="359"/>
        <item x="169"/>
        <item x="309"/>
        <item x="306"/>
        <item x="2"/>
        <item x="431"/>
        <item x="112"/>
        <item x="474"/>
        <item x="521"/>
        <item x="387"/>
        <item x="295"/>
        <item x="125"/>
        <item x="159"/>
        <item x="71"/>
        <item x="72"/>
        <item x="485"/>
        <item x="372"/>
        <item x="408"/>
        <item x="42"/>
        <item x="344"/>
        <item x="334"/>
        <item x="456"/>
        <item x="490"/>
        <item x="25"/>
        <item x="117"/>
        <item x="142"/>
        <item x="420"/>
        <item x="440"/>
        <item x="352"/>
        <item x="257"/>
        <item x="10"/>
        <item x="380"/>
        <item x="1"/>
        <item x="214"/>
        <item x="67"/>
        <item x="416"/>
        <item x="526"/>
        <item x="442"/>
        <item x="379"/>
        <item x="449"/>
        <item x="43"/>
        <item x="611"/>
        <item x="508"/>
        <item x="175"/>
        <item x="298"/>
        <item x="89"/>
        <item x="85"/>
        <item x="401"/>
        <item x="54"/>
        <item x="605"/>
        <item x="73"/>
        <item x="22"/>
        <item x="393"/>
        <item x="287"/>
        <item x="102"/>
        <item x="88"/>
        <item x="199"/>
        <item x="536"/>
        <item x="499"/>
        <item x="92"/>
        <item x="325"/>
        <item x="141"/>
        <item x="55"/>
        <item x="331"/>
        <item x="452"/>
        <item x="266"/>
        <item x="9"/>
        <item x="66"/>
        <item x="570"/>
        <item x="307"/>
        <item x="347"/>
        <item x="501"/>
        <item x="367"/>
        <item x="61"/>
        <item x="527"/>
        <item x="312"/>
        <item x="126"/>
        <item x="437"/>
        <item x="535"/>
        <item x="241"/>
        <item x="454"/>
        <item x="178"/>
        <item x="373"/>
        <item x="187"/>
        <item x="370"/>
        <item x="446"/>
        <item x="311"/>
        <item x="487"/>
        <item x="498"/>
        <item x="476"/>
        <item x="421"/>
        <item x="532"/>
        <item x="407"/>
        <item x="150"/>
        <item x="96"/>
        <item x="165"/>
        <item x="369"/>
        <item x="116"/>
        <item x="160"/>
        <item x="274"/>
        <item x="496"/>
        <item x="200"/>
        <item x="256"/>
        <item x="242"/>
        <item x="30"/>
        <item x="340"/>
        <item x="517"/>
        <item x="555"/>
        <item x="60"/>
        <item x="288"/>
        <item x="290"/>
        <item x="619"/>
        <item x="253"/>
        <item x="529"/>
        <item x="188"/>
        <item x="5"/>
        <item x="35"/>
        <item x="365"/>
        <item x="151"/>
        <item x="93"/>
        <item x="346"/>
        <item x="44"/>
        <item x="286"/>
        <item x="625"/>
        <item x="120"/>
        <item x="86"/>
        <item x="11"/>
        <item x="259"/>
        <item x="321"/>
        <item x="297"/>
        <item x="426"/>
        <item x="140"/>
        <item x="430"/>
        <item x="221"/>
        <item x="272"/>
        <item x="156"/>
        <item x="472"/>
        <item x="115"/>
        <item x="491"/>
        <item x="95"/>
        <item x="87"/>
        <item x="260"/>
        <item x="366"/>
        <item x="198"/>
        <item x="268"/>
        <item x="53"/>
        <item x="279"/>
        <item x="504"/>
        <item x="415"/>
        <item x="172"/>
        <item x="433"/>
        <item x="203"/>
        <item x="471"/>
        <item x="350"/>
        <item x="497"/>
        <item x="371"/>
        <item x="33"/>
        <item x="635"/>
        <item x="500"/>
        <item x="394"/>
        <item x="557"/>
        <item x="633"/>
        <item x="167"/>
        <item x="190"/>
        <item x="459"/>
        <item x="362"/>
        <item x="412"/>
        <item x="506"/>
        <item x="246"/>
        <item x="139"/>
        <item x="108"/>
        <item x="488"/>
        <item x="113"/>
        <item x="403"/>
        <item x="74"/>
        <item x="63"/>
        <item x="27"/>
        <item x="104"/>
        <item x="90"/>
        <item x="211"/>
        <item x="522"/>
        <item x="305"/>
        <item x="79"/>
        <item x="245"/>
        <item x="363"/>
        <item x="282"/>
        <item x="210"/>
        <item x="240"/>
        <item x="450"/>
        <item x="525"/>
        <item x="251"/>
        <item x="133"/>
        <item x="37"/>
        <item x="273"/>
        <item x="531"/>
        <item x="276"/>
        <item x="396"/>
        <item x="45"/>
        <item x="131"/>
        <item x="448"/>
        <item x="270"/>
        <item x="409"/>
        <item x="539"/>
        <item x="237"/>
        <item x="495"/>
        <item x="26"/>
        <item x="427"/>
        <item x="83"/>
        <item x="219"/>
        <item x="20"/>
        <item x="518"/>
        <item x="410"/>
        <item x="364"/>
        <item x="317"/>
        <item x="428"/>
        <item x="444"/>
        <item x="374"/>
        <item x="32"/>
        <item x="285"/>
        <item x="121"/>
        <item x="13"/>
        <item x="313"/>
        <item x="127"/>
        <item x="19"/>
        <item x="294"/>
        <item x="327"/>
        <item x="348"/>
        <item x="158"/>
        <item x="617"/>
        <item x="180"/>
        <item x="447"/>
        <item x="435"/>
        <item x="183"/>
        <item x="106"/>
        <item x="375"/>
        <item x="216"/>
        <item x="310"/>
        <item x="320"/>
        <item x="59"/>
        <item x="137"/>
        <item x="129"/>
        <item x="503"/>
        <item x="162"/>
        <item x="111"/>
        <item x="632"/>
        <item x="28"/>
        <item x="98"/>
        <item x="149"/>
        <item x="333"/>
        <item x="482"/>
        <item x="114"/>
        <item x="520"/>
        <item x="34"/>
        <item x="512"/>
        <item x="283"/>
        <item x="77"/>
        <item x="324"/>
        <item x="336"/>
        <item x="515"/>
        <item x="50"/>
        <item x="152"/>
        <item x="239"/>
        <item x="486"/>
        <item x="405"/>
        <item x="609"/>
        <item x="514"/>
        <item x="209"/>
        <item x="84"/>
        <item x="637"/>
        <item x="49"/>
        <item x="422"/>
        <item x="235"/>
        <item x="252"/>
        <item x="406"/>
        <item x="626"/>
        <item x="349"/>
        <item x="398"/>
        <item x="48"/>
        <item x="132"/>
        <item x="205"/>
        <item x="52"/>
        <item x="18"/>
        <item x="225"/>
        <item x="330"/>
        <item x="4"/>
        <item x="458"/>
        <item x="105"/>
        <item x="304"/>
        <item x="596"/>
        <item x="191"/>
        <item x="432"/>
        <item x="316"/>
        <item x="400"/>
        <item x="275"/>
        <item x="161"/>
        <item x="607"/>
        <item x="538"/>
        <item x="170"/>
        <item x="16"/>
        <item x="228"/>
        <item x="598"/>
        <item x="265"/>
        <item x="481"/>
        <item x="100"/>
        <item x="302"/>
        <item x="358"/>
        <item x="136"/>
        <item x="341"/>
        <item x="613"/>
        <item x="451"/>
        <item x="182"/>
        <item x="299"/>
        <item x="222"/>
        <item x="234"/>
        <item x="523"/>
        <item x="185"/>
        <item x="360"/>
        <item x="624"/>
        <item x="590"/>
        <item x="615"/>
        <item x="438"/>
        <item x="164"/>
        <item x="168"/>
        <item x="595"/>
        <item x="516"/>
        <item x="345"/>
        <item x="383"/>
        <item x="355"/>
        <item x="269"/>
        <item x="417"/>
        <item x="628"/>
        <item x="600"/>
        <item x="213"/>
        <item x="378"/>
        <item x="638"/>
        <item x="599"/>
        <item x="215"/>
        <item x="351"/>
        <item x="424"/>
        <item x="338"/>
        <item x="258"/>
        <item x="612"/>
        <item x="621"/>
        <item x="289"/>
        <item x="620"/>
        <item x="171"/>
        <item x="382"/>
        <item x="475"/>
        <item x="390"/>
        <item x="202"/>
        <item x="622"/>
        <item x="630"/>
        <item x="480"/>
        <item x="439"/>
        <item x="604"/>
        <item x="207"/>
        <item x="629"/>
        <item x="591"/>
        <item x="148"/>
        <item x="147"/>
        <item x="614"/>
        <item x="623"/>
        <item x="603"/>
        <item x="631"/>
        <item x="627"/>
        <item x="281"/>
        <item x="391"/>
        <item x="636"/>
        <item x="329"/>
        <item x="157"/>
        <item x="618"/>
        <item x="510"/>
        <item x="601"/>
        <item x="218"/>
        <item x="606"/>
        <item x="513"/>
        <item x="602"/>
        <item x="597"/>
        <item x="206"/>
        <item x="616"/>
        <item x="263"/>
        <item x="519"/>
        <item x="592"/>
        <item x="608"/>
        <item x="163"/>
        <item x="301"/>
        <item x="634"/>
        <item x="197"/>
        <item x="593"/>
        <item x="494"/>
        <item t="default"/>
      </items>
    </pivotField>
    <pivotField axis="axisCol" showAll="0">
      <items count="3">
        <item x="0"/>
        <item x="1"/>
        <item t="default"/>
      </items>
    </pivotField>
  </pivotFields>
  <rowFields count="1">
    <field x="0"/>
  </rowFields>
  <rowItems count="11">
    <i>
      <x v="23"/>
    </i>
    <i>
      <x v="24"/>
    </i>
    <i>
      <x v="25"/>
    </i>
    <i>
      <x v="35"/>
    </i>
    <i>
      <x v="19"/>
    </i>
    <i>
      <x v="34"/>
    </i>
    <i>
      <x v="30"/>
    </i>
    <i>
      <x v="37"/>
    </i>
    <i>
      <x v="14"/>
    </i>
    <i>
      <x v="21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Somme de Montant" fld="2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showRowHeaders="1" showColHeaders="1" showRowStripes="0" showColStripes="0" showLastColumn="1"/>
  <filters count="1">
    <filter fld="0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DAC1A6-3F20-4C64-A81C-F229A916510B}" name="Tableau croisé dynamique5" cacheId="0" applyNumberFormats="0" applyBorderFormats="0" applyFontFormats="0" applyPatternFormats="0" applyAlignmentFormats="0" applyWidthHeightFormats="1" dataCaption="Valeurs" updatedVersion="7" minRefreshableVersion="3" useAutoFormatting="1" itemPrintTitles="1" createdVersion="7" indent="0" outline="1" outlineData="1" multipleFieldFilters="0" chartFormat="1">
  <location ref="A3:D15" firstHeaderRow="1" firstDataRow="2" firstDataCol="1"/>
  <pivotFields count="4">
    <pivotField axis="axisRow" showAll="0" measureFilter="1" sortType="descending">
      <items count="67">
        <item x="7"/>
        <item x="45"/>
        <item x="13"/>
        <item x="53"/>
        <item x="25"/>
        <item x="42"/>
        <item x="17"/>
        <item x="6"/>
        <item x="48"/>
        <item x="43"/>
        <item x="3"/>
        <item x="22"/>
        <item x="47"/>
        <item x="9"/>
        <item x="15"/>
        <item x="0"/>
        <item x="10"/>
        <item x="19"/>
        <item x="11"/>
        <item x="30"/>
        <item x="58"/>
        <item x="29"/>
        <item x="20"/>
        <item x="35"/>
        <item x="4"/>
        <item x="36"/>
        <item x="44"/>
        <item x="16"/>
        <item x="24"/>
        <item x="41"/>
        <item x="23"/>
        <item x="57"/>
        <item x="40"/>
        <item x="39"/>
        <item x="26"/>
        <item x="8"/>
        <item x="38"/>
        <item x="33"/>
        <item x="14"/>
        <item x="5"/>
        <item x="18"/>
        <item x="31"/>
        <item x="21"/>
        <item x="50"/>
        <item x="12"/>
        <item x="32"/>
        <item x="52"/>
        <item x="46"/>
        <item x="37"/>
        <item x="60"/>
        <item x="51"/>
        <item x="1"/>
        <item x="28"/>
        <item x="49"/>
        <item x="65"/>
        <item x="59"/>
        <item x="64"/>
        <item x="2"/>
        <item x="54"/>
        <item x="55"/>
        <item x="27"/>
        <item x="56"/>
        <item x="61"/>
        <item x="34"/>
        <item x="63"/>
        <item x="6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numFmtId="4" showAll="0"/>
    <pivotField numFmtId="165" showAll="0"/>
    <pivotField axis="axisCol" showAll="0">
      <items count="3">
        <item x="0"/>
        <item x="1"/>
        <item t="default"/>
      </items>
    </pivotField>
  </pivotFields>
  <rowFields count="1">
    <field x="0"/>
  </rowFields>
  <rowItems count="11">
    <i>
      <x v="23"/>
    </i>
    <i>
      <x v="24"/>
    </i>
    <i>
      <x v="25"/>
    </i>
    <i>
      <x v="35"/>
    </i>
    <i>
      <x v="30"/>
    </i>
    <i>
      <x v="29"/>
    </i>
    <i>
      <x v="37"/>
    </i>
    <i>
      <x v="27"/>
    </i>
    <i>
      <x v="19"/>
    </i>
    <i>
      <x v="14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Somme de Temps d'achat" fld="1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showRowHeaders="1" showColHeaders="1" showRowStripes="0" showColStripes="0" showLastColumn="1"/>
  <filters count="1">
    <filter fld="0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D661">
  <tableColumns count="4">
    <tableColumn id="1" xr3:uid="{00000000-0010-0000-0000-000001000000}" name="ID client"/>
    <tableColumn id="2" xr3:uid="{00000000-0010-0000-0000-000002000000}" name="Temps d'achat"/>
    <tableColumn id="3" xr3:uid="{00000000-0010-0000-0000-000003000000}" name="Montant"/>
    <tableColumn id="4" xr3:uid="{00000000-0010-0000-0000-000004000000}" name="Categorie"/>
  </tableColumns>
  <tableStyleInfo name="DATA Février (clients affiliés)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</sheetPr>
  <dimension ref="A1:Z1000"/>
  <sheetViews>
    <sheetView topLeftCell="A7" zoomScale="85" zoomScaleNormal="85" workbookViewId="0">
      <selection activeCell="L5" sqref="L5"/>
    </sheetView>
  </sheetViews>
  <sheetFormatPr baseColWidth="10" defaultColWidth="14.44140625" defaultRowHeight="15" customHeight="1"/>
  <cols>
    <col min="1" max="1" width="11.44140625" customWidth="1"/>
    <col min="2" max="2" width="21.44140625" customWidth="1"/>
    <col min="3" max="3" width="17.77734375" customWidth="1"/>
    <col min="4" max="8" width="16.6640625" customWidth="1"/>
    <col min="9" max="9" width="11.44140625" customWidth="1"/>
    <col min="10" max="10" width="16.6640625" customWidth="1"/>
    <col min="11" max="26" width="10.6640625" customWidth="1"/>
  </cols>
  <sheetData>
    <row r="1" spans="1:26" ht="14.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33.6">
      <c r="A2" s="1"/>
      <c r="B2" s="63" t="s">
        <v>0</v>
      </c>
      <c r="C2" s="61"/>
      <c r="D2" s="61"/>
      <c r="E2" s="61"/>
      <c r="F2" s="61"/>
      <c r="G2" s="61"/>
      <c r="H2" s="61"/>
      <c r="I2" s="61"/>
      <c r="J2" s="62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4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4.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4.4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>
      <c r="A6" s="1"/>
      <c r="B6" s="1"/>
      <c r="C6" s="64" t="s">
        <v>1</v>
      </c>
      <c r="D6" s="66" t="s">
        <v>2</v>
      </c>
      <c r="E6" s="66" t="s">
        <v>3</v>
      </c>
      <c r="F6" s="66" t="s">
        <v>4</v>
      </c>
      <c r="G6" s="66" t="s">
        <v>5</v>
      </c>
      <c r="H6" s="68" t="s">
        <v>6</v>
      </c>
      <c r="I6" s="1"/>
      <c r="J6" s="70" t="s">
        <v>7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4">
      <c r="A7" s="1"/>
      <c r="B7" s="1"/>
      <c r="C7" s="65"/>
      <c r="D7" s="67"/>
      <c r="E7" s="67"/>
      <c r="F7" s="67"/>
      <c r="G7" s="67"/>
      <c r="H7" s="69"/>
      <c r="I7" s="1"/>
      <c r="J7" s="7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6.2" thickBot="1">
      <c r="A8" s="1"/>
      <c r="B8" s="2" t="s">
        <v>8</v>
      </c>
      <c r="C8" s="3">
        <v>10543</v>
      </c>
      <c r="D8" s="4">
        <v>11458</v>
      </c>
      <c r="E8" s="4">
        <v>13520</v>
      </c>
      <c r="F8" s="4">
        <v>14023</v>
      </c>
      <c r="G8" s="4">
        <v>14983</v>
      </c>
      <c r="H8" s="5">
        <f>GETPIVOTDATA("Somme de Montant",'Tableau Client x Catégorie'!$A$3,"Categorie","bien de conso.")</f>
        <v>14763.899999999994</v>
      </c>
      <c r="I8" s="6"/>
      <c r="J8" s="7">
        <f>SUM(C8:H8)</f>
        <v>79290.899999999994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6.2" thickBot="1">
      <c r="A9" s="1"/>
      <c r="B9" s="8" t="s">
        <v>9</v>
      </c>
      <c r="C9" s="9">
        <v>13855</v>
      </c>
      <c r="D9" s="10">
        <v>16052</v>
      </c>
      <c r="E9" s="10">
        <v>16797</v>
      </c>
      <c r="F9" s="10">
        <v>17582</v>
      </c>
      <c r="G9" s="10">
        <v>18216</v>
      </c>
      <c r="H9" s="11">
        <f>GETPIVOTDATA("Somme de Montant",'Tableau Client x Catégorie'!$A$3,"Categorie","nourriture")</f>
        <v>24898.82</v>
      </c>
      <c r="I9" s="6"/>
      <c r="J9" s="7">
        <f t="shared" ref="J9" si="0">SUM(C9:H9)</f>
        <v>107400.82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6.2" thickBot="1">
      <c r="A10" s="1"/>
      <c r="B10" s="12" t="s">
        <v>10</v>
      </c>
      <c r="C10" s="13">
        <v>3002</v>
      </c>
      <c r="D10" s="14">
        <v>3769</v>
      </c>
      <c r="E10" s="14">
        <v>4230</v>
      </c>
      <c r="F10" s="14">
        <v>4341</v>
      </c>
      <c r="G10" s="14">
        <v>2713</v>
      </c>
      <c r="H10" s="5">
        <f>0</f>
        <v>0</v>
      </c>
      <c r="I10" s="6"/>
      <c r="J10" s="7">
        <f>SUM(C10:H10)</f>
        <v>18055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2.5" customHeight="1" thickBot="1">
      <c r="A11" s="1"/>
      <c r="B11" s="15" t="s">
        <v>11</v>
      </c>
      <c r="C11" s="16">
        <v>27400</v>
      </c>
      <c r="D11" s="17">
        <v>31279</v>
      </c>
      <c r="E11" s="17">
        <v>34547</v>
      </c>
      <c r="F11" s="17">
        <v>35946</v>
      </c>
      <c r="G11" s="17">
        <v>35912</v>
      </c>
      <c r="H11" s="18">
        <f>H8+H9+H10</f>
        <v>39662.719999999994</v>
      </c>
      <c r="I11" s="19"/>
      <c r="J11" s="20">
        <f>SUM(C11:H11)</f>
        <v>204746.72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4.4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4.4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6">
      <c r="A14" s="1"/>
      <c r="B14" s="21" t="s">
        <v>12</v>
      </c>
      <c r="C14" s="22" t="s">
        <v>13</v>
      </c>
      <c r="D14" s="23" t="s">
        <v>14</v>
      </c>
      <c r="E14" s="1"/>
      <c r="F14" s="1"/>
      <c r="G14" s="24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4.4">
      <c r="A15" s="1"/>
      <c r="B15" s="25" t="s">
        <v>15</v>
      </c>
      <c r="C15" s="26">
        <f>COUNTIF('DATA Février (clients affiliés)'!B:B,"&lt;4")</f>
        <v>47</v>
      </c>
      <c r="D15" s="27">
        <f>SUMIF('DATA Février (clients affiliés)'!B:B,"&lt;4",'DATA Février (clients affiliés)'!C:C)</f>
        <v>1562.7299999999998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thickBot="1">
      <c r="A16" s="1"/>
      <c r="B16" s="28" t="s">
        <v>16</v>
      </c>
      <c r="C16" s="26">
        <f>COUNTIF('DATA Février (clients affiliés)'!B:B,"&gt;9,5")</f>
        <v>91</v>
      </c>
      <c r="D16" s="27">
        <f>SUMIF('DATA Février (clients affiliés)'!B:B,"&gt;9,5",'DATA Février (clients affiliés)'!C:C)</f>
        <v>7577.3200000000006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4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4.4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4.4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33" customHeight="1">
      <c r="A20" s="1"/>
      <c r="B20" s="60" t="s">
        <v>17</v>
      </c>
      <c r="C20" s="61"/>
      <c r="D20" s="61"/>
      <c r="E20" s="61"/>
      <c r="F20" s="61"/>
      <c r="G20" s="61"/>
      <c r="H20" s="61"/>
      <c r="I20" s="61"/>
      <c r="J20" s="62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>
      <c r="A21" s="1"/>
      <c r="B21" s="29"/>
      <c r="C21" s="1"/>
      <c r="D21" s="1"/>
      <c r="E21" s="1"/>
      <c r="F21" s="1"/>
      <c r="G21" s="1"/>
      <c r="H21" s="1"/>
      <c r="I21" s="1"/>
      <c r="J21" s="30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>
      <c r="A22" s="1"/>
      <c r="B22" s="29"/>
      <c r="C22" s="1"/>
      <c r="D22" s="1"/>
      <c r="E22" s="1"/>
      <c r="F22" s="1"/>
      <c r="G22" s="1"/>
      <c r="H22" s="1"/>
      <c r="I22" s="1"/>
      <c r="J22" s="30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>
      <c r="A23" s="1"/>
      <c r="B23" s="29"/>
      <c r="C23" s="1"/>
      <c r="D23" s="1"/>
      <c r="E23" s="1"/>
      <c r="F23" s="1"/>
      <c r="G23" s="1"/>
      <c r="H23" s="1"/>
      <c r="I23" s="1"/>
      <c r="J23" s="30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>
      <c r="A24" s="1"/>
      <c r="B24" s="29"/>
      <c r="C24" s="1"/>
      <c r="D24" s="1"/>
      <c r="E24" s="1"/>
      <c r="F24" s="1"/>
      <c r="G24" s="1"/>
      <c r="H24" s="1"/>
      <c r="I24" s="1"/>
      <c r="J24" s="30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>
      <c r="A25" s="1"/>
      <c r="B25" s="29"/>
      <c r="C25" s="1"/>
      <c r="D25" s="1"/>
      <c r="E25" s="1"/>
      <c r="F25" s="1"/>
      <c r="G25" s="1"/>
      <c r="H25" s="1"/>
      <c r="I25" s="1"/>
      <c r="J25" s="30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>
      <c r="A26" s="1"/>
      <c r="B26" s="29"/>
      <c r="C26" s="1"/>
      <c r="D26" s="1"/>
      <c r="E26" s="1"/>
      <c r="F26" s="1"/>
      <c r="G26" s="1"/>
      <c r="H26" s="1"/>
      <c r="I26" s="1"/>
      <c r="J26" s="30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>
      <c r="A27" s="1"/>
      <c r="B27" s="29"/>
      <c r="C27" s="1"/>
      <c r="D27" s="1"/>
      <c r="E27" s="1"/>
      <c r="F27" s="1"/>
      <c r="G27" s="1"/>
      <c r="H27" s="1"/>
      <c r="I27" s="1"/>
      <c r="J27" s="30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>
      <c r="A28" s="1"/>
      <c r="B28" s="29"/>
      <c r="C28" s="1"/>
      <c r="D28" s="1"/>
      <c r="E28" s="1"/>
      <c r="F28" s="1"/>
      <c r="G28" s="1"/>
      <c r="H28" s="1"/>
      <c r="I28" s="1"/>
      <c r="J28" s="30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>
      <c r="A29" s="1"/>
      <c r="B29" s="29"/>
      <c r="C29" s="1"/>
      <c r="D29" s="1"/>
      <c r="E29" s="1"/>
      <c r="F29" s="1"/>
      <c r="G29" s="1"/>
      <c r="H29" s="1"/>
      <c r="I29" s="1"/>
      <c r="J29" s="30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>
      <c r="A30" s="1"/>
      <c r="B30" s="29"/>
      <c r="C30" s="1"/>
      <c r="D30" s="1"/>
      <c r="E30" s="1"/>
      <c r="F30" s="1"/>
      <c r="G30" s="1"/>
      <c r="H30" s="1"/>
      <c r="I30" s="1"/>
      <c r="J30" s="30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>
      <c r="A31" s="1"/>
      <c r="B31" s="29"/>
      <c r="C31" s="1"/>
      <c r="D31" s="1"/>
      <c r="E31" s="1"/>
      <c r="F31" s="1"/>
      <c r="G31" s="1"/>
      <c r="H31" s="1"/>
      <c r="I31" s="1"/>
      <c r="J31" s="30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>
      <c r="A32" s="1"/>
      <c r="B32" s="29"/>
      <c r="C32" s="1"/>
      <c r="D32" s="1"/>
      <c r="E32" s="1"/>
      <c r="F32" s="1"/>
      <c r="G32" s="1"/>
      <c r="H32" s="1"/>
      <c r="I32" s="1"/>
      <c r="J32" s="30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>
      <c r="A33" s="1"/>
      <c r="B33" s="29"/>
      <c r="C33" s="1"/>
      <c r="D33" s="1"/>
      <c r="E33" s="1"/>
      <c r="F33" s="1"/>
      <c r="G33" s="1"/>
      <c r="H33" s="1"/>
      <c r="I33" s="1"/>
      <c r="J33" s="30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>
      <c r="A34" s="1"/>
      <c r="B34" s="29"/>
      <c r="C34" s="1"/>
      <c r="D34" s="1"/>
      <c r="E34" s="1"/>
      <c r="F34" s="1"/>
      <c r="G34" s="1"/>
      <c r="H34" s="1"/>
      <c r="I34" s="1"/>
      <c r="J34" s="30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>
      <c r="A35" s="1"/>
      <c r="B35" s="29"/>
      <c r="C35" s="1"/>
      <c r="D35" s="1"/>
      <c r="E35" s="1"/>
      <c r="F35" s="1"/>
      <c r="G35" s="1"/>
      <c r="H35" s="1"/>
      <c r="I35" s="1"/>
      <c r="J35" s="30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>
      <c r="A36" s="1"/>
      <c r="B36" s="29"/>
      <c r="C36" s="1"/>
      <c r="D36" s="1"/>
      <c r="E36" s="1"/>
      <c r="F36" s="1"/>
      <c r="G36" s="1"/>
      <c r="H36" s="1"/>
      <c r="I36" s="1"/>
      <c r="J36" s="30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>
      <c r="A37" s="1"/>
      <c r="B37" s="29"/>
      <c r="C37" s="1"/>
      <c r="D37" s="1"/>
      <c r="E37" s="1"/>
      <c r="F37" s="1"/>
      <c r="G37" s="1"/>
      <c r="H37" s="1"/>
      <c r="I37" s="1"/>
      <c r="J37" s="30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>
      <c r="A38" s="1"/>
      <c r="B38" s="29"/>
      <c r="C38" s="1"/>
      <c r="D38" s="1"/>
      <c r="E38" s="1"/>
      <c r="F38" s="1"/>
      <c r="G38" s="1"/>
      <c r="H38" s="1"/>
      <c r="I38" s="1"/>
      <c r="J38" s="30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>
      <c r="A39" s="1"/>
      <c r="B39" s="29"/>
      <c r="C39" s="1"/>
      <c r="D39" s="1"/>
      <c r="E39" s="1"/>
      <c r="F39" s="1"/>
      <c r="G39" s="1"/>
      <c r="H39" s="1"/>
      <c r="I39" s="1"/>
      <c r="J39" s="30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>
      <c r="A40" s="1"/>
      <c r="B40" s="29"/>
      <c r="C40" s="1"/>
      <c r="D40" s="1"/>
      <c r="E40" s="1"/>
      <c r="F40" s="1"/>
      <c r="G40" s="1"/>
      <c r="H40" s="1"/>
      <c r="I40" s="1"/>
      <c r="J40" s="30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>
      <c r="A41" s="1"/>
      <c r="B41" s="29"/>
      <c r="C41" s="1"/>
      <c r="D41" s="1"/>
      <c r="E41" s="1"/>
      <c r="F41" s="1"/>
      <c r="G41" s="1"/>
      <c r="H41" s="1"/>
      <c r="I41" s="1"/>
      <c r="J41" s="30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>
      <c r="A42" s="1"/>
      <c r="B42" s="29"/>
      <c r="C42" s="1"/>
      <c r="D42" s="1"/>
      <c r="E42" s="1"/>
      <c r="F42" s="1"/>
      <c r="G42" s="1"/>
      <c r="H42" s="1"/>
      <c r="I42" s="1"/>
      <c r="J42" s="30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>
      <c r="A43" s="1"/>
      <c r="B43" s="31"/>
      <c r="C43" s="32"/>
      <c r="D43" s="32"/>
      <c r="E43" s="32"/>
      <c r="F43" s="32"/>
      <c r="G43" s="32"/>
      <c r="H43" s="32"/>
      <c r="I43" s="32"/>
      <c r="J43" s="33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33" customHeight="1">
      <c r="A45" s="1"/>
      <c r="B45" s="60" t="s">
        <v>18</v>
      </c>
      <c r="C45" s="61"/>
      <c r="D45" s="61"/>
      <c r="E45" s="61"/>
      <c r="F45" s="61"/>
      <c r="G45" s="61"/>
      <c r="H45" s="61"/>
      <c r="I45" s="61"/>
      <c r="J45" s="62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>
      <c r="A46" s="1"/>
      <c r="B46" s="29"/>
      <c r="C46" s="1"/>
      <c r="D46" s="1"/>
      <c r="E46" s="1"/>
      <c r="F46" s="1"/>
      <c r="G46" s="1"/>
      <c r="H46" s="1"/>
      <c r="I46" s="1"/>
      <c r="J46" s="30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1"/>
      <c r="B47" s="29"/>
      <c r="C47" s="1"/>
      <c r="D47" s="1"/>
      <c r="E47" s="1"/>
      <c r="F47" s="1"/>
      <c r="G47" s="1"/>
      <c r="H47" s="1"/>
      <c r="I47" s="1"/>
      <c r="J47" s="30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>
      <c r="A48" s="1"/>
      <c r="B48" s="29"/>
      <c r="C48" s="1"/>
      <c r="D48" s="1"/>
      <c r="E48" s="1"/>
      <c r="F48" s="1"/>
      <c r="G48" s="1"/>
      <c r="H48" s="1"/>
      <c r="I48" s="1"/>
      <c r="J48" s="30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>
      <c r="A49" s="1"/>
      <c r="B49" s="29"/>
      <c r="C49" s="1"/>
      <c r="D49" s="1"/>
      <c r="E49" s="1"/>
      <c r="F49" s="1"/>
      <c r="G49" s="1"/>
      <c r="H49" s="1"/>
      <c r="I49" s="1"/>
      <c r="J49" s="30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>
      <c r="A50" s="1"/>
      <c r="B50" s="29"/>
      <c r="C50" s="1"/>
      <c r="D50" s="1"/>
      <c r="E50" s="1"/>
      <c r="F50" s="1"/>
      <c r="G50" s="1"/>
      <c r="H50" s="1"/>
      <c r="I50" s="1"/>
      <c r="J50" s="30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>
      <c r="A51" s="1"/>
      <c r="B51" s="29"/>
      <c r="C51" s="1"/>
      <c r="D51" s="1"/>
      <c r="E51" s="1"/>
      <c r="F51" s="1"/>
      <c r="G51" s="1"/>
      <c r="H51" s="1"/>
      <c r="I51" s="1"/>
      <c r="J51" s="30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>
      <c r="A52" s="1"/>
      <c r="B52" s="29"/>
      <c r="C52" s="1"/>
      <c r="D52" s="1"/>
      <c r="E52" s="1"/>
      <c r="F52" s="1"/>
      <c r="G52" s="1"/>
      <c r="H52" s="1"/>
      <c r="I52" s="1"/>
      <c r="J52" s="30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>
      <c r="A53" s="1"/>
      <c r="B53" s="29"/>
      <c r="C53" s="1"/>
      <c r="D53" s="1"/>
      <c r="E53" s="1"/>
      <c r="F53" s="1"/>
      <c r="G53" s="1"/>
      <c r="H53" s="1"/>
      <c r="I53" s="1"/>
      <c r="J53" s="30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>
      <c r="A54" s="1"/>
      <c r="B54" s="29"/>
      <c r="C54" s="1"/>
      <c r="D54" s="1"/>
      <c r="E54" s="1"/>
      <c r="F54" s="1"/>
      <c r="G54" s="1"/>
      <c r="H54" s="1"/>
      <c r="I54" s="1"/>
      <c r="J54" s="30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>
      <c r="A55" s="1"/>
      <c r="B55" s="29"/>
      <c r="C55" s="1"/>
      <c r="D55" s="1"/>
      <c r="E55" s="1"/>
      <c r="F55" s="1"/>
      <c r="G55" s="1"/>
      <c r="H55" s="1"/>
      <c r="I55" s="1"/>
      <c r="J55" s="30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>
      <c r="A56" s="1"/>
      <c r="B56" s="29"/>
      <c r="C56" s="1"/>
      <c r="D56" s="1"/>
      <c r="E56" s="1"/>
      <c r="F56" s="1"/>
      <c r="G56" s="1"/>
      <c r="H56" s="1"/>
      <c r="I56" s="1"/>
      <c r="J56" s="30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>
      <c r="A57" s="1"/>
      <c r="B57" s="29"/>
      <c r="C57" s="1"/>
      <c r="D57" s="1"/>
      <c r="E57" s="1"/>
      <c r="F57" s="1"/>
      <c r="G57" s="1"/>
      <c r="H57" s="1"/>
      <c r="I57" s="1"/>
      <c r="J57" s="30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>
      <c r="A58" s="1"/>
      <c r="B58" s="29"/>
      <c r="C58" s="1"/>
      <c r="D58" s="1"/>
      <c r="E58" s="1"/>
      <c r="F58" s="1"/>
      <c r="G58" s="1"/>
      <c r="H58" s="1"/>
      <c r="I58" s="1"/>
      <c r="J58" s="30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>
      <c r="A59" s="1"/>
      <c r="B59" s="29"/>
      <c r="C59" s="1"/>
      <c r="D59" s="1"/>
      <c r="E59" s="1"/>
      <c r="F59" s="1"/>
      <c r="G59" s="1"/>
      <c r="H59" s="1"/>
      <c r="I59" s="1"/>
      <c r="J59" s="30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>
      <c r="A60" s="1"/>
      <c r="B60" s="29"/>
      <c r="C60" s="1"/>
      <c r="D60" s="1"/>
      <c r="E60" s="1"/>
      <c r="F60" s="1"/>
      <c r="G60" s="1"/>
      <c r="H60" s="1"/>
      <c r="I60" s="1"/>
      <c r="J60" s="30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>
      <c r="A61" s="1"/>
      <c r="B61" s="29"/>
      <c r="C61" s="1"/>
      <c r="D61" s="1"/>
      <c r="E61" s="1"/>
      <c r="F61" s="1"/>
      <c r="G61" s="1"/>
      <c r="H61" s="1"/>
      <c r="I61" s="1"/>
      <c r="J61" s="30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>
      <c r="A62" s="1"/>
      <c r="B62" s="29"/>
      <c r="C62" s="1"/>
      <c r="D62" s="1"/>
      <c r="E62" s="1"/>
      <c r="F62" s="1"/>
      <c r="G62" s="1"/>
      <c r="H62" s="1"/>
      <c r="I62" s="1"/>
      <c r="J62" s="30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>
      <c r="A63" s="1"/>
      <c r="B63" s="29"/>
      <c r="C63" s="1"/>
      <c r="D63" s="1"/>
      <c r="E63" s="1"/>
      <c r="F63" s="1"/>
      <c r="G63" s="1"/>
      <c r="H63" s="1"/>
      <c r="I63" s="1"/>
      <c r="J63" s="30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>
      <c r="A64" s="1"/>
      <c r="B64" s="29"/>
      <c r="C64" s="1"/>
      <c r="D64" s="1"/>
      <c r="E64" s="1"/>
      <c r="F64" s="1"/>
      <c r="G64" s="1"/>
      <c r="H64" s="1"/>
      <c r="I64" s="1"/>
      <c r="J64" s="30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>
      <c r="A65" s="1"/>
      <c r="B65" s="29"/>
      <c r="C65" s="1"/>
      <c r="D65" s="1"/>
      <c r="E65" s="1"/>
      <c r="F65" s="1"/>
      <c r="G65" s="1"/>
      <c r="H65" s="1"/>
      <c r="I65" s="1"/>
      <c r="J65" s="30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>
      <c r="A66" s="1"/>
      <c r="B66" s="29"/>
      <c r="C66" s="1"/>
      <c r="D66" s="1"/>
      <c r="E66" s="1"/>
      <c r="F66" s="1"/>
      <c r="G66" s="1"/>
      <c r="H66" s="1"/>
      <c r="I66" s="1"/>
      <c r="J66" s="30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>
      <c r="A67" s="1"/>
      <c r="B67" s="29"/>
      <c r="C67" s="1"/>
      <c r="D67" s="1"/>
      <c r="E67" s="1"/>
      <c r="F67" s="1"/>
      <c r="G67" s="1"/>
      <c r="H67" s="1"/>
      <c r="I67" s="1"/>
      <c r="J67" s="30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>
      <c r="A68" s="1"/>
      <c r="B68" s="31"/>
      <c r="C68" s="32"/>
      <c r="D68" s="32"/>
      <c r="E68" s="32"/>
      <c r="F68" s="32"/>
      <c r="G68" s="32"/>
      <c r="H68" s="32"/>
      <c r="I68" s="32"/>
      <c r="J68" s="33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33" customHeight="1">
      <c r="A70" s="1"/>
      <c r="B70" s="60" t="s">
        <v>19</v>
      </c>
      <c r="C70" s="61"/>
      <c r="D70" s="61"/>
      <c r="E70" s="61"/>
      <c r="F70" s="61"/>
      <c r="G70" s="61"/>
      <c r="H70" s="61"/>
      <c r="I70" s="61"/>
      <c r="J70" s="62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>
      <c r="A71" s="1"/>
      <c r="B71" s="29"/>
      <c r="C71" s="1"/>
      <c r="D71" s="1"/>
      <c r="E71" s="1"/>
      <c r="F71" s="1"/>
      <c r="G71" s="1"/>
      <c r="H71" s="1"/>
      <c r="I71" s="1"/>
      <c r="J71" s="30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>
      <c r="A72" s="1"/>
      <c r="B72" s="29"/>
      <c r="C72" s="1"/>
      <c r="D72" s="1"/>
      <c r="E72" s="1"/>
      <c r="F72" s="1"/>
      <c r="G72" s="1"/>
      <c r="H72" s="1"/>
      <c r="I72" s="1"/>
      <c r="J72" s="30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>
      <c r="A73" s="1"/>
      <c r="B73" s="29"/>
      <c r="C73" s="1"/>
      <c r="D73" s="1"/>
      <c r="E73" s="1"/>
      <c r="F73" s="1"/>
      <c r="G73" s="1"/>
      <c r="H73" s="1"/>
      <c r="I73" s="1"/>
      <c r="J73" s="30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>
      <c r="A74" s="1"/>
      <c r="B74" s="29"/>
      <c r="C74" s="1"/>
      <c r="D74" s="1"/>
      <c r="E74" s="1"/>
      <c r="F74" s="1"/>
      <c r="G74" s="1"/>
      <c r="H74" s="1"/>
      <c r="I74" s="1"/>
      <c r="J74" s="30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>
      <c r="A75" s="1"/>
      <c r="B75" s="29"/>
      <c r="C75" s="1"/>
      <c r="D75" s="1"/>
      <c r="E75" s="1"/>
      <c r="F75" s="1"/>
      <c r="G75" s="1"/>
      <c r="H75" s="1"/>
      <c r="I75" s="1"/>
      <c r="J75" s="30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>
      <c r="A76" s="1"/>
      <c r="B76" s="29"/>
      <c r="C76" s="1"/>
      <c r="D76" s="1"/>
      <c r="E76" s="1"/>
      <c r="F76" s="1"/>
      <c r="G76" s="1"/>
      <c r="H76" s="1"/>
      <c r="I76" s="1"/>
      <c r="J76" s="30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>
      <c r="A77" s="1"/>
      <c r="B77" s="29"/>
      <c r="C77" s="1"/>
      <c r="D77" s="1"/>
      <c r="E77" s="1"/>
      <c r="F77" s="1"/>
      <c r="G77" s="1"/>
      <c r="H77" s="1"/>
      <c r="I77" s="1"/>
      <c r="J77" s="30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>
      <c r="A78" s="1"/>
      <c r="B78" s="29"/>
      <c r="C78" s="1"/>
      <c r="D78" s="1"/>
      <c r="E78" s="1"/>
      <c r="F78" s="1"/>
      <c r="G78" s="1"/>
      <c r="H78" s="1"/>
      <c r="I78" s="1"/>
      <c r="J78" s="30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>
      <c r="A79" s="1"/>
      <c r="B79" s="29"/>
      <c r="C79" s="1"/>
      <c r="D79" s="1"/>
      <c r="E79" s="1"/>
      <c r="F79" s="1"/>
      <c r="G79" s="1"/>
      <c r="H79" s="1"/>
      <c r="I79" s="1"/>
      <c r="J79" s="30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>
      <c r="A80" s="1"/>
      <c r="B80" s="29"/>
      <c r="C80" s="1"/>
      <c r="D80" s="1"/>
      <c r="E80" s="1"/>
      <c r="F80" s="1"/>
      <c r="G80" s="1"/>
      <c r="H80" s="1"/>
      <c r="I80" s="1"/>
      <c r="J80" s="30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>
      <c r="A81" s="1"/>
      <c r="B81" s="29"/>
      <c r="C81" s="1"/>
      <c r="D81" s="1"/>
      <c r="E81" s="1"/>
      <c r="F81" s="1"/>
      <c r="G81" s="1"/>
      <c r="H81" s="1"/>
      <c r="I81" s="1"/>
      <c r="J81" s="30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>
      <c r="A82" s="1"/>
      <c r="B82" s="29"/>
      <c r="C82" s="1"/>
      <c r="D82" s="1"/>
      <c r="E82" s="1"/>
      <c r="F82" s="1"/>
      <c r="G82" s="1"/>
      <c r="H82" s="1"/>
      <c r="I82" s="1"/>
      <c r="J82" s="30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>
      <c r="A83" s="1"/>
      <c r="B83" s="29"/>
      <c r="C83" s="1"/>
      <c r="D83" s="1"/>
      <c r="E83" s="1"/>
      <c r="F83" s="1"/>
      <c r="G83" s="1"/>
      <c r="H83" s="1"/>
      <c r="I83" s="1"/>
      <c r="J83" s="30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>
      <c r="A84" s="1"/>
      <c r="B84" s="29"/>
      <c r="C84" s="1"/>
      <c r="D84" s="1"/>
      <c r="E84" s="1"/>
      <c r="F84" s="1"/>
      <c r="G84" s="1"/>
      <c r="H84" s="1"/>
      <c r="I84" s="1"/>
      <c r="J84" s="30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1"/>
      <c r="B85" s="29"/>
      <c r="C85" s="1"/>
      <c r="D85" s="1"/>
      <c r="E85" s="1"/>
      <c r="F85" s="1"/>
      <c r="G85" s="1"/>
      <c r="H85" s="1"/>
      <c r="I85" s="1"/>
      <c r="J85" s="30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>
      <c r="A86" s="1"/>
      <c r="B86" s="29"/>
      <c r="C86" s="1"/>
      <c r="D86" s="1"/>
      <c r="E86" s="1"/>
      <c r="F86" s="1"/>
      <c r="G86" s="1"/>
      <c r="H86" s="1"/>
      <c r="I86" s="1"/>
      <c r="J86" s="30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>
      <c r="A87" s="1"/>
      <c r="B87" s="29"/>
      <c r="C87" s="1"/>
      <c r="D87" s="1"/>
      <c r="E87" s="1"/>
      <c r="F87" s="1"/>
      <c r="G87" s="1"/>
      <c r="H87" s="1"/>
      <c r="I87" s="1"/>
      <c r="J87" s="30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>
      <c r="A88" s="1"/>
      <c r="B88" s="29"/>
      <c r="C88" s="1"/>
      <c r="D88" s="1"/>
      <c r="E88" s="1"/>
      <c r="F88" s="1"/>
      <c r="G88" s="1"/>
      <c r="H88" s="1"/>
      <c r="I88" s="1"/>
      <c r="J88" s="30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>
      <c r="A89" s="1"/>
      <c r="B89" s="29"/>
      <c r="C89" s="1"/>
      <c r="D89" s="1"/>
      <c r="E89" s="1"/>
      <c r="F89" s="1"/>
      <c r="G89" s="1"/>
      <c r="H89" s="1"/>
      <c r="I89" s="1"/>
      <c r="J89" s="30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>
      <c r="A90" s="1"/>
      <c r="B90" s="29"/>
      <c r="C90" s="1"/>
      <c r="D90" s="1"/>
      <c r="E90" s="1"/>
      <c r="F90" s="1"/>
      <c r="G90" s="1"/>
      <c r="H90" s="1"/>
      <c r="I90" s="1"/>
      <c r="J90" s="30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>
      <c r="A91" s="1"/>
      <c r="B91" s="29"/>
      <c r="C91" s="1"/>
      <c r="D91" s="1"/>
      <c r="E91" s="1"/>
      <c r="F91" s="1"/>
      <c r="G91" s="1"/>
      <c r="H91" s="1"/>
      <c r="I91" s="1"/>
      <c r="J91" s="30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>
      <c r="A92" s="1"/>
      <c r="B92" s="29"/>
      <c r="C92" s="1"/>
      <c r="D92" s="1"/>
      <c r="E92" s="1"/>
      <c r="F92" s="1"/>
      <c r="G92" s="1"/>
      <c r="H92" s="1"/>
      <c r="I92" s="1"/>
      <c r="J92" s="30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>
      <c r="A93" s="1"/>
      <c r="B93" s="31"/>
      <c r="C93" s="32"/>
      <c r="D93" s="32"/>
      <c r="E93" s="32"/>
      <c r="F93" s="32"/>
      <c r="G93" s="32"/>
      <c r="H93" s="32"/>
      <c r="I93" s="32"/>
      <c r="J93" s="33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33" customHeight="1">
      <c r="A95" s="1"/>
      <c r="B95" s="60" t="s">
        <v>20</v>
      </c>
      <c r="C95" s="61"/>
      <c r="D95" s="61"/>
      <c r="E95" s="61"/>
      <c r="F95" s="61"/>
      <c r="G95" s="61"/>
      <c r="H95" s="61"/>
      <c r="I95" s="61"/>
      <c r="J95" s="62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>
      <c r="A96" s="1"/>
      <c r="B96" s="29"/>
      <c r="C96" s="1"/>
      <c r="D96" s="1"/>
      <c r="E96" s="1"/>
      <c r="F96" s="1"/>
      <c r="G96" s="1"/>
      <c r="H96" s="1"/>
      <c r="I96" s="1"/>
      <c r="J96" s="30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>
      <c r="A97" s="1"/>
      <c r="B97" s="29"/>
      <c r="C97" s="1"/>
      <c r="D97" s="1"/>
      <c r="E97" s="1"/>
      <c r="F97" s="1"/>
      <c r="G97" s="1"/>
      <c r="H97" s="1"/>
      <c r="I97" s="1"/>
      <c r="J97" s="30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>
      <c r="A98" s="1"/>
      <c r="B98" s="29"/>
      <c r="C98" s="1"/>
      <c r="D98" s="1"/>
      <c r="E98" s="1"/>
      <c r="F98" s="1"/>
      <c r="G98" s="1"/>
      <c r="H98" s="1"/>
      <c r="I98" s="1"/>
      <c r="J98" s="30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>
      <c r="A99" s="1"/>
      <c r="B99" s="29"/>
      <c r="C99" s="1"/>
      <c r="D99" s="1"/>
      <c r="E99" s="1"/>
      <c r="F99" s="1"/>
      <c r="G99" s="1"/>
      <c r="H99" s="1"/>
      <c r="I99" s="1"/>
      <c r="J99" s="30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>
      <c r="A100" s="1"/>
      <c r="B100" s="29"/>
      <c r="C100" s="1"/>
      <c r="D100" s="1"/>
      <c r="E100" s="1"/>
      <c r="F100" s="1"/>
      <c r="G100" s="1"/>
      <c r="H100" s="1"/>
      <c r="I100" s="1"/>
      <c r="J100" s="30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>
      <c r="A101" s="1"/>
      <c r="B101" s="29"/>
      <c r="C101" s="1"/>
      <c r="D101" s="1"/>
      <c r="E101" s="1"/>
      <c r="F101" s="1"/>
      <c r="G101" s="1"/>
      <c r="H101" s="1"/>
      <c r="I101" s="1"/>
      <c r="J101" s="30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>
      <c r="A102" s="1"/>
      <c r="B102" s="29"/>
      <c r="C102" s="1"/>
      <c r="D102" s="1"/>
      <c r="E102" s="1"/>
      <c r="F102" s="1"/>
      <c r="G102" s="1"/>
      <c r="H102" s="1"/>
      <c r="I102" s="1"/>
      <c r="J102" s="30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>
      <c r="A103" s="1"/>
      <c r="B103" s="29"/>
      <c r="C103" s="1"/>
      <c r="D103" s="1"/>
      <c r="E103" s="1"/>
      <c r="F103" s="1"/>
      <c r="G103" s="1"/>
      <c r="H103" s="1"/>
      <c r="I103" s="1"/>
      <c r="J103" s="30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>
      <c r="A104" s="1"/>
      <c r="B104" s="29"/>
      <c r="C104" s="1"/>
      <c r="D104" s="1"/>
      <c r="E104" s="1"/>
      <c r="F104" s="1"/>
      <c r="G104" s="1"/>
      <c r="H104" s="1"/>
      <c r="I104" s="1"/>
      <c r="J104" s="30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>
      <c r="A105" s="1"/>
      <c r="B105" s="29"/>
      <c r="C105" s="1"/>
      <c r="D105" s="1"/>
      <c r="E105" s="1"/>
      <c r="F105" s="1"/>
      <c r="G105" s="1"/>
      <c r="H105" s="1"/>
      <c r="I105" s="1"/>
      <c r="J105" s="30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>
      <c r="A106" s="1"/>
      <c r="B106" s="29"/>
      <c r="C106" s="1"/>
      <c r="D106" s="1"/>
      <c r="E106" s="1"/>
      <c r="F106" s="1"/>
      <c r="G106" s="1"/>
      <c r="H106" s="1"/>
      <c r="I106" s="1"/>
      <c r="J106" s="30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>
      <c r="A107" s="1"/>
      <c r="B107" s="29"/>
      <c r="C107" s="1"/>
      <c r="D107" s="1"/>
      <c r="E107" s="1"/>
      <c r="F107" s="1"/>
      <c r="G107" s="1"/>
      <c r="H107" s="1"/>
      <c r="I107" s="1"/>
      <c r="J107" s="30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>
      <c r="A108" s="1"/>
      <c r="B108" s="29"/>
      <c r="C108" s="1"/>
      <c r="D108" s="1"/>
      <c r="E108" s="1"/>
      <c r="F108" s="1"/>
      <c r="G108" s="1"/>
      <c r="H108" s="1"/>
      <c r="I108" s="1"/>
      <c r="J108" s="30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>
      <c r="A109" s="1"/>
      <c r="B109" s="29"/>
      <c r="C109" s="1"/>
      <c r="D109" s="1"/>
      <c r="E109" s="1"/>
      <c r="F109" s="1"/>
      <c r="G109" s="1"/>
      <c r="H109" s="1"/>
      <c r="I109" s="1"/>
      <c r="J109" s="30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>
      <c r="A110" s="1"/>
      <c r="B110" s="29"/>
      <c r="C110" s="1"/>
      <c r="D110" s="1"/>
      <c r="E110" s="1"/>
      <c r="F110" s="1"/>
      <c r="G110" s="1"/>
      <c r="H110" s="1"/>
      <c r="I110" s="1"/>
      <c r="J110" s="30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>
      <c r="A111" s="1"/>
      <c r="B111" s="29"/>
      <c r="C111" s="1"/>
      <c r="D111" s="1"/>
      <c r="E111" s="1"/>
      <c r="F111" s="1"/>
      <c r="G111" s="1"/>
      <c r="H111" s="1"/>
      <c r="I111" s="1"/>
      <c r="J111" s="30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>
      <c r="A112" s="1"/>
      <c r="B112" s="29"/>
      <c r="C112" s="1"/>
      <c r="D112" s="1"/>
      <c r="E112" s="1"/>
      <c r="F112" s="1"/>
      <c r="G112" s="1"/>
      <c r="H112" s="1"/>
      <c r="I112" s="1"/>
      <c r="J112" s="30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>
      <c r="A113" s="1"/>
      <c r="B113" s="29"/>
      <c r="C113" s="1"/>
      <c r="D113" s="1"/>
      <c r="E113" s="1"/>
      <c r="F113" s="1"/>
      <c r="G113" s="1"/>
      <c r="H113" s="1"/>
      <c r="I113" s="1"/>
      <c r="J113" s="30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>
      <c r="A114" s="1"/>
      <c r="B114" s="29"/>
      <c r="C114" s="1"/>
      <c r="D114" s="1"/>
      <c r="E114" s="1"/>
      <c r="F114" s="1"/>
      <c r="G114" s="1"/>
      <c r="H114" s="1"/>
      <c r="I114" s="1"/>
      <c r="J114" s="30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>
      <c r="A115" s="1"/>
      <c r="B115" s="29"/>
      <c r="C115" s="1"/>
      <c r="D115" s="1"/>
      <c r="E115" s="1"/>
      <c r="F115" s="1"/>
      <c r="G115" s="1"/>
      <c r="H115" s="1"/>
      <c r="I115" s="1"/>
      <c r="J115" s="30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>
      <c r="A116" s="1"/>
      <c r="B116" s="29"/>
      <c r="C116" s="1"/>
      <c r="D116" s="1"/>
      <c r="E116" s="1"/>
      <c r="F116" s="1"/>
      <c r="G116" s="1"/>
      <c r="H116" s="1"/>
      <c r="I116" s="1"/>
      <c r="J116" s="30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>
      <c r="A117" s="1"/>
      <c r="B117" s="29"/>
      <c r="C117" s="1"/>
      <c r="D117" s="1"/>
      <c r="E117" s="1"/>
      <c r="F117" s="1"/>
      <c r="G117" s="1"/>
      <c r="H117" s="1"/>
      <c r="I117" s="1"/>
      <c r="J117" s="30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>
      <c r="A118" s="1"/>
      <c r="B118" s="31"/>
      <c r="C118" s="32"/>
      <c r="D118" s="32"/>
      <c r="E118" s="32"/>
      <c r="F118" s="32"/>
      <c r="G118" s="32"/>
      <c r="H118" s="32"/>
      <c r="I118" s="32"/>
      <c r="J118" s="33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33" customHeight="1">
      <c r="A120" s="1"/>
      <c r="B120" s="60" t="s">
        <v>21</v>
      </c>
      <c r="C120" s="61"/>
      <c r="D120" s="61"/>
      <c r="E120" s="61"/>
      <c r="F120" s="61"/>
      <c r="G120" s="61"/>
      <c r="H120" s="61"/>
      <c r="I120" s="61"/>
      <c r="J120" s="62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>
      <c r="A121" s="1"/>
      <c r="B121" s="29"/>
      <c r="C121" s="1"/>
      <c r="D121" s="1"/>
      <c r="E121" s="1"/>
      <c r="F121" s="1"/>
      <c r="G121" s="1"/>
      <c r="H121" s="1"/>
      <c r="I121" s="1"/>
      <c r="J121" s="30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>
      <c r="A122" s="1"/>
      <c r="B122" s="29"/>
      <c r="C122" s="1"/>
      <c r="D122" s="1"/>
      <c r="E122" s="1"/>
      <c r="F122" s="1"/>
      <c r="G122" s="1"/>
      <c r="H122" s="1"/>
      <c r="I122" s="1"/>
      <c r="J122" s="30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>
      <c r="A123" s="1"/>
      <c r="B123" s="29"/>
      <c r="C123" s="1"/>
      <c r="D123" s="1"/>
      <c r="E123" s="1"/>
      <c r="F123" s="1"/>
      <c r="G123" s="1"/>
      <c r="H123" s="1"/>
      <c r="I123" s="1"/>
      <c r="J123" s="30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>
      <c r="A124" s="1"/>
      <c r="B124" s="29"/>
      <c r="C124" s="1"/>
      <c r="D124" s="1"/>
      <c r="E124" s="1"/>
      <c r="F124" s="1"/>
      <c r="G124" s="1"/>
      <c r="H124" s="1"/>
      <c r="I124" s="1"/>
      <c r="J124" s="30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>
      <c r="A125" s="1"/>
      <c r="B125" s="29"/>
      <c r="C125" s="1"/>
      <c r="D125" s="1"/>
      <c r="E125" s="1"/>
      <c r="F125" s="1"/>
      <c r="G125" s="1"/>
      <c r="H125" s="1"/>
      <c r="I125" s="1"/>
      <c r="J125" s="30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>
      <c r="A126" s="1"/>
      <c r="B126" s="29"/>
      <c r="C126" s="1"/>
      <c r="D126" s="1"/>
      <c r="E126" s="1"/>
      <c r="F126" s="1"/>
      <c r="G126" s="1"/>
      <c r="H126" s="1"/>
      <c r="I126" s="1"/>
      <c r="J126" s="30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>
      <c r="A127" s="1"/>
      <c r="B127" s="29"/>
      <c r="C127" s="1"/>
      <c r="D127" s="1"/>
      <c r="E127" s="1"/>
      <c r="F127" s="1"/>
      <c r="G127" s="1"/>
      <c r="H127" s="1"/>
      <c r="I127" s="1"/>
      <c r="J127" s="30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>
      <c r="A128" s="1"/>
      <c r="B128" s="29"/>
      <c r="C128" s="1"/>
      <c r="D128" s="1"/>
      <c r="E128" s="1"/>
      <c r="F128" s="1"/>
      <c r="G128" s="1"/>
      <c r="H128" s="1"/>
      <c r="I128" s="1"/>
      <c r="J128" s="30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>
      <c r="A129" s="1"/>
      <c r="B129" s="29"/>
      <c r="C129" s="1"/>
      <c r="D129" s="1"/>
      <c r="E129" s="1"/>
      <c r="F129" s="1"/>
      <c r="G129" s="1"/>
      <c r="H129" s="1"/>
      <c r="I129" s="1"/>
      <c r="J129" s="30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>
      <c r="A130" s="1"/>
      <c r="B130" s="29"/>
      <c r="C130" s="1"/>
      <c r="D130" s="1"/>
      <c r="E130" s="1"/>
      <c r="F130" s="1"/>
      <c r="G130" s="1"/>
      <c r="H130" s="1"/>
      <c r="I130" s="1"/>
      <c r="J130" s="30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>
      <c r="A131" s="1"/>
      <c r="B131" s="29"/>
      <c r="C131" s="1"/>
      <c r="D131" s="1"/>
      <c r="E131" s="1"/>
      <c r="F131" s="1"/>
      <c r="G131" s="1"/>
      <c r="H131" s="1"/>
      <c r="I131" s="1"/>
      <c r="J131" s="30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>
      <c r="A132" s="1"/>
      <c r="B132" s="29"/>
      <c r="C132" s="1"/>
      <c r="D132" s="1"/>
      <c r="E132" s="1"/>
      <c r="F132" s="1"/>
      <c r="G132" s="1"/>
      <c r="H132" s="1"/>
      <c r="I132" s="1"/>
      <c r="J132" s="30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>
      <c r="A133" s="1"/>
      <c r="B133" s="29"/>
      <c r="C133" s="1"/>
      <c r="D133" s="1"/>
      <c r="E133" s="1"/>
      <c r="F133" s="1"/>
      <c r="G133" s="1"/>
      <c r="H133" s="1"/>
      <c r="I133" s="1"/>
      <c r="J133" s="30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>
      <c r="A134" s="1"/>
      <c r="B134" s="29"/>
      <c r="C134" s="1"/>
      <c r="D134" s="1"/>
      <c r="E134" s="1"/>
      <c r="F134" s="1"/>
      <c r="G134" s="1"/>
      <c r="H134" s="1"/>
      <c r="I134" s="1"/>
      <c r="J134" s="30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>
      <c r="A135" s="1"/>
      <c r="B135" s="29"/>
      <c r="C135" s="1"/>
      <c r="D135" s="1"/>
      <c r="E135" s="1"/>
      <c r="F135" s="1"/>
      <c r="G135" s="1"/>
      <c r="H135" s="1"/>
      <c r="I135" s="1"/>
      <c r="J135" s="30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>
      <c r="A136" s="1"/>
      <c r="B136" s="29"/>
      <c r="C136" s="1"/>
      <c r="D136" s="1"/>
      <c r="E136" s="1"/>
      <c r="F136" s="1"/>
      <c r="G136" s="1"/>
      <c r="H136" s="1"/>
      <c r="I136" s="1"/>
      <c r="J136" s="30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>
      <c r="A137" s="1"/>
      <c r="B137" s="29"/>
      <c r="C137" s="1"/>
      <c r="D137" s="1"/>
      <c r="E137" s="1"/>
      <c r="F137" s="1"/>
      <c r="G137" s="1"/>
      <c r="H137" s="1"/>
      <c r="I137" s="1"/>
      <c r="J137" s="30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>
      <c r="A138" s="1"/>
      <c r="B138" s="29"/>
      <c r="C138" s="1"/>
      <c r="D138" s="1"/>
      <c r="E138" s="1"/>
      <c r="F138" s="1"/>
      <c r="G138" s="1"/>
      <c r="H138" s="1"/>
      <c r="I138" s="1"/>
      <c r="J138" s="30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>
      <c r="A139" s="1"/>
      <c r="B139" s="29"/>
      <c r="C139" s="1"/>
      <c r="D139" s="1"/>
      <c r="E139" s="1"/>
      <c r="F139" s="1"/>
      <c r="G139" s="1"/>
      <c r="H139" s="1"/>
      <c r="I139" s="1"/>
      <c r="J139" s="30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>
      <c r="A140" s="1"/>
      <c r="B140" s="29"/>
      <c r="C140" s="1"/>
      <c r="D140" s="1"/>
      <c r="E140" s="1"/>
      <c r="F140" s="1"/>
      <c r="G140" s="1"/>
      <c r="H140" s="1"/>
      <c r="I140" s="1"/>
      <c r="J140" s="30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>
      <c r="A141" s="1"/>
      <c r="B141" s="29"/>
      <c r="C141" s="1"/>
      <c r="D141" s="1"/>
      <c r="E141" s="1"/>
      <c r="F141" s="1"/>
      <c r="G141" s="1"/>
      <c r="H141" s="1"/>
      <c r="I141" s="1"/>
      <c r="J141" s="30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>
      <c r="A142" s="1"/>
      <c r="B142" s="29"/>
      <c r="C142" s="1"/>
      <c r="D142" s="1"/>
      <c r="E142" s="1"/>
      <c r="F142" s="1"/>
      <c r="G142" s="1"/>
      <c r="H142" s="1"/>
      <c r="I142" s="1"/>
      <c r="J142" s="30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>
      <c r="A143" s="1"/>
      <c r="B143" s="31"/>
      <c r="C143" s="32"/>
      <c r="D143" s="32"/>
      <c r="E143" s="32"/>
      <c r="F143" s="32"/>
      <c r="G143" s="32"/>
      <c r="H143" s="32"/>
      <c r="I143" s="32"/>
      <c r="J143" s="33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hidden="1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hidden="1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hidden="1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hidden="1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hidden="1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hidden="1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hidden="1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hidden="1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hidden="1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hidden="1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hidden="1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hidden="1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hidden="1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hidden="1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hidden="1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hidden="1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hidden="1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hidden="1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hidden="1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hidden="1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hidden="1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hidden="1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hidden="1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hidden="1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hidden="1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hidden="1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hidden="1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3">
    <mergeCell ref="B120:J120"/>
    <mergeCell ref="B2:J2"/>
    <mergeCell ref="C6:C7"/>
    <mergeCell ref="D6:D7"/>
    <mergeCell ref="E6:E7"/>
    <mergeCell ref="F6:F7"/>
    <mergeCell ref="G6:G7"/>
    <mergeCell ref="H6:H7"/>
    <mergeCell ref="J6:J7"/>
    <mergeCell ref="B20:J20"/>
    <mergeCell ref="B45:J45"/>
    <mergeCell ref="B70:J70"/>
    <mergeCell ref="B95:J95"/>
  </mergeCells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/>
  </sheetPr>
  <dimension ref="A1:I1003"/>
  <sheetViews>
    <sheetView showGridLines="0" tabSelected="1" workbookViewId="0">
      <selection activeCell="A7" sqref="A6:A71"/>
      <pivotSelection pane="bottomRight" showHeader="1" axis="axisRow" activeRow="6" previousRow="6" click="1" r:id="rId1">
        <pivotArea dataOnly="0" labelOnly="1" fieldPosition="0">
          <references count="1">
            <reference field="0" count="0"/>
          </references>
        </pivotArea>
      </pivotSelection>
    </sheetView>
  </sheetViews>
  <sheetFormatPr baseColWidth="10" defaultColWidth="14.44140625" defaultRowHeight="15" customHeight="1"/>
  <cols>
    <col min="1" max="1" width="19" bestFit="1" customWidth="1"/>
    <col min="2" max="2" width="21.77734375" bestFit="1" customWidth="1"/>
    <col min="3" max="3" width="9.21875" bestFit="1" customWidth="1"/>
    <col min="4" max="4" width="22" bestFit="1" customWidth="1"/>
    <col min="5" max="5" width="9.21875" bestFit="1" customWidth="1"/>
    <col min="6" max="6" width="22" bestFit="1" customWidth="1"/>
    <col min="7" max="7" width="26.77734375" bestFit="1" customWidth="1"/>
    <col min="8" max="133" width="22" bestFit="1" customWidth="1"/>
    <col min="134" max="134" width="26.77734375" bestFit="1" customWidth="1"/>
    <col min="135" max="135" width="6" bestFit="1" customWidth="1"/>
    <col min="136" max="136" width="7" bestFit="1" customWidth="1"/>
    <col min="137" max="137" width="6" bestFit="1" customWidth="1"/>
    <col min="138" max="142" width="7" bestFit="1" customWidth="1"/>
    <col min="143" max="143" width="6" bestFit="1" customWidth="1"/>
    <col min="144" max="144" width="5" bestFit="1" customWidth="1"/>
    <col min="145" max="148" width="6" bestFit="1" customWidth="1"/>
    <col min="149" max="150" width="7" bestFit="1" customWidth="1"/>
    <col min="151" max="152" width="6" bestFit="1" customWidth="1"/>
    <col min="153" max="153" width="7" bestFit="1" customWidth="1"/>
    <col min="154" max="157" width="6" bestFit="1" customWidth="1"/>
    <col min="158" max="158" width="7" bestFit="1" customWidth="1"/>
    <col min="159" max="160" width="6" bestFit="1" customWidth="1"/>
    <col min="161" max="162" width="7" bestFit="1" customWidth="1"/>
    <col min="163" max="165" width="6" bestFit="1" customWidth="1"/>
    <col min="166" max="166" width="7" bestFit="1" customWidth="1"/>
    <col min="167" max="175" width="6" bestFit="1" customWidth="1"/>
    <col min="176" max="176" width="7" bestFit="1" customWidth="1"/>
    <col min="177" max="177" width="6" bestFit="1" customWidth="1"/>
    <col min="178" max="178" width="5" bestFit="1" customWidth="1"/>
    <col min="179" max="179" width="6" bestFit="1" customWidth="1"/>
    <col min="180" max="180" width="5" bestFit="1" customWidth="1"/>
    <col min="181" max="182" width="6" bestFit="1" customWidth="1"/>
    <col min="183" max="185" width="7" bestFit="1" customWidth="1"/>
    <col min="186" max="187" width="6" bestFit="1" customWidth="1"/>
    <col min="188" max="188" width="7" bestFit="1" customWidth="1"/>
    <col min="189" max="190" width="6" bestFit="1" customWidth="1"/>
    <col min="191" max="191" width="7" bestFit="1" customWidth="1"/>
    <col min="192" max="192" width="6" bestFit="1" customWidth="1"/>
    <col min="193" max="193" width="7" bestFit="1" customWidth="1"/>
    <col min="194" max="197" width="6" bestFit="1" customWidth="1"/>
    <col min="198" max="198" width="5" bestFit="1" customWidth="1"/>
    <col min="199" max="200" width="7" bestFit="1" customWidth="1"/>
    <col min="201" max="204" width="6" bestFit="1" customWidth="1"/>
    <col min="205" max="205" width="5" bestFit="1" customWidth="1"/>
    <col min="206" max="208" width="6" bestFit="1" customWidth="1"/>
    <col min="209" max="209" width="7" bestFit="1" customWidth="1"/>
    <col min="210" max="213" width="6" bestFit="1" customWidth="1"/>
    <col min="214" max="215" width="7" bestFit="1" customWidth="1"/>
    <col min="216" max="218" width="6" bestFit="1" customWidth="1"/>
    <col min="219" max="219" width="5" bestFit="1" customWidth="1"/>
    <col min="220" max="220" width="7" bestFit="1" customWidth="1"/>
    <col min="221" max="225" width="6" bestFit="1" customWidth="1"/>
    <col min="226" max="228" width="7" bestFit="1" customWidth="1"/>
    <col min="229" max="229" width="5" bestFit="1" customWidth="1"/>
    <col min="230" max="230" width="6" bestFit="1" customWidth="1"/>
    <col min="231" max="232" width="7" bestFit="1" customWidth="1"/>
    <col min="233" max="233" width="6" bestFit="1" customWidth="1"/>
    <col min="234" max="234" width="5" bestFit="1" customWidth="1"/>
    <col min="235" max="236" width="7" bestFit="1" customWidth="1"/>
    <col min="237" max="237" width="5" bestFit="1" customWidth="1"/>
    <col min="238" max="238" width="7" bestFit="1" customWidth="1"/>
    <col min="239" max="242" width="6" bestFit="1" customWidth="1"/>
    <col min="243" max="245" width="7" bestFit="1" customWidth="1"/>
    <col min="246" max="248" width="6" bestFit="1" customWidth="1"/>
    <col min="249" max="249" width="7" bestFit="1" customWidth="1"/>
    <col min="250" max="251" width="6" bestFit="1" customWidth="1"/>
    <col min="252" max="252" width="7" bestFit="1" customWidth="1"/>
    <col min="253" max="255" width="6" bestFit="1" customWidth="1"/>
    <col min="256" max="256" width="7" bestFit="1" customWidth="1"/>
    <col min="257" max="259" width="6" bestFit="1" customWidth="1"/>
    <col min="260" max="260" width="7" bestFit="1" customWidth="1"/>
    <col min="261" max="263" width="6" bestFit="1" customWidth="1"/>
    <col min="264" max="265" width="7" bestFit="1" customWidth="1"/>
    <col min="266" max="266" width="6" bestFit="1" customWidth="1"/>
    <col min="267" max="268" width="7" bestFit="1" customWidth="1"/>
    <col min="269" max="273" width="6" bestFit="1" customWidth="1"/>
    <col min="274" max="274" width="7" bestFit="1" customWidth="1"/>
    <col min="275" max="276" width="6" bestFit="1" customWidth="1"/>
    <col min="277" max="277" width="7" bestFit="1" customWidth="1"/>
    <col min="278" max="280" width="6" bestFit="1" customWidth="1"/>
    <col min="281" max="281" width="7" bestFit="1" customWidth="1"/>
    <col min="282" max="284" width="6" bestFit="1" customWidth="1"/>
    <col min="285" max="286" width="7" bestFit="1" customWidth="1"/>
    <col min="287" max="288" width="6" bestFit="1" customWidth="1"/>
    <col min="289" max="289" width="7" bestFit="1" customWidth="1"/>
    <col min="290" max="292" width="6" bestFit="1" customWidth="1"/>
    <col min="293" max="293" width="7" bestFit="1" customWidth="1"/>
    <col min="294" max="294" width="6" bestFit="1" customWidth="1"/>
    <col min="295" max="296" width="7" bestFit="1" customWidth="1"/>
    <col min="297" max="297" width="6" bestFit="1" customWidth="1"/>
    <col min="298" max="298" width="7" bestFit="1" customWidth="1"/>
    <col min="299" max="300" width="6" bestFit="1" customWidth="1"/>
    <col min="301" max="302" width="7" bestFit="1" customWidth="1"/>
    <col min="303" max="305" width="6" bestFit="1" customWidth="1"/>
    <col min="306" max="306" width="7" bestFit="1" customWidth="1"/>
    <col min="307" max="310" width="6" bestFit="1" customWidth="1"/>
    <col min="311" max="311" width="7" bestFit="1" customWidth="1"/>
    <col min="312" max="313" width="6" bestFit="1" customWidth="1"/>
    <col min="314" max="314" width="5" bestFit="1" customWidth="1"/>
    <col min="315" max="316" width="6" bestFit="1" customWidth="1"/>
    <col min="317" max="317" width="5" bestFit="1" customWidth="1"/>
    <col min="318" max="318" width="6" bestFit="1" customWidth="1"/>
    <col min="319" max="319" width="7" bestFit="1" customWidth="1"/>
    <col min="320" max="322" width="6" bestFit="1" customWidth="1"/>
    <col min="323" max="323" width="7" bestFit="1" customWidth="1"/>
    <col min="324" max="325" width="6" bestFit="1" customWidth="1"/>
    <col min="326" max="327" width="7" bestFit="1" customWidth="1"/>
    <col min="328" max="328" width="6" bestFit="1" customWidth="1"/>
    <col min="329" max="329" width="7" bestFit="1" customWidth="1"/>
    <col min="330" max="330" width="6" bestFit="1" customWidth="1"/>
    <col min="331" max="331" width="7" bestFit="1" customWidth="1"/>
    <col min="332" max="332" width="6" bestFit="1" customWidth="1"/>
    <col min="333" max="333" width="7" bestFit="1" customWidth="1"/>
    <col min="334" max="334" width="6" bestFit="1" customWidth="1"/>
    <col min="335" max="335" width="7" bestFit="1" customWidth="1"/>
    <col min="336" max="336" width="6" bestFit="1" customWidth="1"/>
    <col min="337" max="338" width="7" bestFit="1" customWidth="1"/>
    <col min="339" max="339" width="6" bestFit="1" customWidth="1"/>
    <col min="340" max="343" width="7" bestFit="1" customWidth="1"/>
    <col min="344" max="344" width="6" bestFit="1" customWidth="1"/>
    <col min="345" max="345" width="7" bestFit="1" customWidth="1"/>
    <col min="346" max="346" width="6" bestFit="1" customWidth="1"/>
    <col min="347" max="347" width="7" bestFit="1" customWidth="1"/>
    <col min="348" max="348" width="6" bestFit="1" customWidth="1"/>
    <col min="349" max="349" width="7" bestFit="1" customWidth="1"/>
    <col min="350" max="350" width="6" bestFit="1" customWidth="1"/>
    <col min="351" max="351" width="5" bestFit="1" customWidth="1"/>
    <col min="352" max="355" width="6" bestFit="1" customWidth="1"/>
    <col min="356" max="356" width="7" bestFit="1" customWidth="1"/>
    <col min="357" max="358" width="6" bestFit="1" customWidth="1"/>
    <col min="359" max="359" width="7" bestFit="1" customWidth="1"/>
    <col min="360" max="361" width="6" bestFit="1" customWidth="1"/>
    <col min="362" max="362" width="7" bestFit="1" customWidth="1"/>
    <col min="363" max="363" width="6" bestFit="1" customWidth="1"/>
    <col min="364" max="364" width="7" bestFit="1" customWidth="1"/>
    <col min="365" max="365" width="6" bestFit="1" customWidth="1"/>
    <col min="366" max="368" width="7" bestFit="1" customWidth="1"/>
    <col min="369" max="371" width="6" bestFit="1" customWidth="1"/>
    <col min="372" max="373" width="7" bestFit="1" customWidth="1"/>
    <col min="374" max="377" width="6" bestFit="1" customWidth="1"/>
    <col min="378" max="378" width="7" bestFit="1" customWidth="1"/>
    <col min="379" max="381" width="6" bestFit="1" customWidth="1"/>
    <col min="382" max="382" width="7" bestFit="1" customWidth="1"/>
    <col min="383" max="383" width="6" bestFit="1" customWidth="1"/>
    <col min="384" max="384" width="7" bestFit="1" customWidth="1"/>
    <col min="385" max="388" width="6" bestFit="1" customWidth="1"/>
    <col min="389" max="391" width="7" bestFit="1" customWidth="1"/>
    <col min="392" max="393" width="6" bestFit="1" customWidth="1"/>
    <col min="394" max="395" width="7" bestFit="1" customWidth="1"/>
    <col min="396" max="396" width="6" bestFit="1" customWidth="1"/>
    <col min="397" max="398" width="7" bestFit="1" customWidth="1"/>
    <col min="399" max="399" width="6" bestFit="1" customWidth="1"/>
    <col min="400" max="409" width="7" bestFit="1" customWidth="1"/>
    <col min="410" max="411" width="6" bestFit="1" customWidth="1"/>
    <col min="412" max="412" width="22" bestFit="1" customWidth="1"/>
    <col min="413" max="422" width="4.44140625" bestFit="1" customWidth="1"/>
    <col min="423" max="423" width="5" bestFit="1" customWidth="1"/>
    <col min="424" max="428" width="4.44140625" bestFit="1" customWidth="1"/>
    <col min="429" max="429" width="5" bestFit="1" customWidth="1"/>
    <col min="430" max="432" width="4.44140625" bestFit="1" customWidth="1"/>
    <col min="433" max="434" width="5" bestFit="1" customWidth="1"/>
    <col min="435" max="435" width="4.44140625" bestFit="1" customWidth="1"/>
    <col min="436" max="444" width="5" bestFit="1" customWidth="1"/>
    <col min="445" max="445" width="6" bestFit="1" customWidth="1"/>
    <col min="446" max="448" width="5" bestFit="1" customWidth="1"/>
    <col min="449" max="449" width="4.44140625" bestFit="1" customWidth="1"/>
    <col min="450" max="453" width="5" bestFit="1" customWidth="1"/>
    <col min="454" max="454" width="4.44140625" bestFit="1" customWidth="1"/>
    <col min="455" max="460" width="5" bestFit="1" customWidth="1"/>
    <col min="461" max="461" width="6" bestFit="1" customWidth="1"/>
    <col min="462" max="463" width="5" bestFit="1" customWidth="1"/>
    <col min="464" max="464" width="4.44140625" bestFit="1" customWidth="1"/>
    <col min="465" max="476" width="5" bestFit="1" customWidth="1"/>
    <col min="477" max="477" width="6" bestFit="1" customWidth="1"/>
    <col min="478" max="478" width="5" bestFit="1" customWidth="1"/>
    <col min="479" max="479" width="4.44140625" bestFit="1" customWidth="1"/>
    <col min="480" max="482" width="5" bestFit="1" customWidth="1"/>
    <col min="483" max="483" width="6" bestFit="1" customWidth="1"/>
    <col min="484" max="484" width="4.44140625" bestFit="1" customWidth="1"/>
    <col min="485" max="493" width="5" bestFit="1" customWidth="1"/>
    <col min="494" max="495" width="6" bestFit="1" customWidth="1"/>
    <col min="496" max="499" width="5" bestFit="1" customWidth="1"/>
    <col min="500" max="500" width="6" bestFit="1" customWidth="1"/>
    <col min="501" max="503" width="5" bestFit="1" customWidth="1"/>
    <col min="504" max="504" width="6" bestFit="1" customWidth="1"/>
    <col min="505" max="508" width="5" bestFit="1" customWidth="1"/>
    <col min="509" max="509" width="4.44140625" bestFit="1" customWidth="1"/>
    <col min="510" max="510" width="5" bestFit="1" customWidth="1"/>
    <col min="511" max="511" width="6" bestFit="1" customWidth="1"/>
    <col min="512" max="512" width="5" bestFit="1" customWidth="1"/>
    <col min="513" max="514" width="6" bestFit="1" customWidth="1"/>
    <col min="515" max="520" width="5" bestFit="1" customWidth="1"/>
    <col min="521" max="522" width="6" bestFit="1" customWidth="1"/>
    <col min="523" max="523" width="5" bestFit="1" customWidth="1"/>
    <col min="524" max="524" width="4.44140625" bestFit="1" customWidth="1"/>
    <col min="525" max="526" width="5" bestFit="1" customWidth="1"/>
    <col min="527" max="529" width="6" bestFit="1" customWidth="1"/>
    <col min="530" max="532" width="5" bestFit="1" customWidth="1"/>
    <col min="533" max="534" width="6" bestFit="1" customWidth="1"/>
    <col min="535" max="535" width="5" bestFit="1" customWidth="1"/>
    <col min="536" max="536" width="4.44140625" bestFit="1" customWidth="1"/>
    <col min="537" max="541" width="5" bestFit="1" customWidth="1"/>
    <col min="542" max="542" width="6" bestFit="1" customWidth="1"/>
    <col min="543" max="545" width="5" bestFit="1" customWidth="1"/>
    <col min="546" max="546" width="6" bestFit="1" customWidth="1"/>
    <col min="547" max="547" width="5" bestFit="1" customWidth="1"/>
    <col min="548" max="550" width="6" bestFit="1" customWidth="1"/>
    <col min="551" max="551" width="5" bestFit="1" customWidth="1"/>
    <col min="552" max="552" width="6" bestFit="1" customWidth="1"/>
    <col min="553" max="558" width="5" bestFit="1" customWidth="1"/>
    <col min="559" max="560" width="6" bestFit="1" customWidth="1"/>
    <col min="561" max="562" width="5" bestFit="1" customWidth="1"/>
    <col min="563" max="563" width="6" bestFit="1" customWidth="1"/>
    <col min="564" max="566" width="5" bestFit="1" customWidth="1"/>
    <col min="567" max="568" width="6" bestFit="1" customWidth="1"/>
    <col min="569" max="570" width="5" bestFit="1" customWidth="1"/>
    <col min="571" max="572" width="6" bestFit="1" customWidth="1"/>
    <col min="573" max="574" width="5" bestFit="1" customWidth="1"/>
    <col min="575" max="576" width="6" bestFit="1" customWidth="1"/>
    <col min="577" max="578" width="5" bestFit="1" customWidth="1"/>
    <col min="579" max="579" width="6" bestFit="1" customWidth="1"/>
    <col min="580" max="582" width="5" bestFit="1" customWidth="1"/>
    <col min="583" max="583" width="6" bestFit="1" customWidth="1"/>
    <col min="584" max="585" width="5" bestFit="1" customWidth="1"/>
    <col min="586" max="586" width="4.44140625" bestFit="1" customWidth="1"/>
    <col min="587" max="592" width="5" bestFit="1" customWidth="1"/>
    <col min="593" max="595" width="6" bestFit="1" customWidth="1"/>
    <col min="596" max="597" width="5" bestFit="1" customWidth="1"/>
    <col min="598" max="599" width="6" bestFit="1" customWidth="1"/>
    <col min="600" max="600" width="4.44140625" bestFit="1" customWidth="1"/>
    <col min="601" max="601" width="6" bestFit="1" customWidth="1"/>
    <col min="602" max="602" width="5" bestFit="1" customWidth="1"/>
    <col min="603" max="603" width="6" bestFit="1" customWidth="1"/>
    <col min="604" max="605" width="5" bestFit="1" customWidth="1"/>
    <col min="606" max="606" width="6" bestFit="1" customWidth="1"/>
    <col min="607" max="607" width="5" bestFit="1" customWidth="1"/>
    <col min="608" max="608" width="4.44140625" bestFit="1" customWidth="1"/>
    <col min="609" max="610" width="6" bestFit="1" customWidth="1"/>
    <col min="611" max="613" width="5" bestFit="1" customWidth="1"/>
    <col min="614" max="614" width="6" bestFit="1" customWidth="1"/>
    <col min="615" max="618" width="5" bestFit="1" customWidth="1"/>
    <col min="619" max="619" width="6" bestFit="1" customWidth="1"/>
    <col min="620" max="620" width="5" bestFit="1" customWidth="1"/>
    <col min="621" max="621" width="6" bestFit="1" customWidth="1"/>
    <col min="622" max="622" width="4.44140625" bestFit="1" customWidth="1"/>
    <col min="623" max="623" width="5" bestFit="1" customWidth="1"/>
    <col min="624" max="625" width="6" bestFit="1" customWidth="1"/>
    <col min="626" max="627" width="5" bestFit="1" customWidth="1"/>
    <col min="628" max="628" width="6" bestFit="1" customWidth="1"/>
    <col min="629" max="629" width="5" bestFit="1" customWidth="1"/>
    <col min="630" max="631" width="6" bestFit="1" customWidth="1"/>
    <col min="632" max="632" width="5" bestFit="1" customWidth="1"/>
    <col min="633" max="633" width="6" bestFit="1" customWidth="1"/>
    <col min="634" max="636" width="5" bestFit="1" customWidth="1"/>
    <col min="637" max="638" width="6" bestFit="1" customWidth="1"/>
    <col min="639" max="640" width="5" bestFit="1" customWidth="1"/>
    <col min="641" max="642" width="6" bestFit="1" customWidth="1"/>
    <col min="643" max="644" width="5" bestFit="1" customWidth="1"/>
    <col min="645" max="646" width="6" bestFit="1" customWidth="1"/>
    <col min="647" max="647" width="5" bestFit="1" customWidth="1"/>
    <col min="648" max="648" width="6" bestFit="1" customWidth="1"/>
    <col min="649" max="651" width="5" bestFit="1" customWidth="1"/>
    <col min="652" max="653" width="6" bestFit="1" customWidth="1"/>
    <col min="654" max="654" width="5" bestFit="1" customWidth="1"/>
    <col min="655" max="655" width="6" bestFit="1" customWidth="1"/>
    <col min="656" max="657" width="5" bestFit="1" customWidth="1"/>
    <col min="658" max="658" width="6" bestFit="1" customWidth="1"/>
    <col min="659" max="661" width="5" bestFit="1" customWidth="1"/>
    <col min="662" max="662" width="6" bestFit="1" customWidth="1"/>
    <col min="663" max="665" width="5" bestFit="1" customWidth="1"/>
    <col min="666" max="666" width="6" bestFit="1" customWidth="1"/>
    <col min="667" max="671" width="5" bestFit="1" customWidth="1"/>
    <col min="672" max="672" width="6" bestFit="1" customWidth="1"/>
    <col min="673" max="673" width="5" bestFit="1" customWidth="1"/>
    <col min="674" max="675" width="6" bestFit="1" customWidth="1"/>
    <col min="676" max="676" width="4.44140625" bestFit="1" customWidth="1"/>
    <col min="677" max="677" width="6" bestFit="1" customWidth="1"/>
    <col min="678" max="679" width="5" bestFit="1" customWidth="1"/>
    <col min="680" max="680" width="6" bestFit="1" customWidth="1"/>
    <col min="681" max="682" width="5" bestFit="1" customWidth="1"/>
    <col min="683" max="684" width="6" bestFit="1" customWidth="1"/>
    <col min="685" max="686" width="5" bestFit="1" customWidth="1"/>
    <col min="687" max="688" width="6" bestFit="1" customWidth="1"/>
    <col min="689" max="690" width="5" bestFit="1" customWidth="1"/>
    <col min="691" max="691" width="6" bestFit="1" customWidth="1"/>
    <col min="692" max="695" width="5" bestFit="1" customWidth="1"/>
    <col min="696" max="697" width="6" bestFit="1" customWidth="1"/>
    <col min="698" max="698" width="5" bestFit="1" customWidth="1"/>
    <col min="699" max="699" width="6" bestFit="1" customWidth="1"/>
    <col min="700" max="702" width="5" bestFit="1" customWidth="1"/>
    <col min="703" max="703" width="6" bestFit="1" customWidth="1"/>
    <col min="704" max="707" width="5" bestFit="1" customWidth="1"/>
    <col min="708" max="708" width="6" bestFit="1" customWidth="1"/>
    <col min="709" max="710" width="5" bestFit="1" customWidth="1"/>
    <col min="711" max="712" width="6" bestFit="1" customWidth="1"/>
    <col min="713" max="713" width="5" bestFit="1" customWidth="1"/>
    <col min="714" max="714" width="4.44140625" bestFit="1" customWidth="1"/>
    <col min="715" max="715" width="5" bestFit="1" customWidth="1"/>
    <col min="716" max="717" width="6" bestFit="1" customWidth="1"/>
    <col min="718" max="728" width="5" bestFit="1" customWidth="1"/>
    <col min="729" max="729" width="6" bestFit="1" customWidth="1"/>
    <col min="730" max="732" width="5" bestFit="1" customWidth="1"/>
    <col min="733" max="733" width="6" bestFit="1" customWidth="1"/>
    <col min="734" max="734" width="4.44140625" bestFit="1" customWidth="1"/>
    <col min="735" max="735" width="5" bestFit="1" customWidth="1"/>
    <col min="736" max="737" width="6" bestFit="1" customWidth="1"/>
    <col min="738" max="740" width="5" bestFit="1" customWidth="1"/>
    <col min="741" max="741" width="6" bestFit="1" customWidth="1"/>
    <col min="742" max="742" width="4.44140625" bestFit="1" customWidth="1"/>
    <col min="743" max="744" width="5" bestFit="1" customWidth="1"/>
    <col min="745" max="745" width="6" bestFit="1" customWidth="1"/>
    <col min="746" max="747" width="5" bestFit="1" customWidth="1"/>
    <col min="748" max="748" width="6" bestFit="1" customWidth="1"/>
    <col min="749" max="749" width="5" bestFit="1" customWidth="1"/>
    <col min="750" max="753" width="6" bestFit="1" customWidth="1"/>
    <col min="754" max="756" width="5" bestFit="1" customWidth="1"/>
    <col min="757" max="757" width="6" bestFit="1" customWidth="1"/>
    <col min="758" max="758" width="5" bestFit="1" customWidth="1"/>
    <col min="759" max="759" width="6" bestFit="1" customWidth="1"/>
    <col min="760" max="764" width="5" bestFit="1" customWidth="1"/>
    <col min="765" max="765" width="4.44140625" bestFit="1" customWidth="1"/>
    <col min="766" max="766" width="6" bestFit="1" customWidth="1"/>
    <col min="767" max="768" width="5" bestFit="1" customWidth="1"/>
    <col min="769" max="769" width="6" bestFit="1" customWidth="1"/>
    <col min="770" max="770" width="5" bestFit="1" customWidth="1"/>
    <col min="771" max="771" width="4.44140625" bestFit="1" customWidth="1"/>
    <col min="772" max="772" width="6" bestFit="1" customWidth="1"/>
    <col min="773" max="773" width="5" bestFit="1" customWidth="1"/>
    <col min="774" max="774" width="6" bestFit="1" customWidth="1"/>
    <col min="775" max="776" width="5" bestFit="1" customWidth="1"/>
    <col min="777" max="778" width="6" bestFit="1" customWidth="1"/>
    <col min="779" max="785" width="5" bestFit="1" customWidth="1"/>
    <col min="786" max="786" width="6" bestFit="1" customWidth="1"/>
    <col min="787" max="787" width="5" bestFit="1" customWidth="1"/>
    <col min="788" max="788" width="6" bestFit="1" customWidth="1"/>
    <col min="789" max="791" width="5" bestFit="1" customWidth="1"/>
    <col min="792" max="792" width="6" bestFit="1" customWidth="1"/>
    <col min="793" max="793" width="5" bestFit="1" customWidth="1"/>
    <col min="794" max="794" width="6" bestFit="1" customWidth="1"/>
    <col min="795" max="821" width="5.44140625" bestFit="1" customWidth="1"/>
    <col min="822" max="822" width="22" bestFit="1" customWidth="1"/>
    <col min="823" max="823" width="26.77734375" bestFit="1" customWidth="1"/>
    <col min="824" max="832" width="4.44140625" bestFit="1" customWidth="1"/>
    <col min="833" max="833" width="5" bestFit="1" customWidth="1"/>
    <col min="834" max="838" width="4.44140625" bestFit="1" customWidth="1"/>
    <col min="839" max="839" width="5" bestFit="1" customWidth="1"/>
    <col min="840" max="842" width="4.44140625" bestFit="1" customWidth="1"/>
    <col min="843" max="844" width="5" bestFit="1" customWidth="1"/>
    <col min="845" max="845" width="4.44140625" bestFit="1" customWidth="1"/>
    <col min="846" max="854" width="5" bestFit="1" customWidth="1"/>
    <col min="855" max="855" width="6" bestFit="1" customWidth="1"/>
    <col min="856" max="858" width="5" bestFit="1" customWidth="1"/>
    <col min="859" max="859" width="4.44140625" bestFit="1" customWidth="1"/>
    <col min="860" max="863" width="5" bestFit="1" customWidth="1"/>
    <col min="864" max="864" width="4.44140625" bestFit="1" customWidth="1"/>
    <col min="865" max="870" width="5" bestFit="1" customWidth="1"/>
    <col min="871" max="871" width="6" bestFit="1" customWidth="1"/>
    <col min="872" max="873" width="5" bestFit="1" customWidth="1"/>
    <col min="874" max="874" width="4.44140625" bestFit="1" customWidth="1"/>
    <col min="875" max="886" width="5" bestFit="1" customWidth="1"/>
    <col min="887" max="887" width="6" bestFit="1" customWidth="1"/>
    <col min="888" max="888" width="5" bestFit="1" customWidth="1"/>
    <col min="889" max="889" width="4.44140625" bestFit="1" customWidth="1"/>
    <col min="890" max="892" width="5" bestFit="1" customWidth="1"/>
    <col min="893" max="893" width="6" bestFit="1" customWidth="1"/>
    <col min="894" max="894" width="4.44140625" bestFit="1" customWidth="1"/>
    <col min="895" max="903" width="5" bestFit="1" customWidth="1"/>
    <col min="904" max="905" width="6" bestFit="1" customWidth="1"/>
    <col min="906" max="909" width="5" bestFit="1" customWidth="1"/>
    <col min="910" max="910" width="6" bestFit="1" customWidth="1"/>
    <col min="911" max="913" width="5" bestFit="1" customWidth="1"/>
    <col min="914" max="914" width="6" bestFit="1" customWidth="1"/>
    <col min="915" max="918" width="5" bestFit="1" customWidth="1"/>
    <col min="919" max="919" width="4.44140625" bestFit="1" customWidth="1"/>
    <col min="920" max="920" width="5" bestFit="1" customWidth="1"/>
    <col min="921" max="921" width="6" bestFit="1" customWidth="1"/>
    <col min="922" max="922" width="5" bestFit="1" customWidth="1"/>
    <col min="923" max="924" width="6" bestFit="1" customWidth="1"/>
    <col min="925" max="930" width="5" bestFit="1" customWidth="1"/>
    <col min="931" max="932" width="6" bestFit="1" customWidth="1"/>
    <col min="933" max="933" width="5" bestFit="1" customWidth="1"/>
    <col min="934" max="934" width="4.44140625" bestFit="1" customWidth="1"/>
    <col min="935" max="936" width="5" bestFit="1" customWidth="1"/>
    <col min="937" max="939" width="6" bestFit="1" customWidth="1"/>
    <col min="940" max="942" width="5" bestFit="1" customWidth="1"/>
    <col min="943" max="944" width="6" bestFit="1" customWidth="1"/>
    <col min="945" max="945" width="5" bestFit="1" customWidth="1"/>
    <col min="946" max="946" width="4.44140625" bestFit="1" customWidth="1"/>
    <col min="947" max="951" width="5" bestFit="1" customWidth="1"/>
    <col min="952" max="952" width="6" bestFit="1" customWidth="1"/>
    <col min="953" max="955" width="5" bestFit="1" customWidth="1"/>
    <col min="956" max="956" width="6" bestFit="1" customWidth="1"/>
    <col min="957" max="957" width="5" bestFit="1" customWidth="1"/>
    <col min="958" max="960" width="6" bestFit="1" customWidth="1"/>
    <col min="961" max="961" width="5" bestFit="1" customWidth="1"/>
    <col min="962" max="962" width="6" bestFit="1" customWidth="1"/>
    <col min="963" max="968" width="5" bestFit="1" customWidth="1"/>
    <col min="969" max="970" width="6" bestFit="1" customWidth="1"/>
    <col min="971" max="972" width="5" bestFit="1" customWidth="1"/>
    <col min="973" max="973" width="6" bestFit="1" customWidth="1"/>
    <col min="974" max="976" width="5" bestFit="1" customWidth="1"/>
    <col min="977" max="978" width="6" bestFit="1" customWidth="1"/>
    <col min="979" max="980" width="5" bestFit="1" customWidth="1"/>
    <col min="981" max="982" width="6" bestFit="1" customWidth="1"/>
    <col min="983" max="984" width="5" bestFit="1" customWidth="1"/>
    <col min="985" max="986" width="6" bestFit="1" customWidth="1"/>
    <col min="987" max="988" width="5" bestFit="1" customWidth="1"/>
    <col min="989" max="989" width="6" bestFit="1" customWidth="1"/>
    <col min="990" max="992" width="5" bestFit="1" customWidth="1"/>
    <col min="993" max="993" width="6" bestFit="1" customWidth="1"/>
    <col min="994" max="995" width="5" bestFit="1" customWidth="1"/>
    <col min="996" max="996" width="4.44140625" bestFit="1" customWidth="1"/>
    <col min="997" max="1002" width="5" bestFit="1" customWidth="1"/>
    <col min="1003" max="1005" width="6" bestFit="1" customWidth="1"/>
    <col min="1006" max="1007" width="5" bestFit="1" customWidth="1"/>
    <col min="1008" max="1009" width="6" bestFit="1" customWidth="1"/>
    <col min="1010" max="1010" width="4.44140625" bestFit="1" customWidth="1"/>
    <col min="1011" max="1011" width="6" bestFit="1" customWidth="1"/>
    <col min="1012" max="1012" width="5" bestFit="1" customWidth="1"/>
    <col min="1013" max="1013" width="6" bestFit="1" customWidth="1"/>
    <col min="1014" max="1015" width="5" bestFit="1" customWidth="1"/>
    <col min="1016" max="1016" width="6" bestFit="1" customWidth="1"/>
    <col min="1017" max="1017" width="5" bestFit="1" customWidth="1"/>
    <col min="1018" max="1018" width="4.44140625" bestFit="1" customWidth="1"/>
    <col min="1019" max="1020" width="6" bestFit="1" customWidth="1"/>
    <col min="1021" max="1023" width="5" bestFit="1" customWidth="1"/>
    <col min="1024" max="1024" width="6" bestFit="1" customWidth="1"/>
    <col min="1025" max="1028" width="5" bestFit="1" customWidth="1"/>
    <col min="1029" max="1029" width="6" bestFit="1" customWidth="1"/>
    <col min="1030" max="1030" width="5" bestFit="1" customWidth="1"/>
    <col min="1031" max="1031" width="6" bestFit="1" customWidth="1"/>
    <col min="1032" max="1032" width="4.44140625" bestFit="1" customWidth="1"/>
    <col min="1033" max="1033" width="5" bestFit="1" customWidth="1"/>
    <col min="1034" max="1035" width="6" bestFit="1" customWidth="1"/>
    <col min="1036" max="1037" width="5" bestFit="1" customWidth="1"/>
    <col min="1038" max="1038" width="6" bestFit="1" customWidth="1"/>
    <col min="1039" max="1039" width="5" bestFit="1" customWidth="1"/>
    <col min="1040" max="1041" width="6" bestFit="1" customWidth="1"/>
    <col min="1042" max="1042" width="5" bestFit="1" customWidth="1"/>
    <col min="1043" max="1043" width="6" bestFit="1" customWidth="1"/>
    <col min="1044" max="1046" width="5" bestFit="1" customWidth="1"/>
    <col min="1047" max="1048" width="6" bestFit="1" customWidth="1"/>
    <col min="1049" max="1050" width="5" bestFit="1" customWidth="1"/>
    <col min="1051" max="1052" width="6" bestFit="1" customWidth="1"/>
    <col min="1053" max="1054" width="5" bestFit="1" customWidth="1"/>
    <col min="1055" max="1056" width="6" bestFit="1" customWidth="1"/>
    <col min="1057" max="1057" width="5" bestFit="1" customWidth="1"/>
    <col min="1058" max="1058" width="6" bestFit="1" customWidth="1"/>
    <col min="1059" max="1061" width="5" bestFit="1" customWidth="1"/>
    <col min="1062" max="1063" width="6" bestFit="1" customWidth="1"/>
    <col min="1064" max="1064" width="5" bestFit="1" customWidth="1"/>
    <col min="1065" max="1065" width="6" bestFit="1" customWidth="1"/>
    <col min="1066" max="1067" width="5" bestFit="1" customWidth="1"/>
    <col min="1068" max="1068" width="6" bestFit="1" customWidth="1"/>
    <col min="1069" max="1071" width="5" bestFit="1" customWidth="1"/>
    <col min="1072" max="1072" width="6" bestFit="1" customWidth="1"/>
    <col min="1073" max="1075" width="5" bestFit="1" customWidth="1"/>
    <col min="1076" max="1076" width="6" bestFit="1" customWidth="1"/>
    <col min="1077" max="1081" width="5" bestFit="1" customWidth="1"/>
    <col min="1082" max="1082" width="6" bestFit="1" customWidth="1"/>
    <col min="1083" max="1083" width="5" bestFit="1" customWidth="1"/>
    <col min="1084" max="1085" width="6" bestFit="1" customWidth="1"/>
    <col min="1086" max="1086" width="4.44140625" bestFit="1" customWidth="1"/>
    <col min="1087" max="1087" width="6" bestFit="1" customWidth="1"/>
    <col min="1088" max="1089" width="5" bestFit="1" customWidth="1"/>
    <col min="1090" max="1090" width="6" bestFit="1" customWidth="1"/>
    <col min="1091" max="1092" width="5" bestFit="1" customWidth="1"/>
    <col min="1093" max="1094" width="6" bestFit="1" customWidth="1"/>
    <col min="1095" max="1096" width="5" bestFit="1" customWidth="1"/>
    <col min="1097" max="1098" width="6" bestFit="1" customWidth="1"/>
    <col min="1099" max="1100" width="5" bestFit="1" customWidth="1"/>
    <col min="1101" max="1101" width="6" bestFit="1" customWidth="1"/>
    <col min="1102" max="1105" width="5" bestFit="1" customWidth="1"/>
    <col min="1106" max="1107" width="6" bestFit="1" customWidth="1"/>
    <col min="1108" max="1108" width="5" bestFit="1" customWidth="1"/>
    <col min="1109" max="1109" width="6" bestFit="1" customWidth="1"/>
    <col min="1110" max="1112" width="5" bestFit="1" customWidth="1"/>
    <col min="1113" max="1113" width="6" bestFit="1" customWidth="1"/>
    <col min="1114" max="1117" width="5" bestFit="1" customWidth="1"/>
    <col min="1118" max="1118" width="6" bestFit="1" customWidth="1"/>
    <col min="1119" max="1120" width="5" bestFit="1" customWidth="1"/>
    <col min="1121" max="1122" width="6" bestFit="1" customWidth="1"/>
    <col min="1123" max="1123" width="5" bestFit="1" customWidth="1"/>
    <col min="1124" max="1124" width="4.44140625" bestFit="1" customWidth="1"/>
    <col min="1125" max="1125" width="5" bestFit="1" customWidth="1"/>
    <col min="1126" max="1127" width="6" bestFit="1" customWidth="1"/>
    <col min="1128" max="1138" width="5" bestFit="1" customWidth="1"/>
    <col min="1139" max="1139" width="6" bestFit="1" customWidth="1"/>
    <col min="1140" max="1142" width="5" bestFit="1" customWidth="1"/>
    <col min="1143" max="1143" width="6" bestFit="1" customWidth="1"/>
    <col min="1144" max="1144" width="4.44140625" bestFit="1" customWidth="1"/>
    <col min="1145" max="1145" width="5" bestFit="1" customWidth="1"/>
    <col min="1146" max="1147" width="6" bestFit="1" customWidth="1"/>
    <col min="1148" max="1150" width="5" bestFit="1" customWidth="1"/>
    <col min="1151" max="1151" width="6" bestFit="1" customWidth="1"/>
    <col min="1152" max="1152" width="4.44140625" bestFit="1" customWidth="1"/>
    <col min="1153" max="1154" width="5" bestFit="1" customWidth="1"/>
    <col min="1155" max="1155" width="6" bestFit="1" customWidth="1"/>
    <col min="1156" max="1157" width="5" bestFit="1" customWidth="1"/>
    <col min="1158" max="1158" width="6" bestFit="1" customWidth="1"/>
    <col min="1159" max="1159" width="5" bestFit="1" customWidth="1"/>
    <col min="1160" max="1163" width="6" bestFit="1" customWidth="1"/>
    <col min="1164" max="1166" width="5" bestFit="1" customWidth="1"/>
    <col min="1167" max="1167" width="6" bestFit="1" customWidth="1"/>
    <col min="1168" max="1168" width="5" bestFit="1" customWidth="1"/>
    <col min="1169" max="1169" width="6" bestFit="1" customWidth="1"/>
    <col min="1170" max="1174" width="5" bestFit="1" customWidth="1"/>
    <col min="1175" max="1175" width="4.44140625" bestFit="1" customWidth="1"/>
    <col min="1176" max="1176" width="6" bestFit="1" customWidth="1"/>
    <col min="1177" max="1178" width="5" bestFit="1" customWidth="1"/>
    <col min="1179" max="1179" width="6" bestFit="1" customWidth="1"/>
    <col min="1180" max="1180" width="5" bestFit="1" customWidth="1"/>
    <col min="1181" max="1181" width="4.44140625" bestFit="1" customWidth="1"/>
    <col min="1182" max="1182" width="6" bestFit="1" customWidth="1"/>
    <col min="1183" max="1183" width="5" bestFit="1" customWidth="1"/>
    <col min="1184" max="1184" width="6" bestFit="1" customWidth="1"/>
    <col min="1185" max="1186" width="5" bestFit="1" customWidth="1"/>
    <col min="1187" max="1188" width="6" bestFit="1" customWidth="1"/>
    <col min="1189" max="1195" width="5" bestFit="1" customWidth="1"/>
    <col min="1196" max="1196" width="6" bestFit="1" customWidth="1"/>
    <col min="1197" max="1197" width="5" bestFit="1" customWidth="1"/>
    <col min="1198" max="1198" width="6" bestFit="1" customWidth="1"/>
    <col min="1199" max="1201" width="5" bestFit="1" customWidth="1"/>
    <col min="1202" max="1202" width="6" bestFit="1" customWidth="1"/>
    <col min="1203" max="1203" width="5" bestFit="1" customWidth="1"/>
    <col min="1204" max="1204" width="6" bestFit="1" customWidth="1"/>
    <col min="1205" max="1231" width="5.44140625" bestFit="1" customWidth="1"/>
    <col min="1232" max="1232" width="22" bestFit="1" customWidth="1"/>
    <col min="1233" max="1233" width="27.33203125" bestFit="1" customWidth="1"/>
    <col min="1234" max="1234" width="26.77734375" bestFit="1" customWidth="1"/>
  </cols>
  <sheetData>
    <row r="1" spans="1:9" thickBot="1">
      <c r="C1" s="35"/>
      <c r="D1" s="35"/>
      <c r="E1" s="35"/>
      <c r="F1" s="35"/>
      <c r="G1" s="35"/>
    </row>
    <row r="2" spans="1:9" ht="31.5" customHeight="1" thickBot="1">
      <c r="A2" s="72" t="s">
        <v>22</v>
      </c>
      <c r="B2" s="73"/>
      <c r="C2" s="73"/>
      <c r="D2" s="73"/>
      <c r="E2" s="73"/>
      <c r="F2" s="61"/>
      <c r="G2" s="61"/>
      <c r="H2" s="61"/>
      <c r="I2" s="62"/>
    </row>
    <row r="3" spans="1:9" ht="14.4">
      <c r="A3" s="40"/>
      <c r="B3" s="46" t="s">
        <v>31</v>
      </c>
      <c r="C3" s="41"/>
      <c r="D3" s="41"/>
      <c r="E3" s="41"/>
      <c r="F3" s="41"/>
      <c r="G3" s="42"/>
    </row>
    <row r="4" spans="1:9" ht="15" customHeight="1">
      <c r="A4" s="43"/>
      <c r="B4" s="40" t="s">
        <v>30</v>
      </c>
      <c r="C4" s="41"/>
      <c r="D4" s="40" t="s">
        <v>27</v>
      </c>
      <c r="E4" s="41"/>
      <c r="F4" s="40" t="s">
        <v>33</v>
      </c>
      <c r="G4" s="44" t="s">
        <v>32</v>
      </c>
    </row>
    <row r="5" spans="1:9" ht="15" customHeight="1">
      <c r="A5" s="46" t="s">
        <v>28</v>
      </c>
      <c r="B5" s="40" t="s">
        <v>8</v>
      </c>
      <c r="C5" s="55" t="s">
        <v>9</v>
      </c>
      <c r="D5" s="40" t="s">
        <v>8</v>
      </c>
      <c r="E5" s="55" t="s">
        <v>9</v>
      </c>
      <c r="F5" s="43"/>
      <c r="G5" s="59"/>
    </row>
    <row r="6" spans="1:9" ht="15" customHeight="1">
      <c r="A6" s="47">
        <v>24</v>
      </c>
      <c r="B6" s="52">
        <v>631.71</v>
      </c>
      <c r="C6" s="56">
        <v>878.62000000000012</v>
      </c>
      <c r="D6" s="52">
        <v>67.260000000000005</v>
      </c>
      <c r="E6" s="56">
        <v>95.539999999999992</v>
      </c>
      <c r="F6" s="52">
        <v>1510.3300000000002</v>
      </c>
      <c r="G6" s="48">
        <v>162.80000000000001</v>
      </c>
    </row>
    <row r="7" spans="1:9" ht="15" customHeight="1">
      <c r="A7" s="49">
        <v>25</v>
      </c>
      <c r="B7" s="53">
        <v>368.74</v>
      </c>
      <c r="C7" s="57">
        <v>1028.4100000000001</v>
      </c>
      <c r="D7" s="53">
        <v>41.97</v>
      </c>
      <c r="E7" s="57">
        <v>112.11999999999999</v>
      </c>
      <c r="F7" s="53">
        <v>1397.15</v>
      </c>
      <c r="G7" s="50">
        <v>154.08999999999997</v>
      </c>
    </row>
    <row r="8" spans="1:9" ht="15" customHeight="1">
      <c r="A8" s="49">
        <v>26</v>
      </c>
      <c r="B8" s="53">
        <v>619.50999999999988</v>
      </c>
      <c r="C8" s="57">
        <v>719.24000000000012</v>
      </c>
      <c r="D8" s="53">
        <v>67.820000000000007</v>
      </c>
      <c r="E8" s="57">
        <v>80.73</v>
      </c>
      <c r="F8" s="53">
        <v>1338.75</v>
      </c>
      <c r="G8" s="50">
        <v>148.55000000000001</v>
      </c>
    </row>
    <row r="9" spans="1:9" ht="15" customHeight="1">
      <c r="A9" s="49">
        <v>36</v>
      </c>
      <c r="B9" s="53">
        <v>505.64</v>
      </c>
      <c r="C9" s="57">
        <v>729.20999999999992</v>
      </c>
      <c r="D9" s="53">
        <v>59.040000000000006</v>
      </c>
      <c r="E9" s="57">
        <v>82.98</v>
      </c>
      <c r="F9" s="53">
        <v>1234.8499999999999</v>
      </c>
      <c r="G9" s="50">
        <v>142.02000000000001</v>
      </c>
    </row>
    <row r="10" spans="1:9" ht="15" customHeight="1">
      <c r="A10" s="49">
        <v>20</v>
      </c>
      <c r="B10" s="53">
        <v>368.8</v>
      </c>
      <c r="C10" s="57">
        <v>779.14999999999986</v>
      </c>
      <c r="D10" s="53">
        <v>44.35</v>
      </c>
      <c r="E10" s="57">
        <v>80.40000000000002</v>
      </c>
      <c r="F10" s="53">
        <v>1147.9499999999998</v>
      </c>
      <c r="G10" s="50">
        <v>124.75000000000003</v>
      </c>
    </row>
    <row r="11" spans="1:9" ht="15" customHeight="1">
      <c r="A11" s="49">
        <v>35</v>
      </c>
      <c r="B11" s="53">
        <v>482.34</v>
      </c>
      <c r="C11" s="57">
        <v>639.66</v>
      </c>
      <c r="D11" s="53">
        <v>48.7</v>
      </c>
      <c r="E11" s="57">
        <v>72.530000000000015</v>
      </c>
      <c r="F11" s="53">
        <v>1122</v>
      </c>
      <c r="G11" s="50">
        <v>121.23000000000002</v>
      </c>
    </row>
    <row r="12" spans="1:9" ht="15" customHeight="1">
      <c r="A12" s="49">
        <v>31</v>
      </c>
      <c r="B12" s="53">
        <v>589.95999999999992</v>
      </c>
      <c r="C12" s="57">
        <v>525.25</v>
      </c>
      <c r="D12" s="53">
        <v>74.929999999999993</v>
      </c>
      <c r="E12" s="57">
        <v>65.309999999999988</v>
      </c>
      <c r="F12" s="53">
        <v>1115.21</v>
      </c>
      <c r="G12" s="50">
        <v>140.23999999999998</v>
      </c>
    </row>
    <row r="13" spans="1:9" ht="15" customHeight="1">
      <c r="A13" s="49">
        <v>38</v>
      </c>
      <c r="B13" s="53">
        <v>568.76</v>
      </c>
      <c r="C13" s="57">
        <v>526.25</v>
      </c>
      <c r="D13" s="53">
        <v>65.830000000000013</v>
      </c>
      <c r="E13" s="57">
        <v>64.260000000000005</v>
      </c>
      <c r="F13" s="53">
        <v>1095.01</v>
      </c>
      <c r="G13" s="50">
        <v>130.09000000000003</v>
      </c>
    </row>
    <row r="14" spans="1:9" ht="15" customHeight="1">
      <c r="A14" s="49">
        <v>15</v>
      </c>
      <c r="B14" s="53">
        <v>190.66</v>
      </c>
      <c r="C14" s="57">
        <v>872.33999999999992</v>
      </c>
      <c r="D14" s="53">
        <v>23.71</v>
      </c>
      <c r="E14" s="57">
        <v>98.14</v>
      </c>
      <c r="F14" s="53">
        <v>1063</v>
      </c>
      <c r="G14" s="50">
        <v>121.85</v>
      </c>
    </row>
    <row r="15" spans="1:9" ht="15" customHeight="1">
      <c r="A15" s="49">
        <v>22</v>
      </c>
      <c r="B15" s="53">
        <v>291.37</v>
      </c>
      <c r="C15" s="57">
        <v>743.33</v>
      </c>
      <c r="D15" s="53">
        <v>32.82</v>
      </c>
      <c r="E15" s="57">
        <v>88.990000000000009</v>
      </c>
      <c r="F15" s="53">
        <v>1034.7</v>
      </c>
      <c r="G15" s="50">
        <v>121.81</v>
      </c>
    </row>
    <row r="16" spans="1:9" ht="15" customHeight="1">
      <c r="A16" s="49">
        <v>28</v>
      </c>
      <c r="B16" s="53">
        <v>544.32000000000005</v>
      </c>
      <c r="C16" s="57">
        <v>481.02</v>
      </c>
      <c r="D16" s="53">
        <v>64.56</v>
      </c>
      <c r="E16" s="57">
        <v>61.749999999999986</v>
      </c>
      <c r="F16" s="53">
        <v>1025.3400000000001</v>
      </c>
      <c r="G16" s="50">
        <v>126.30999999999999</v>
      </c>
    </row>
    <row r="17" spans="1:7" ht="15" customHeight="1">
      <c r="A17" s="49">
        <v>18</v>
      </c>
      <c r="B17" s="53">
        <v>531.19000000000005</v>
      </c>
      <c r="C17" s="57">
        <v>483.06</v>
      </c>
      <c r="D17" s="53">
        <v>59.239999999999988</v>
      </c>
      <c r="E17" s="57">
        <v>45.980000000000004</v>
      </c>
      <c r="F17" s="53">
        <v>1014.25</v>
      </c>
      <c r="G17" s="50">
        <v>105.22</v>
      </c>
    </row>
    <row r="18" spans="1:7" ht="15" customHeight="1">
      <c r="A18" s="49">
        <v>30</v>
      </c>
      <c r="B18" s="53">
        <v>481.38999999999993</v>
      </c>
      <c r="C18" s="57">
        <v>519.32999999999993</v>
      </c>
      <c r="D18" s="53">
        <v>53.8</v>
      </c>
      <c r="E18" s="57">
        <v>77.88000000000001</v>
      </c>
      <c r="F18" s="53">
        <v>1000.7199999999998</v>
      </c>
      <c r="G18" s="50">
        <v>131.68</v>
      </c>
    </row>
    <row r="19" spans="1:7" ht="15" customHeight="1">
      <c r="A19" s="49">
        <v>16</v>
      </c>
      <c r="B19" s="53">
        <v>378.16</v>
      </c>
      <c r="C19" s="57">
        <v>588.88</v>
      </c>
      <c r="D19" s="53">
        <v>42.56</v>
      </c>
      <c r="E19" s="57">
        <v>65</v>
      </c>
      <c r="F19" s="53">
        <v>967.04</v>
      </c>
      <c r="G19" s="50">
        <v>107.56</v>
      </c>
    </row>
    <row r="20" spans="1:7" ht="14.4">
      <c r="A20" s="49">
        <v>27</v>
      </c>
      <c r="B20" s="53">
        <v>364.6</v>
      </c>
      <c r="C20" s="57">
        <v>570.93000000000006</v>
      </c>
      <c r="D20" s="53">
        <v>46.71</v>
      </c>
      <c r="E20" s="57">
        <v>69.84</v>
      </c>
      <c r="F20" s="53">
        <v>935.53000000000009</v>
      </c>
      <c r="G20" s="50">
        <v>116.55000000000001</v>
      </c>
    </row>
    <row r="21" spans="1:7" ht="14.4">
      <c r="A21" s="49">
        <v>17</v>
      </c>
      <c r="B21" s="53">
        <v>125.60999999999999</v>
      </c>
      <c r="C21" s="57">
        <v>783.24999999999989</v>
      </c>
      <c r="D21" s="53">
        <v>20.46</v>
      </c>
      <c r="E21" s="57">
        <v>100.05</v>
      </c>
      <c r="F21" s="53">
        <v>908.8599999999999</v>
      </c>
      <c r="G21" s="50">
        <v>120.50999999999999</v>
      </c>
    </row>
    <row r="22" spans="1:7" ht="14.4">
      <c r="A22" s="49">
        <v>14</v>
      </c>
      <c r="B22" s="53">
        <v>273.78000000000003</v>
      </c>
      <c r="C22" s="57">
        <v>612.15000000000009</v>
      </c>
      <c r="D22" s="53">
        <v>26.56</v>
      </c>
      <c r="E22" s="57">
        <v>67.72</v>
      </c>
      <c r="F22" s="53">
        <v>885.93000000000006</v>
      </c>
      <c r="G22" s="50">
        <v>94.28</v>
      </c>
    </row>
    <row r="23" spans="1:7" ht="14.4">
      <c r="A23" s="49">
        <v>9</v>
      </c>
      <c r="B23" s="53">
        <v>273.39</v>
      </c>
      <c r="C23" s="57">
        <v>608.84</v>
      </c>
      <c r="D23" s="53">
        <v>31.900000000000002</v>
      </c>
      <c r="E23" s="57">
        <v>62.910000000000004</v>
      </c>
      <c r="F23" s="53">
        <v>882.23</v>
      </c>
      <c r="G23" s="50">
        <v>94.81</v>
      </c>
    </row>
    <row r="24" spans="1:7" ht="14.4">
      <c r="A24" s="49">
        <v>2</v>
      </c>
      <c r="B24" s="53">
        <v>142.66</v>
      </c>
      <c r="C24" s="57">
        <v>728.96999999999991</v>
      </c>
      <c r="D24" s="53">
        <v>14.100000000000001</v>
      </c>
      <c r="E24" s="57">
        <v>76.64</v>
      </c>
      <c r="F24" s="53">
        <v>871.62999999999988</v>
      </c>
      <c r="G24" s="50">
        <v>90.740000000000009</v>
      </c>
    </row>
    <row r="25" spans="1:7" ht="14.4">
      <c r="A25" s="49">
        <v>7</v>
      </c>
      <c r="B25" s="53">
        <v>536.26999999999987</v>
      </c>
      <c r="C25" s="57">
        <v>320.98999999999995</v>
      </c>
      <c r="D25" s="53">
        <v>58.25</v>
      </c>
      <c r="E25" s="57">
        <v>48.51</v>
      </c>
      <c r="F25" s="53">
        <v>857.25999999999976</v>
      </c>
      <c r="G25" s="50">
        <v>106.75999999999999</v>
      </c>
    </row>
    <row r="26" spans="1:7" ht="14.4">
      <c r="A26" s="49">
        <v>23</v>
      </c>
      <c r="B26" s="53">
        <v>418.84</v>
      </c>
      <c r="C26" s="57">
        <v>415.29999999999995</v>
      </c>
      <c r="D26" s="53">
        <v>46.12</v>
      </c>
      <c r="E26" s="57">
        <v>57.129999999999995</v>
      </c>
      <c r="F26" s="53">
        <v>834.13999999999987</v>
      </c>
      <c r="G26" s="50">
        <v>103.25</v>
      </c>
    </row>
    <row r="27" spans="1:7" ht="14.4">
      <c r="A27" s="49">
        <v>29</v>
      </c>
      <c r="B27" s="53">
        <v>256.71999999999997</v>
      </c>
      <c r="C27" s="57">
        <v>541.62000000000012</v>
      </c>
      <c r="D27" s="53">
        <v>34.42</v>
      </c>
      <c r="E27" s="57">
        <v>68.34</v>
      </c>
      <c r="F27" s="53">
        <v>798.34000000000015</v>
      </c>
      <c r="G27" s="50">
        <v>102.76</v>
      </c>
    </row>
    <row r="28" spans="1:7" ht="14.4">
      <c r="A28" s="49">
        <v>41</v>
      </c>
      <c r="B28" s="53">
        <v>237.22999999999996</v>
      </c>
      <c r="C28" s="57">
        <v>547.75</v>
      </c>
      <c r="D28" s="53">
        <v>30.1</v>
      </c>
      <c r="E28" s="57">
        <v>66.37</v>
      </c>
      <c r="F28" s="53">
        <v>784.98</v>
      </c>
      <c r="G28" s="50">
        <v>96.47</v>
      </c>
    </row>
    <row r="29" spans="1:7" ht="14.4">
      <c r="A29" s="49">
        <v>34</v>
      </c>
      <c r="B29" s="53">
        <v>463.87</v>
      </c>
      <c r="C29" s="57">
        <v>299.14999999999998</v>
      </c>
      <c r="D29" s="53">
        <v>51.01</v>
      </c>
      <c r="E29" s="57">
        <v>41.13</v>
      </c>
      <c r="F29" s="53">
        <v>763.02</v>
      </c>
      <c r="G29" s="50">
        <v>92.14</v>
      </c>
    </row>
    <row r="30" spans="1:7" ht="14.4">
      <c r="A30" s="49">
        <v>10</v>
      </c>
      <c r="B30" s="53">
        <v>223.78</v>
      </c>
      <c r="C30" s="57">
        <v>523.89</v>
      </c>
      <c r="D30" s="53">
        <v>35.869999999999997</v>
      </c>
      <c r="E30" s="57">
        <v>71.289999999999992</v>
      </c>
      <c r="F30" s="53">
        <v>747.67</v>
      </c>
      <c r="G30" s="50">
        <v>107.16</v>
      </c>
    </row>
    <row r="31" spans="1:7" ht="14.4">
      <c r="A31" s="49">
        <v>5</v>
      </c>
      <c r="B31" s="53">
        <v>163.14000000000001</v>
      </c>
      <c r="C31" s="57">
        <v>580.51999999999987</v>
      </c>
      <c r="D31" s="53">
        <v>20.93</v>
      </c>
      <c r="E31" s="57">
        <v>61.31</v>
      </c>
      <c r="F31" s="53">
        <v>743.65999999999985</v>
      </c>
      <c r="G31" s="50">
        <v>82.240000000000009</v>
      </c>
    </row>
    <row r="32" spans="1:7" ht="14.4">
      <c r="A32" s="49">
        <v>32</v>
      </c>
      <c r="B32" s="53"/>
      <c r="C32" s="57">
        <v>742.90999999999985</v>
      </c>
      <c r="D32" s="53"/>
      <c r="E32" s="57">
        <v>81.429999999999993</v>
      </c>
      <c r="F32" s="53">
        <v>742.90999999999985</v>
      </c>
      <c r="G32" s="50">
        <v>81.429999999999993</v>
      </c>
    </row>
    <row r="33" spans="1:7" ht="14.4">
      <c r="A33" s="49">
        <v>19</v>
      </c>
      <c r="B33" s="53">
        <v>169.84</v>
      </c>
      <c r="C33" s="57">
        <v>531.19000000000005</v>
      </c>
      <c r="D33" s="53">
        <v>19.259999999999998</v>
      </c>
      <c r="E33" s="57">
        <v>71.55</v>
      </c>
      <c r="F33" s="53">
        <v>701.03000000000009</v>
      </c>
      <c r="G33" s="50">
        <v>90.81</v>
      </c>
    </row>
    <row r="34" spans="1:7" ht="14.4">
      <c r="A34" s="49">
        <v>3</v>
      </c>
      <c r="B34" s="53">
        <v>360.62</v>
      </c>
      <c r="C34" s="57">
        <v>275.13</v>
      </c>
      <c r="D34" s="53">
        <v>36.61</v>
      </c>
      <c r="E34" s="57">
        <v>31.77</v>
      </c>
      <c r="F34" s="53">
        <v>635.75</v>
      </c>
      <c r="G34" s="50">
        <v>68.38</v>
      </c>
    </row>
    <row r="35" spans="1:7" ht="14.4">
      <c r="A35" s="49">
        <v>42</v>
      </c>
      <c r="B35" s="53">
        <v>211.31</v>
      </c>
      <c r="C35" s="57">
        <v>411.21000000000004</v>
      </c>
      <c r="D35" s="53">
        <v>22.259999999999998</v>
      </c>
      <c r="E35" s="57">
        <v>46.03</v>
      </c>
      <c r="F35" s="53">
        <v>622.52</v>
      </c>
      <c r="G35" s="50">
        <v>68.289999999999992</v>
      </c>
    </row>
    <row r="36" spans="1:7" ht="14.4">
      <c r="A36" s="49">
        <v>13</v>
      </c>
      <c r="B36" s="53">
        <v>284.57</v>
      </c>
      <c r="C36" s="57">
        <v>311.83</v>
      </c>
      <c r="D36" s="53">
        <v>25.589999999999996</v>
      </c>
      <c r="E36" s="57">
        <v>41.84</v>
      </c>
      <c r="F36" s="53">
        <v>596.4</v>
      </c>
      <c r="G36" s="50">
        <v>67.430000000000007</v>
      </c>
    </row>
    <row r="37" spans="1:7" ht="14.4">
      <c r="A37" s="49">
        <v>6</v>
      </c>
      <c r="B37" s="53">
        <v>338.63000000000005</v>
      </c>
      <c r="C37" s="57">
        <v>248.14</v>
      </c>
      <c r="D37" s="53">
        <v>41.35</v>
      </c>
      <c r="E37" s="57">
        <v>20.96</v>
      </c>
      <c r="F37" s="53">
        <v>586.77</v>
      </c>
      <c r="G37" s="50">
        <v>62.31</v>
      </c>
    </row>
    <row r="38" spans="1:7" ht="14.4">
      <c r="A38" s="49">
        <v>21</v>
      </c>
      <c r="B38" s="53"/>
      <c r="C38" s="57">
        <v>573.63</v>
      </c>
      <c r="D38" s="53"/>
      <c r="E38" s="57">
        <v>72.510000000000005</v>
      </c>
      <c r="F38" s="53">
        <v>573.63</v>
      </c>
      <c r="G38" s="50">
        <v>72.510000000000005</v>
      </c>
    </row>
    <row r="39" spans="1:7" ht="14.4">
      <c r="A39" s="49">
        <v>33</v>
      </c>
      <c r="B39" s="53">
        <v>246.23</v>
      </c>
      <c r="C39" s="57">
        <v>304.17</v>
      </c>
      <c r="D39" s="53">
        <v>32.25</v>
      </c>
      <c r="E39" s="57">
        <v>37.43</v>
      </c>
      <c r="F39" s="53">
        <v>550.4</v>
      </c>
      <c r="G39" s="50">
        <v>69.680000000000007</v>
      </c>
    </row>
    <row r="40" spans="1:7" ht="14.4">
      <c r="A40" s="49">
        <v>39</v>
      </c>
      <c r="B40" s="53">
        <v>231.14</v>
      </c>
      <c r="C40" s="57">
        <v>311.79000000000002</v>
      </c>
      <c r="D40" s="53">
        <v>27.799999999999997</v>
      </c>
      <c r="E40" s="57">
        <v>32.650000000000006</v>
      </c>
      <c r="F40" s="53">
        <v>542.93000000000006</v>
      </c>
      <c r="G40" s="50">
        <v>60.45</v>
      </c>
    </row>
    <row r="41" spans="1:7" ht="14.4">
      <c r="A41" s="49">
        <v>46</v>
      </c>
      <c r="B41" s="53">
        <v>142.07999999999998</v>
      </c>
      <c r="C41" s="57">
        <v>386.59999999999997</v>
      </c>
      <c r="D41" s="53">
        <v>17.149999999999999</v>
      </c>
      <c r="E41" s="57">
        <v>44.879999999999995</v>
      </c>
      <c r="F41" s="53">
        <v>528.67999999999995</v>
      </c>
      <c r="G41" s="50">
        <v>62.029999999999994</v>
      </c>
    </row>
    <row r="42" spans="1:7" ht="14.4">
      <c r="A42" s="49">
        <v>40</v>
      </c>
      <c r="B42" s="53">
        <v>88.13</v>
      </c>
      <c r="C42" s="57">
        <v>433.92</v>
      </c>
      <c r="D42" s="53">
        <v>11.4</v>
      </c>
      <c r="E42" s="57">
        <v>55.38</v>
      </c>
      <c r="F42" s="53">
        <v>522.04999999999995</v>
      </c>
      <c r="G42" s="50">
        <v>66.78</v>
      </c>
    </row>
    <row r="43" spans="1:7" ht="14.4">
      <c r="A43" s="49">
        <v>51</v>
      </c>
      <c r="B43" s="53">
        <v>119.58000000000001</v>
      </c>
      <c r="C43" s="57">
        <v>392.12</v>
      </c>
      <c r="D43" s="53">
        <v>12.11</v>
      </c>
      <c r="E43" s="57">
        <v>46.16</v>
      </c>
      <c r="F43" s="53">
        <v>511.70000000000005</v>
      </c>
      <c r="G43" s="50">
        <v>58.269999999999996</v>
      </c>
    </row>
    <row r="44" spans="1:7" ht="14.4">
      <c r="A44" s="49">
        <v>8</v>
      </c>
      <c r="B44" s="53">
        <v>136.15</v>
      </c>
      <c r="C44" s="57">
        <v>373.76000000000005</v>
      </c>
      <c r="D44" s="53">
        <v>14.030000000000001</v>
      </c>
      <c r="E44" s="57">
        <v>48.489999999999995</v>
      </c>
      <c r="F44" s="53">
        <v>509.91000000000008</v>
      </c>
      <c r="G44" s="50">
        <v>62.519999999999996</v>
      </c>
    </row>
    <row r="45" spans="1:7" ht="14.4">
      <c r="A45" s="49">
        <v>48</v>
      </c>
      <c r="B45" s="53">
        <v>142.58999999999997</v>
      </c>
      <c r="C45" s="57">
        <v>352.4</v>
      </c>
      <c r="D45" s="53">
        <v>15.67</v>
      </c>
      <c r="E45" s="57">
        <v>39.020000000000003</v>
      </c>
      <c r="F45" s="53">
        <v>494.98999999999995</v>
      </c>
      <c r="G45" s="50">
        <v>54.690000000000005</v>
      </c>
    </row>
    <row r="46" spans="1:7" ht="14.4">
      <c r="A46" s="49">
        <v>43</v>
      </c>
      <c r="B46" s="53">
        <v>259.49</v>
      </c>
      <c r="C46" s="57">
        <v>229.98</v>
      </c>
      <c r="D46" s="53">
        <v>33.549999999999997</v>
      </c>
      <c r="E46" s="57">
        <v>35.260000000000005</v>
      </c>
      <c r="F46" s="53">
        <v>489.47</v>
      </c>
      <c r="G46" s="50">
        <v>68.81</v>
      </c>
    </row>
    <row r="47" spans="1:7" ht="14.4">
      <c r="A47" s="49">
        <v>44</v>
      </c>
      <c r="B47" s="53">
        <v>173.57</v>
      </c>
      <c r="C47" s="57">
        <v>293.58000000000004</v>
      </c>
      <c r="D47" s="53">
        <v>16.400000000000002</v>
      </c>
      <c r="E47" s="57">
        <v>28.06</v>
      </c>
      <c r="F47" s="53">
        <v>467.15000000000003</v>
      </c>
      <c r="G47" s="50">
        <v>44.46</v>
      </c>
    </row>
    <row r="48" spans="1:7" ht="14.4">
      <c r="A48" s="49">
        <v>37</v>
      </c>
      <c r="B48" s="53">
        <v>112.71000000000001</v>
      </c>
      <c r="C48" s="57">
        <v>338.86</v>
      </c>
      <c r="D48" s="53">
        <v>17.399999999999999</v>
      </c>
      <c r="E48" s="57">
        <v>35.479999999999997</v>
      </c>
      <c r="F48" s="53">
        <v>451.57000000000005</v>
      </c>
      <c r="G48" s="50">
        <v>52.879999999999995</v>
      </c>
    </row>
    <row r="49" spans="1:7" ht="14.4">
      <c r="A49" s="49">
        <v>12</v>
      </c>
      <c r="B49" s="53">
        <v>182.85000000000002</v>
      </c>
      <c r="C49" s="57">
        <v>260.83</v>
      </c>
      <c r="D49" s="53">
        <v>22.029999999999998</v>
      </c>
      <c r="E49" s="57">
        <v>22.57</v>
      </c>
      <c r="F49" s="53">
        <v>443.68</v>
      </c>
      <c r="G49" s="50">
        <v>44.599999999999994</v>
      </c>
    </row>
    <row r="50" spans="1:7" ht="14.4">
      <c r="A50" s="49">
        <v>1</v>
      </c>
      <c r="B50" s="53">
        <v>201.40999999999997</v>
      </c>
      <c r="C50" s="57">
        <v>233.41</v>
      </c>
      <c r="D50" s="53">
        <v>21.659999999999997</v>
      </c>
      <c r="E50" s="57">
        <v>31.279999999999998</v>
      </c>
      <c r="F50" s="53">
        <v>434.81999999999994</v>
      </c>
      <c r="G50" s="50">
        <v>52.94</v>
      </c>
    </row>
    <row r="51" spans="1:7" ht="14.4">
      <c r="A51" s="49">
        <v>4</v>
      </c>
      <c r="B51" s="53">
        <v>138.84</v>
      </c>
      <c r="C51" s="57">
        <v>272.82</v>
      </c>
      <c r="D51" s="53">
        <v>14.54</v>
      </c>
      <c r="E51" s="57">
        <v>33.15</v>
      </c>
      <c r="F51" s="53">
        <v>411.65999999999997</v>
      </c>
      <c r="G51" s="50">
        <v>47.69</v>
      </c>
    </row>
    <row r="52" spans="1:7" ht="14.4">
      <c r="A52" s="49">
        <v>47</v>
      </c>
      <c r="B52" s="53">
        <v>284.71999999999997</v>
      </c>
      <c r="C52" s="57">
        <v>95</v>
      </c>
      <c r="D52" s="53">
        <v>33.42</v>
      </c>
      <c r="E52" s="57">
        <v>8.1</v>
      </c>
      <c r="F52" s="53">
        <v>379.71999999999997</v>
      </c>
      <c r="G52" s="50">
        <v>41.52</v>
      </c>
    </row>
    <row r="53" spans="1:7" ht="14.4">
      <c r="A53" s="49">
        <v>49</v>
      </c>
      <c r="B53" s="53">
        <v>59.39</v>
      </c>
      <c r="C53" s="57">
        <v>207.24</v>
      </c>
      <c r="D53" s="53">
        <v>6.76</v>
      </c>
      <c r="E53" s="57">
        <v>23.67</v>
      </c>
      <c r="F53" s="53">
        <v>266.63</v>
      </c>
      <c r="G53" s="50">
        <v>30.43</v>
      </c>
    </row>
    <row r="54" spans="1:7" ht="14.4">
      <c r="A54" s="49">
        <v>50</v>
      </c>
      <c r="B54" s="53"/>
      <c r="C54" s="57">
        <v>254.44</v>
      </c>
      <c r="D54" s="53"/>
      <c r="E54" s="57">
        <v>27.09</v>
      </c>
      <c r="F54" s="53">
        <v>254.44</v>
      </c>
      <c r="G54" s="50">
        <v>27.09</v>
      </c>
    </row>
    <row r="55" spans="1:7" ht="14.4">
      <c r="A55" s="49">
        <v>45</v>
      </c>
      <c r="B55" s="53">
        <v>118.16</v>
      </c>
      <c r="C55" s="57">
        <v>132.71</v>
      </c>
      <c r="D55" s="53">
        <v>13.3</v>
      </c>
      <c r="E55" s="57">
        <v>17.86</v>
      </c>
      <c r="F55" s="53">
        <v>250.87</v>
      </c>
      <c r="G55" s="50">
        <v>31.16</v>
      </c>
    </row>
    <row r="56" spans="1:7" ht="14.4">
      <c r="A56" s="49">
        <v>11</v>
      </c>
      <c r="B56" s="53">
        <v>150.74</v>
      </c>
      <c r="C56" s="57">
        <v>99.86</v>
      </c>
      <c r="D56" s="53">
        <v>18.43</v>
      </c>
      <c r="E56" s="57">
        <v>11.69</v>
      </c>
      <c r="F56" s="53">
        <v>250.60000000000002</v>
      </c>
      <c r="G56" s="50">
        <v>30.119999999999997</v>
      </c>
    </row>
    <row r="57" spans="1:7" ht="14.4">
      <c r="A57" s="49">
        <v>57</v>
      </c>
      <c r="B57" s="53"/>
      <c r="C57" s="57">
        <v>196.31</v>
      </c>
      <c r="D57" s="53"/>
      <c r="E57" s="57">
        <v>27.509999999999998</v>
      </c>
      <c r="F57" s="53">
        <v>196.31</v>
      </c>
      <c r="G57" s="50">
        <v>27.509999999999998</v>
      </c>
    </row>
    <row r="58" spans="1:7" ht="14.4">
      <c r="A58" s="49">
        <v>53</v>
      </c>
      <c r="B58" s="53">
        <v>70.61</v>
      </c>
      <c r="C58" s="57">
        <v>99.96</v>
      </c>
      <c r="D58" s="53">
        <v>8.7200000000000006</v>
      </c>
      <c r="E58" s="57">
        <v>8.0500000000000007</v>
      </c>
      <c r="F58" s="53">
        <v>170.57</v>
      </c>
      <c r="G58" s="50">
        <v>16.770000000000003</v>
      </c>
    </row>
    <row r="59" spans="1:7" ht="14.4">
      <c r="A59" s="49">
        <v>52</v>
      </c>
      <c r="B59" s="53">
        <v>55.46</v>
      </c>
      <c r="C59" s="57">
        <v>112.91999999999999</v>
      </c>
      <c r="D59" s="53">
        <v>6.17</v>
      </c>
      <c r="E59" s="57">
        <v>13.75</v>
      </c>
      <c r="F59" s="53">
        <v>168.38</v>
      </c>
      <c r="G59" s="50">
        <v>19.920000000000002</v>
      </c>
    </row>
    <row r="60" spans="1:7" ht="14.4">
      <c r="A60" s="49">
        <v>54</v>
      </c>
      <c r="B60" s="53">
        <v>85.91</v>
      </c>
      <c r="C60" s="57">
        <v>67.069999999999993</v>
      </c>
      <c r="D60" s="53">
        <v>11.9</v>
      </c>
      <c r="E60" s="57">
        <v>9.6199999999999992</v>
      </c>
      <c r="F60" s="53">
        <v>152.97999999999999</v>
      </c>
      <c r="G60" s="50">
        <v>21.52</v>
      </c>
    </row>
    <row r="61" spans="1:7" ht="14.4">
      <c r="A61" s="49">
        <v>67</v>
      </c>
      <c r="B61" s="53">
        <v>108.39</v>
      </c>
      <c r="C61" s="57"/>
      <c r="D61" s="53">
        <v>9.51</v>
      </c>
      <c r="E61" s="57"/>
      <c r="F61" s="53">
        <v>108.39</v>
      </c>
      <c r="G61" s="50">
        <v>9.51</v>
      </c>
    </row>
    <row r="62" spans="1:7" ht="14.4">
      <c r="A62" s="49">
        <v>64</v>
      </c>
      <c r="B62" s="53"/>
      <c r="C62" s="57">
        <v>89.18</v>
      </c>
      <c r="D62" s="53"/>
      <c r="E62" s="57">
        <v>8.08</v>
      </c>
      <c r="F62" s="53">
        <v>89.18</v>
      </c>
      <c r="G62" s="50">
        <v>8.08</v>
      </c>
    </row>
    <row r="63" spans="1:7" ht="14.4">
      <c r="A63" s="49">
        <v>62</v>
      </c>
      <c r="B63" s="53">
        <v>77.400000000000006</v>
      </c>
      <c r="C63" s="57"/>
      <c r="D63" s="53">
        <v>9.91</v>
      </c>
      <c r="E63" s="57"/>
      <c r="F63" s="53">
        <v>77.400000000000006</v>
      </c>
      <c r="G63" s="50">
        <v>9.91</v>
      </c>
    </row>
    <row r="64" spans="1:7" ht="14.4">
      <c r="A64" s="49">
        <v>55</v>
      </c>
      <c r="B64" s="53"/>
      <c r="C64" s="57">
        <v>72.78</v>
      </c>
      <c r="D64" s="53"/>
      <c r="E64" s="57">
        <v>8.69</v>
      </c>
      <c r="F64" s="53">
        <v>72.78</v>
      </c>
      <c r="G64" s="50">
        <v>8.69</v>
      </c>
    </row>
    <row r="65" spans="1:7" ht="14.4">
      <c r="A65" s="49">
        <v>56</v>
      </c>
      <c r="B65" s="53"/>
      <c r="C65" s="57">
        <v>67.02</v>
      </c>
      <c r="D65" s="53"/>
      <c r="E65" s="57">
        <v>6.51</v>
      </c>
      <c r="F65" s="53">
        <v>67.02</v>
      </c>
      <c r="G65" s="50">
        <v>6.51</v>
      </c>
    </row>
    <row r="66" spans="1:7" ht="14.4">
      <c r="A66" s="49">
        <v>74</v>
      </c>
      <c r="B66" s="53"/>
      <c r="C66" s="57">
        <v>55.63</v>
      </c>
      <c r="D66" s="53"/>
      <c r="E66" s="57">
        <v>6.65</v>
      </c>
      <c r="F66" s="53">
        <v>55.63</v>
      </c>
      <c r="G66" s="50">
        <v>6.65</v>
      </c>
    </row>
    <row r="67" spans="1:7" ht="14.4">
      <c r="A67" s="49">
        <v>58</v>
      </c>
      <c r="B67" s="53">
        <v>53.2</v>
      </c>
      <c r="C67" s="57"/>
      <c r="D67" s="53">
        <v>5.36</v>
      </c>
      <c r="E67" s="57"/>
      <c r="F67" s="53">
        <v>53.2</v>
      </c>
      <c r="G67" s="50">
        <v>5.36</v>
      </c>
    </row>
    <row r="68" spans="1:7" ht="15.75" customHeight="1">
      <c r="A68" s="49">
        <v>60</v>
      </c>
      <c r="B68" s="53">
        <v>46.24</v>
      </c>
      <c r="C68" s="57"/>
      <c r="D68" s="53">
        <v>4.6900000000000004</v>
      </c>
      <c r="E68" s="57"/>
      <c r="F68" s="53">
        <v>46.24</v>
      </c>
      <c r="G68" s="50">
        <v>4.6900000000000004</v>
      </c>
    </row>
    <row r="69" spans="1:7" ht="15.75" customHeight="1">
      <c r="A69" s="49">
        <v>59</v>
      </c>
      <c r="B69" s="53">
        <v>42.33</v>
      </c>
      <c r="C69" s="57"/>
      <c r="D69" s="53">
        <v>8.5399999999999991</v>
      </c>
      <c r="E69" s="57"/>
      <c r="F69" s="53">
        <v>42.33</v>
      </c>
      <c r="G69" s="50">
        <v>8.5399999999999991</v>
      </c>
    </row>
    <row r="70" spans="1:7" ht="15.75" customHeight="1">
      <c r="A70" s="49">
        <v>63</v>
      </c>
      <c r="B70" s="53">
        <v>39.17</v>
      </c>
      <c r="C70" s="57"/>
      <c r="D70" s="53">
        <v>8.5500000000000007</v>
      </c>
      <c r="E70" s="57"/>
      <c r="F70" s="53">
        <v>39.17</v>
      </c>
      <c r="G70" s="50">
        <v>8.5500000000000007</v>
      </c>
    </row>
    <row r="71" spans="1:7" ht="15.75" customHeight="1">
      <c r="A71" s="49">
        <v>68</v>
      </c>
      <c r="B71" s="53"/>
      <c r="C71" s="57">
        <v>23.31</v>
      </c>
      <c r="D71" s="53"/>
      <c r="E71" s="57">
        <v>4.37</v>
      </c>
      <c r="F71" s="53">
        <v>23.31</v>
      </c>
      <c r="G71" s="50">
        <v>4.37</v>
      </c>
    </row>
    <row r="72" spans="1:7" ht="15.75" customHeight="1">
      <c r="A72" s="51" t="s">
        <v>29</v>
      </c>
      <c r="B72" s="54">
        <v>14763.899999999994</v>
      </c>
      <c r="C72" s="58">
        <v>24898.82</v>
      </c>
      <c r="D72" s="54">
        <v>1709.3400000000004</v>
      </c>
      <c r="E72" s="58">
        <v>2920.3900000000017</v>
      </c>
      <c r="F72" s="54">
        <v>39662.719999999987</v>
      </c>
      <c r="G72" s="45">
        <v>4629.7300000000005</v>
      </c>
    </row>
    <row r="73" spans="1:7" ht="15.75" customHeight="1"/>
    <row r="74" spans="1:7" ht="15.75" customHeight="1"/>
    <row r="75" spans="1:7" ht="15.75" customHeight="1"/>
    <row r="76" spans="1:7" ht="15.75" customHeight="1"/>
    <row r="77" spans="1:7" ht="15.75" customHeight="1"/>
    <row r="78" spans="1:7" ht="14.4"/>
    <row r="79" spans="1:7" ht="14.4"/>
    <row r="80" spans="1:7" ht="14.4"/>
    <row r="81" ht="14.4"/>
    <row r="82" ht="14.4"/>
    <row r="83" ht="14.4"/>
    <row r="84" ht="14.4"/>
    <row r="85" ht="14.4"/>
    <row r="86" ht="14.4"/>
    <row r="87" ht="14.4"/>
    <row r="88" ht="14.4"/>
    <row r="89" ht="14.4"/>
    <row r="90" ht="14.4"/>
    <row r="91" ht="14.4"/>
    <row r="92" ht="14.4"/>
    <row r="93" ht="14.4"/>
    <row r="94" ht="14.4"/>
    <row r="95" ht="14.4"/>
    <row r="96" ht="14.4"/>
    <row r="97" ht="14.4"/>
    <row r="98" ht="14.4"/>
    <row r="99" ht="14.4"/>
    <row r="100" ht="14.4"/>
    <row r="101" ht="14.4"/>
    <row r="102" ht="14.4"/>
    <row r="103" ht="14.4"/>
    <row r="104" ht="14.4"/>
    <row r="105" ht="14.4"/>
    <row r="106" ht="14.4"/>
    <row r="107" ht="14.4"/>
    <row r="108" ht="14.4"/>
    <row r="109" ht="14.4"/>
    <row r="110" ht="14.4"/>
    <row r="111" ht="14.4"/>
    <row r="112" ht="14.4"/>
    <row r="113" ht="14.4"/>
    <row r="114" ht="14.4"/>
    <row r="115" ht="14.4"/>
    <row r="116" ht="14.4"/>
    <row r="117" ht="14.4"/>
    <row r="118" ht="14.4"/>
    <row r="119" ht="14.4"/>
    <row r="120" ht="14.4"/>
    <row r="121" ht="14.4"/>
    <row r="122" ht="14.4"/>
    <row r="123" ht="14.4"/>
    <row r="124" ht="14.4"/>
    <row r="125" ht="14.4"/>
    <row r="126" ht="14.4"/>
    <row r="127" ht="14.4"/>
    <row r="128" ht="14.4"/>
    <row r="129" ht="14.4"/>
    <row r="130" ht="14.4"/>
    <row r="131" ht="14.4"/>
    <row r="132" ht="14.4"/>
    <row r="133" ht="14.4"/>
    <row r="134" ht="14.4"/>
    <row r="135" ht="14.4"/>
    <row r="136" ht="14.4"/>
    <row r="137" ht="14.4"/>
    <row r="138" ht="14.4"/>
    <row r="139" ht="14.4"/>
    <row r="140" ht="14.4"/>
    <row r="141" ht="14.4"/>
    <row r="142" ht="14.4"/>
    <row r="143" ht="14.4"/>
    <row r="144" ht="14.4"/>
    <row r="145" ht="14.4"/>
    <row r="146" ht="14.4"/>
    <row r="147" ht="14.4"/>
    <row r="148" ht="14.4"/>
    <row r="149" ht="14.4"/>
    <row r="150" ht="14.4"/>
    <row r="151" ht="14.4"/>
    <row r="152" ht="14.4"/>
    <row r="153" ht="14.4"/>
    <row r="154" ht="14.4"/>
    <row r="155" ht="14.4"/>
    <row r="156" ht="14.4"/>
    <row r="157" ht="14.4"/>
    <row r="158" ht="14.4"/>
    <row r="159" ht="14.4"/>
    <row r="160" ht="14.4"/>
    <row r="161" ht="14.4"/>
    <row r="162" ht="14.4"/>
    <row r="163" ht="14.4"/>
    <row r="164" ht="14.4"/>
    <row r="165" ht="14.4"/>
    <row r="166" ht="14.4"/>
    <row r="167" ht="14.4"/>
    <row r="168" ht="14.4"/>
    <row r="169" ht="14.4"/>
    <row r="170" ht="14.4"/>
    <row r="171" ht="14.4"/>
    <row r="172" ht="14.4"/>
    <row r="173" ht="14.4"/>
    <row r="174" ht="14.4"/>
    <row r="175" ht="14.4"/>
    <row r="176" ht="14.4"/>
    <row r="177" ht="14.4"/>
    <row r="178" ht="14.4"/>
    <row r="179" ht="14.4"/>
    <row r="180" ht="14.4"/>
    <row r="181" ht="14.4"/>
    <row r="182" ht="14.4"/>
    <row r="183" ht="14.4"/>
    <row r="184" ht="14.4"/>
    <row r="185" ht="14.4"/>
    <row r="186" ht="14.4"/>
    <row r="187" ht="14.4"/>
    <row r="188" ht="14.4"/>
    <row r="189" ht="14.4"/>
    <row r="190" ht="14.4"/>
    <row r="191" ht="14.4"/>
    <row r="192" ht="14.4"/>
    <row r="193" ht="14.4"/>
    <row r="194" ht="14.4"/>
    <row r="195" ht="14.4"/>
    <row r="196" ht="14.4"/>
    <row r="197" ht="14.4"/>
    <row r="198" ht="14.4"/>
    <row r="199" ht="14.4"/>
    <row r="200" ht="14.4"/>
    <row r="201" ht="14.4"/>
    <row r="202" ht="14.4"/>
    <row r="203" ht="14.4"/>
    <row r="204" ht="14.4"/>
    <row r="205" ht="14.4"/>
    <row r="206" ht="14.4"/>
    <row r="207" ht="14.4"/>
    <row r="208" ht="14.4"/>
    <row r="209" ht="14.4"/>
    <row r="210" ht="14.4"/>
    <row r="211" ht="14.4"/>
    <row r="212" ht="14.4"/>
    <row r="213" ht="14.4"/>
    <row r="214" ht="14.4"/>
    <row r="215" ht="14.4"/>
    <row r="216" ht="14.4"/>
    <row r="217" ht="14.4"/>
    <row r="218" ht="14.4"/>
    <row r="219" ht="14.4"/>
    <row r="220" ht="14.4"/>
    <row r="221" ht="14.4"/>
    <row r="222" ht="14.4"/>
    <row r="223" ht="14.4"/>
    <row r="224" ht="14.4"/>
    <row r="225" ht="14.4"/>
    <row r="226" ht="14.4"/>
    <row r="227" ht="14.4"/>
    <row r="228" ht="14.4"/>
    <row r="229" ht="14.4"/>
    <row r="230" ht="14.4"/>
    <row r="231" ht="14.4"/>
    <row r="232" ht="14.4"/>
    <row r="233" ht="14.4"/>
    <row r="234" ht="14.4"/>
    <row r="235" ht="14.4"/>
    <row r="236" ht="14.4"/>
    <row r="237" ht="14.4"/>
    <row r="238" ht="14.4"/>
    <row r="239" ht="14.4"/>
    <row r="240" ht="14.4"/>
    <row r="241" ht="14.4"/>
    <row r="242" ht="14.4"/>
    <row r="243" ht="14.4"/>
    <row r="244" ht="14.4"/>
    <row r="245" ht="14.4"/>
    <row r="246" ht="14.4"/>
    <row r="247" ht="14.4"/>
    <row r="248" ht="14.4"/>
    <row r="249" ht="14.4"/>
    <row r="250" ht="14.4"/>
    <row r="251" ht="14.4"/>
    <row r="252" ht="14.4"/>
    <row r="253" ht="14.4"/>
    <row r="254" ht="14.4"/>
    <row r="255" ht="14.4"/>
    <row r="256" ht="14.4"/>
    <row r="257" ht="14.4"/>
    <row r="258" ht="14.4"/>
    <row r="259" ht="14.4"/>
    <row r="260" ht="14.4"/>
    <row r="261" ht="14.4"/>
    <row r="262" ht="14.4"/>
    <row r="263" ht="14.4"/>
    <row r="264" ht="14.4"/>
    <row r="265" ht="14.4"/>
    <row r="266" ht="14.4"/>
    <row r="267" ht="14.4"/>
    <row r="268" ht="14.4"/>
    <row r="269" ht="14.4"/>
    <row r="270" ht="14.4"/>
    <row r="271" ht="14.4"/>
    <row r="272" ht="14.4"/>
    <row r="273" ht="14.4"/>
    <row r="274" ht="14.4"/>
    <row r="275" ht="14.4"/>
    <row r="276" ht="14.4"/>
    <row r="277" ht="14.4"/>
    <row r="278" ht="14.4"/>
    <row r="279" ht="14.4"/>
    <row r="280" ht="14.4"/>
    <row r="281" ht="14.4"/>
    <row r="282" ht="14.4"/>
    <row r="283" ht="14.4"/>
    <row r="284" ht="14.4"/>
    <row r="285" ht="14.4"/>
    <row r="286" ht="14.4"/>
    <row r="287" ht="14.4"/>
    <row r="288" ht="14.4"/>
    <row r="289" ht="14.4"/>
    <row r="290" ht="14.4"/>
    <row r="291" ht="14.4"/>
    <row r="292" ht="14.4"/>
    <row r="293" ht="14.4"/>
    <row r="294" ht="14.4"/>
    <row r="295" ht="14.4"/>
    <row r="296" ht="14.4"/>
    <row r="297" ht="14.4"/>
    <row r="298" ht="14.4"/>
    <row r="299" ht="14.4"/>
    <row r="300" ht="14.4"/>
    <row r="301" ht="14.4"/>
    <row r="302" ht="14.4"/>
    <row r="303" ht="14.4"/>
    <row r="304" ht="14.4"/>
    <row r="305" ht="14.4"/>
    <row r="306" ht="14.4"/>
    <row r="307" ht="14.4"/>
    <row r="308" ht="14.4"/>
    <row r="309" ht="14.4"/>
    <row r="310" ht="14.4"/>
    <row r="311" ht="14.4"/>
    <row r="312" ht="14.4"/>
    <row r="313" ht="14.4"/>
    <row r="314" ht="14.4"/>
    <row r="315" ht="14.4"/>
    <row r="316" ht="14.4"/>
    <row r="317" ht="14.4"/>
    <row r="318" ht="14.4"/>
    <row r="319" ht="14.4"/>
    <row r="320" ht="14.4"/>
    <row r="321" ht="14.4"/>
    <row r="322" ht="14.4"/>
    <row r="323" ht="14.4"/>
    <row r="324" ht="14.4"/>
    <row r="325" ht="14.4"/>
    <row r="326" ht="14.4"/>
    <row r="327" ht="14.4"/>
    <row r="328" ht="14.4"/>
    <row r="329" ht="14.4"/>
    <row r="330" ht="14.4"/>
    <row r="331" ht="14.4"/>
    <row r="332" ht="14.4"/>
    <row r="333" ht="14.4"/>
    <row r="334" ht="14.4"/>
    <row r="335" ht="14.4"/>
    <row r="336" ht="14.4"/>
    <row r="337" ht="14.4"/>
    <row r="338" ht="14.4"/>
    <row r="339" ht="14.4"/>
    <row r="340" ht="14.4"/>
    <row r="341" ht="14.4"/>
    <row r="342" ht="14.4"/>
    <row r="343" ht="14.4"/>
    <row r="344" ht="14.4"/>
    <row r="345" ht="14.4"/>
    <row r="346" ht="14.4"/>
    <row r="347" ht="14.4"/>
    <row r="348" ht="14.4"/>
    <row r="349" ht="14.4"/>
    <row r="350" ht="14.4"/>
    <row r="351" ht="14.4"/>
    <row r="352" ht="14.4"/>
    <row r="353" ht="14.4"/>
    <row r="354" ht="14.4"/>
    <row r="355" ht="14.4"/>
    <row r="356" ht="14.4"/>
    <row r="357" ht="14.4"/>
    <row r="358" ht="14.4"/>
    <row r="359" ht="14.4"/>
    <row r="360" ht="14.4"/>
    <row r="361" ht="14.4"/>
    <row r="362" ht="14.4"/>
    <row r="363" ht="14.4"/>
    <row r="364" ht="14.4"/>
    <row r="365" ht="14.4"/>
    <row r="366" ht="14.4"/>
    <row r="367" ht="14.4"/>
    <row r="368" ht="14.4"/>
    <row r="369" ht="14.4"/>
    <row r="370" ht="14.4"/>
    <row r="371" ht="14.4"/>
    <row r="372" ht="14.4"/>
    <row r="373" ht="14.4"/>
    <row r="374" ht="14.4"/>
    <row r="375" ht="14.4"/>
    <row r="376" ht="14.4"/>
    <row r="377" ht="14.4"/>
    <row r="378" ht="14.4"/>
    <row r="379" ht="14.4"/>
    <row r="380" ht="14.4"/>
    <row r="381" ht="14.4"/>
    <row r="382" ht="14.4"/>
    <row r="383" ht="14.4"/>
    <row r="384" ht="14.4"/>
    <row r="385" ht="14.4"/>
    <row r="386" ht="14.4"/>
    <row r="387" ht="14.4"/>
    <row r="388" ht="14.4"/>
    <row r="389" ht="14.4"/>
    <row r="390" ht="14.4"/>
    <row r="391" ht="14.4"/>
    <row r="392" ht="14.4"/>
    <row r="393" ht="14.4"/>
    <row r="394" ht="14.4"/>
    <row r="395" ht="14.4"/>
    <row r="396" ht="14.4"/>
    <row r="397" ht="14.4"/>
    <row r="398" ht="14.4"/>
    <row r="399" ht="14.4"/>
    <row r="400" ht="14.4"/>
    <row r="401" ht="14.4"/>
    <row r="402" ht="14.4"/>
    <row r="403" ht="14.4"/>
    <row r="404" ht="14.4"/>
    <row r="405" ht="14.4"/>
    <row r="406" ht="14.4"/>
    <row r="407" ht="14.4"/>
    <row r="408" ht="14.4"/>
    <row r="409" ht="14.4"/>
    <row r="410" ht="14.4"/>
    <row r="411" ht="14.4"/>
    <row r="412" ht="14.4"/>
    <row r="413" ht="14.4"/>
    <row r="414" ht="14.4"/>
    <row r="415" ht="14.4"/>
    <row r="416" ht="14.4"/>
    <row r="417" ht="14.4"/>
    <row r="418" ht="14.4"/>
    <row r="419" ht="14.4"/>
    <row r="420" ht="14.4"/>
    <row r="421" ht="14.4"/>
    <row r="422" ht="14.4"/>
    <row r="423" ht="14.4"/>
    <row r="424" ht="14.4"/>
    <row r="425" ht="14.4"/>
    <row r="426" ht="14.4"/>
    <row r="427" ht="14.4"/>
    <row r="428" ht="14.4"/>
    <row r="429" ht="14.4"/>
    <row r="430" ht="14.4"/>
    <row r="431" ht="14.4"/>
    <row r="432" ht="14.4"/>
    <row r="433" ht="14.4"/>
    <row r="434" ht="14.4"/>
    <row r="435" ht="14.4"/>
    <row r="436" ht="14.4"/>
    <row r="437" ht="14.4"/>
    <row r="438" ht="14.4"/>
    <row r="439" ht="14.4"/>
    <row r="440" ht="14.4"/>
    <row r="441" ht="14.4"/>
    <row r="442" ht="14.4"/>
    <row r="443" ht="14.4"/>
    <row r="444" ht="14.4"/>
    <row r="445" ht="14.4"/>
    <row r="446" ht="14.4"/>
    <row r="447" ht="14.4"/>
    <row r="448" ht="14.4"/>
    <row r="449" ht="14.4"/>
    <row r="450" ht="14.4"/>
    <row r="451" ht="14.4"/>
    <row r="452" ht="14.4"/>
    <row r="453" ht="14.4"/>
    <row r="454" ht="14.4"/>
    <row r="455" ht="14.4"/>
    <row r="456" ht="14.4"/>
    <row r="457" ht="14.4"/>
    <row r="458" ht="14.4"/>
    <row r="459" ht="14.4"/>
    <row r="460" ht="14.4"/>
    <row r="461" ht="14.4"/>
    <row r="462" ht="14.4"/>
    <row r="463" ht="14.4"/>
    <row r="464" ht="14.4"/>
    <row r="465" ht="14.4"/>
    <row r="466" ht="14.4"/>
    <row r="467" ht="14.4"/>
    <row r="468" ht="14.4"/>
    <row r="469" ht="14.4"/>
    <row r="470" ht="14.4"/>
    <row r="471" ht="14.4"/>
    <row r="472" ht="14.4"/>
    <row r="473" ht="14.4"/>
    <row r="474" ht="14.4"/>
    <row r="475" ht="14.4"/>
    <row r="476" ht="14.4"/>
    <row r="477" ht="14.4"/>
    <row r="478" ht="14.4"/>
    <row r="479" ht="14.4"/>
    <row r="480" ht="14.4"/>
    <row r="481" ht="14.4"/>
    <row r="482" ht="14.4"/>
    <row r="483" ht="14.4"/>
    <row r="484" ht="14.4"/>
    <row r="485" ht="14.4"/>
    <row r="486" ht="14.4"/>
    <row r="487" ht="14.4"/>
    <row r="488" ht="14.4"/>
    <row r="489" ht="14.4"/>
    <row r="490" ht="14.4"/>
    <row r="491" ht="14.4"/>
    <row r="492" ht="14.4"/>
    <row r="493" ht="14.4"/>
    <row r="494" ht="14.4"/>
    <row r="495" ht="14.4"/>
    <row r="496" ht="14.4"/>
    <row r="497" ht="14.4"/>
    <row r="498" ht="14.4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spans="1:7" ht="15.75" customHeight="1"/>
    <row r="722" spans="1:7" ht="15.75" customHeight="1"/>
    <row r="723" spans="1:7" ht="15.75" customHeight="1"/>
    <row r="724" spans="1:7" ht="15.75" customHeight="1"/>
    <row r="725" spans="1:7" ht="15.75" customHeight="1"/>
    <row r="726" spans="1:7" ht="15.75" customHeight="1"/>
    <row r="727" spans="1:7" ht="15.75" customHeight="1">
      <c r="A727" s="34"/>
      <c r="B727" s="35"/>
      <c r="C727" s="35"/>
      <c r="D727" s="35"/>
      <c r="E727" s="35"/>
      <c r="F727" s="35"/>
      <c r="G727" s="35"/>
    </row>
    <row r="728" spans="1:7" ht="15.75" customHeight="1">
      <c r="A728" s="34"/>
      <c r="B728" s="35"/>
      <c r="C728" s="35"/>
      <c r="D728" s="35"/>
      <c r="E728" s="35"/>
      <c r="F728" s="35"/>
      <c r="G728" s="35"/>
    </row>
    <row r="729" spans="1:7" ht="15.75" customHeight="1">
      <c r="A729" s="34"/>
      <c r="B729" s="35"/>
      <c r="C729" s="35"/>
      <c r="D729" s="35"/>
      <c r="E729" s="35"/>
      <c r="F729" s="35"/>
      <c r="G729" s="35"/>
    </row>
    <row r="730" spans="1:7" ht="15.75" customHeight="1">
      <c r="A730" s="34"/>
      <c r="B730" s="35"/>
      <c r="C730" s="35"/>
      <c r="D730" s="35"/>
      <c r="E730" s="35"/>
      <c r="F730" s="35"/>
      <c r="G730" s="35"/>
    </row>
    <row r="731" spans="1:7" ht="15.75" customHeight="1">
      <c r="A731" s="34"/>
      <c r="B731" s="35"/>
      <c r="C731" s="35"/>
      <c r="D731" s="35"/>
      <c r="E731" s="35"/>
      <c r="F731" s="35"/>
      <c r="G731" s="35"/>
    </row>
    <row r="732" spans="1:7" ht="15.75" customHeight="1">
      <c r="A732" s="34"/>
      <c r="B732" s="35"/>
      <c r="C732" s="35"/>
      <c r="D732" s="35"/>
      <c r="E732" s="35"/>
      <c r="F732" s="35"/>
      <c r="G732" s="35"/>
    </row>
    <row r="733" spans="1:7" ht="15.75" customHeight="1">
      <c r="A733" s="34"/>
      <c r="B733" s="35"/>
      <c r="C733" s="35"/>
      <c r="D733" s="35"/>
      <c r="E733" s="35"/>
      <c r="F733" s="35"/>
      <c r="G733" s="35"/>
    </row>
    <row r="734" spans="1:7" ht="15.75" customHeight="1">
      <c r="A734" s="34"/>
      <c r="B734" s="35"/>
      <c r="C734" s="35"/>
      <c r="D734" s="35"/>
      <c r="E734" s="35"/>
      <c r="F734" s="35"/>
      <c r="G734" s="35"/>
    </row>
    <row r="735" spans="1:7" ht="15.75" customHeight="1">
      <c r="A735" s="34"/>
      <c r="B735" s="35"/>
      <c r="C735" s="35"/>
      <c r="D735" s="35"/>
      <c r="E735" s="35"/>
      <c r="F735" s="35"/>
      <c r="G735" s="35"/>
    </row>
    <row r="736" spans="1:7" ht="15.75" customHeight="1">
      <c r="A736" s="34"/>
      <c r="B736" s="35"/>
      <c r="C736" s="35"/>
      <c r="D736" s="35"/>
      <c r="E736" s="35"/>
      <c r="F736" s="35"/>
      <c r="G736" s="35"/>
    </row>
    <row r="737" spans="1:7" ht="15.75" customHeight="1">
      <c r="A737" s="34"/>
      <c r="B737" s="35"/>
      <c r="C737" s="35"/>
      <c r="D737" s="35"/>
      <c r="E737" s="35"/>
      <c r="F737" s="35"/>
      <c r="G737" s="35"/>
    </row>
    <row r="738" spans="1:7" ht="15.75" customHeight="1">
      <c r="A738" s="34"/>
      <c r="B738" s="35"/>
      <c r="C738" s="35"/>
      <c r="D738" s="35"/>
      <c r="E738" s="35"/>
      <c r="F738" s="35"/>
      <c r="G738" s="35"/>
    </row>
    <row r="739" spans="1:7" ht="15.75" customHeight="1">
      <c r="A739" s="34"/>
      <c r="B739" s="35"/>
      <c r="C739" s="35"/>
      <c r="D739" s="35"/>
      <c r="E739" s="35"/>
      <c r="F739" s="35"/>
      <c r="G739" s="35"/>
    </row>
    <row r="740" spans="1:7" ht="15.75" customHeight="1">
      <c r="A740" s="34"/>
      <c r="B740" s="35"/>
      <c r="C740" s="35"/>
      <c r="D740" s="35"/>
      <c r="E740" s="35"/>
      <c r="F740" s="35"/>
      <c r="G740" s="35"/>
    </row>
    <row r="741" spans="1:7" ht="15.75" customHeight="1">
      <c r="A741" s="34"/>
      <c r="B741" s="35"/>
      <c r="C741" s="35"/>
      <c r="D741" s="35"/>
      <c r="E741" s="35"/>
      <c r="F741" s="35"/>
      <c r="G741" s="35"/>
    </row>
    <row r="742" spans="1:7" ht="15.75" customHeight="1">
      <c r="A742" s="34"/>
      <c r="B742" s="35"/>
      <c r="C742" s="35"/>
      <c r="D742" s="35"/>
      <c r="E742" s="35"/>
      <c r="F742" s="35"/>
      <c r="G742" s="35"/>
    </row>
    <row r="743" spans="1:7" ht="15.75" customHeight="1">
      <c r="A743" s="34"/>
      <c r="B743" s="35"/>
      <c r="C743" s="35"/>
      <c r="D743" s="35"/>
      <c r="E743" s="35"/>
      <c r="F743" s="35"/>
      <c r="G743" s="35"/>
    </row>
    <row r="744" spans="1:7" ht="15.75" customHeight="1">
      <c r="A744" s="34"/>
      <c r="B744" s="35"/>
      <c r="C744" s="35"/>
      <c r="D744" s="35"/>
      <c r="E744" s="35"/>
      <c r="F744" s="35"/>
      <c r="G744" s="35"/>
    </row>
    <row r="745" spans="1:7" ht="15.75" customHeight="1">
      <c r="A745" s="34"/>
      <c r="B745" s="35"/>
      <c r="C745" s="35"/>
      <c r="D745" s="35"/>
      <c r="E745" s="35"/>
      <c r="F745" s="35"/>
      <c r="G745" s="35"/>
    </row>
    <row r="746" spans="1:7" ht="15.75" customHeight="1">
      <c r="A746" s="34"/>
      <c r="B746" s="35"/>
      <c r="C746" s="35"/>
      <c r="D746" s="35"/>
      <c r="E746" s="35"/>
      <c r="F746" s="35"/>
      <c r="G746" s="35"/>
    </row>
    <row r="747" spans="1:7" ht="15.75" customHeight="1">
      <c r="A747" s="34"/>
      <c r="B747" s="35"/>
      <c r="C747" s="35"/>
      <c r="D747" s="35"/>
      <c r="E747" s="35"/>
      <c r="F747" s="35"/>
      <c r="G747" s="35"/>
    </row>
    <row r="748" spans="1:7" ht="15.75" customHeight="1">
      <c r="A748" s="34"/>
      <c r="B748" s="35"/>
      <c r="C748" s="35"/>
      <c r="D748" s="35"/>
      <c r="E748" s="35"/>
      <c r="F748" s="35"/>
      <c r="G748" s="35"/>
    </row>
    <row r="749" spans="1:7" ht="15.75" customHeight="1">
      <c r="A749" s="34"/>
      <c r="B749" s="35"/>
      <c r="C749" s="35"/>
      <c r="D749" s="35"/>
      <c r="E749" s="35"/>
      <c r="F749" s="35"/>
      <c r="G749" s="35"/>
    </row>
    <row r="750" spans="1:7" ht="15.75" customHeight="1">
      <c r="A750" s="34"/>
      <c r="B750" s="35"/>
      <c r="C750" s="35"/>
      <c r="D750" s="35"/>
      <c r="E750" s="35"/>
      <c r="F750" s="35"/>
      <c r="G750" s="35"/>
    </row>
    <row r="751" spans="1:7" ht="15.75" customHeight="1">
      <c r="A751" s="34"/>
      <c r="B751" s="35"/>
      <c r="C751" s="35"/>
      <c r="D751" s="35"/>
      <c r="E751" s="35"/>
      <c r="F751" s="35"/>
      <c r="G751" s="35"/>
    </row>
    <row r="752" spans="1:7" ht="15.75" customHeight="1">
      <c r="A752" s="34"/>
      <c r="B752" s="35"/>
      <c r="C752" s="35"/>
      <c r="D752" s="35"/>
      <c r="E752" s="35"/>
      <c r="F752" s="35"/>
      <c r="G752" s="35"/>
    </row>
    <row r="753" spans="1:7" ht="15.75" customHeight="1">
      <c r="A753" s="34"/>
      <c r="B753" s="35"/>
      <c r="C753" s="35"/>
      <c r="D753" s="35"/>
      <c r="E753" s="35"/>
      <c r="F753" s="35"/>
      <c r="G753" s="35"/>
    </row>
    <row r="754" spans="1:7" ht="15.75" customHeight="1">
      <c r="A754" s="34"/>
      <c r="B754" s="35"/>
      <c r="C754" s="35"/>
      <c r="D754" s="35"/>
      <c r="E754" s="35"/>
      <c r="F754" s="35"/>
      <c r="G754" s="35"/>
    </row>
    <row r="755" spans="1:7" ht="15.75" customHeight="1">
      <c r="A755" s="34"/>
      <c r="B755" s="35"/>
      <c r="C755" s="35"/>
      <c r="D755" s="35"/>
      <c r="E755" s="35"/>
      <c r="F755" s="35"/>
      <c r="G755" s="35"/>
    </row>
    <row r="756" spans="1:7" ht="15.75" customHeight="1">
      <c r="A756" s="34"/>
      <c r="B756" s="35"/>
      <c r="C756" s="35"/>
      <c r="D756" s="35"/>
      <c r="E756" s="35"/>
      <c r="F756" s="35"/>
      <c r="G756" s="35"/>
    </row>
    <row r="757" spans="1:7" ht="15.75" customHeight="1">
      <c r="A757" s="34"/>
      <c r="B757" s="35"/>
      <c r="C757" s="35"/>
      <c r="D757" s="35"/>
      <c r="E757" s="35"/>
      <c r="F757" s="35"/>
      <c r="G757" s="35"/>
    </row>
    <row r="758" spans="1:7" ht="15.75" customHeight="1">
      <c r="A758" s="34"/>
      <c r="B758" s="35"/>
      <c r="C758" s="35"/>
      <c r="D758" s="35"/>
      <c r="E758" s="35"/>
      <c r="F758" s="35"/>
      <c r="G758" s="35"/>
    </row>
    <row r="759" spans="1:7" ht="15.75" customHeight="1">
      <c r="A759" s="34"/>
      <c r="B759" s="35"/>
      <c r="C759" s="35"/>
      <c r="D759" s="35"/>
      <c r="E759" s="35"/>
      <c r="F759" s="35"/>
      <c r="G759" s="35"/>
    </row>
    <row r="760" spans="1:7" ht="15.75" customHeight="1">
      <c r="A760" s="34"/>
      <c r="B760" s="35"/>
      <c r="C760" s="35"/>
      <c r="D760" s="35"/>
      <c r="E760" s="35"/>
      <c r="F760" s="35"/>
      <c r="G760" s="35"/>
    </row>
    <row r="761" spans="1:7" ht="15.75" customHeight="1">
      <c r="A761" s="34"/>
      <c r="B761" s="35"/>
      <c r="C761" s="35"/>
      <c r="D761" s="35"/>
      <c r="E761" s="35"/>
      <c r="F761" s="35"/>
      <c r="G761" s="35"/>
    </row>
    <row r="762" spans="1:7" ht="15.75" customHeight="1">
      <c r="A762" s="34"/>
      <c r="B762" s="35"/>
      <c r="C762" s="35"/>
      <c r="D762" s="35"/>
      <c r="E762" s="35"/>
      <c r="F762" s="35"/>
      <c r="G762" s="35"/>
    </row>
    <row r="763" spans="1:7" ht="15.75" customHeight="1">
      <c r="A763" s="34"/>
      <c r="B763" s="35"/>
      <c r="C763" s="35"/>
      <c r="D763" s="35"/>
      <c r="E763" s="35"/>
      <c r="F763" s="35"/>
      <c r="G763" s="35"/>
    </row>
    <row r="764" spans="1:7" ht="15.75" customHeight="1">
      <c r="A764" s="34"/>
      <c r="B764" s="35"/>
      <c r="C764" s="35"/>
      <c r="D764" s="35"/>
      <c r="E764" s="35"/>
      <c r="F764" s="35"/>
      <c r="G764" s="35"/>
    </row>
    <row r="765" spans="1:7" ht="15.75" customHeight="1">
      <c r="A765" s="34"/>
      <c r="B765" s="35"/>
      <c r="C765" s="35"/>
      <c r="D765" s="35"/>
      <c r="E765" s="35"/>
      <c r="F765" s="35"/>
      <c r="G765" s="35"/>
    </row>
    <row r="766" spans="1:7" ht="15.75" customHeight="1">
      <c r="A766" s="34"/>
      <c r="B766" s="35"/>
      <c r="C766" s="35"/>
      <c r="D766" s="35"/>
      <c r="E766" s="35"/>
      <c r="F766" s="35"/>
      <c r="G766" s="35"/>
    </row>
    <row r="767" spans="1:7" ht="15.75" customHeight="1">
      <c r="A767" s="34"/>
      <c r="B767" s="35"/>
      <c r="C767" s="35"/>
      <c r="D767" s="35"/>
      <c r="E767" s="35"/>
      <c r="F767" s="35"/>
      <c r="G767" s="35"/>
    </row>
    <row r="768" spans="1:7" ht="15.75" customHeight="1">
      <c r="A768" s="34"/>
      <c r="B768" s="35"/>
      <c r="C768" s="35"/>
      <c r="D768" s="35"/>
      <c r="E768" s="35"/>
      <c r="F768" s="35"/>
      <c r="G768" s="35"/>
    </row>
    <row r="769" spans="1:7" ht="15.75" customHeight="1">
      <c r="A769" s="34"/>
      <c r="B769" s="35"/>
      <c r="C769" s="35"/>
      <c r="D769" s="35"/>
      <c r="E769" s="35"/>
      <c r="F769" s="35"/>
      <c r="G769" s="35"/>
    </row>
    <row r="770" spans="1:7" ht="15.75" customHeight="1">
      <c r="A770" s="34"/>
      <c r="B770" s="35"/>
      <c r="C770" s="35"/>
      <c r="D770" s="35"/>
      <c r="E770" s="35"/>
      <c r="F770" s="35"/>
      <c r="G770" s="35"/>
    </row>
    <row r="771" spans="1:7" ht="15.75" customHeight="1">
      <c r="A771" s="34"/>
      <c r="B771" s="35"/>
      <c r="C771" s="35"/>
      <c r="D771" s="35"/>
      <c r="E771" s="35"/>
      <c r="F771" s="35"/>
      <c r="G771" s="35"/>
    </row>
    <row r="772" spans="1:7" ht="15.75" customHeight="1">
      <c r="A772" s="34"/>
      <c r="B772" s="35"/>
      <c r="C772" s="35"/>
      <c r="D772" s="35"/>
      <c r="E772" s="35"/>
      <c r="F772" s="35"/>
      <c r="G772" s="35"/>
    </row>
    <row r="773" spans="1:7" ht="15.75" customHeight="1">
      <c r="A773" s="34"/>
      <c r="B773" s="35"/>
      <c r="C773" s="35"/>
      <c r="D773" s="35"/>
      <c r="E773" s="35"/>
      <c r="F773" s="35"/>
      <c r="G773" s="35"/>
    </row>
    <row r="774" spans="1:7" ht="15.75" customHeight="1">
      <c r="A774" s="34"/>
      <c r="B774" s="35"/>
      <c r="C774" s="35"/>
      <c r="D774" s="35"/>
      <c r="E774" s="35"/>
      <c r="F774" s="35"/>
      <c r="G774" s="35"/>
    </row>
    <row r="775" spans="1:7" ht="15.75" customHeight="1">
      <c r="A775" s="34"/>
      <c r="B775" s="35"/>
      <c r="C775" s="35"/>
      <c r="D775" s="35"/>
      <c r="E775" s="35"/>
      <c r="F775" s="35"/>
      <c r="G775" s="35"/>
    </row>
    <row r="776" spans="1:7" ht="15.75" customHeight="1">
      <c r="A776" s="34"/>
      <c r="B776" s="35"/>
      <c r="C776" s="35"/>
      <c r="D776" s="35"/>
      <c r="E776" s="35"/>
      <c r="F776" s="35"/>
      <c r="G776" s="35"/>
    </row>
    <row r="777" spans="1:7" ht="15.75" customHeight="1">
      <c r="A777" s="34"/>
      <c r="B777" s="35"/>
      <c r="C777" s="35"/>
      <c r="D777" s="35"/>
      <c r="E777" s="35"/>
      <c r="F777" s="35"/>
      <c r="G777" s="35"/>
    </row>
    <row r="778" spans="1:7" ht="15.75" customHeight="1">
      <c r="A778" s="34"/>
      <c r="B778" s="35"/>
      <c r="C778" s="35"/>
      <c r="D778" s="35"/>
      <c r="E778" s="35"/>
      <c r="F778" s="35"/>
      <c r="G778" s="35"/>
    </row>
    <row r="779" spans="1:7" ht="15.75" customHeight="1">
      <c r="A779" s="34"/>
      <c r="B779" s="35"/>
      <c r="C779" s="35"/>
      <c r="D779" s="35"/>
      <c r="E779" s="35"/>
      <c r="F779" s="35"/>
      <c r="G779" s="35"/>
    </row>
    <row r="780" spans="1:7" ht="15.75" customHeight="1">
      <c r="A780" s="34"/>
      <c r="B780" s="35"/>
      <c r="C780" s="35"/>
      <c r="D780" s="35"/>
      <c r="E780" s="35"/>
      <c r="F780" s="35"/>
      <c r="G780" s="35"/>
    </row>
    <row r="781" spans="1:7" ht="15.75" customHeight="1">
      <c r="A781" s="34"/>
      <c r="B781" s="35"/>
      <c r="C781" s="35"/>
      <c r="D781" s="35"/>
      <c r="E781" s="35"/>
      <c r="F781" s="35"/>
      <c r="G781" s="35"/>
    </row>
    <row r="782" spans="1:7" ht="15.75" customHeight="1">
      <c r="A782" s="34"/>
      <c r="B782" s="35"/>
      <c r="C782" s="35"/>
      <c r="D782" s="35"/>
      <c r="E782" s="35"/>
      <c r="F782" s="35"/>
      <c r="G782" s="35"/>
    </row>
    <row r="783" spans="1:7" ht="15.75" customHeight="1">
      <c r="A783" s="34"/>
      <c r="B783" s="35"/>
      <c r="C783" s="35"/>
      <c r="D783" s="35"/>
      <c r="E783" s="35"/>
      <c r="F783" s="35"/>
      <c r="G783" s="35"/>
    </row>
    <row r="784" spans="1:7" ht="15.75" customHeight="1">
      <c r="A784" s="34"/>
      <c r="B784" s="35"/>
      <c r="C784" s="35"/>
      <c r="D784" s="35"/>
      <c r="E784" s="35"/>
      <c r="F784" s="35"/>
      <c r="G784" s="35"/>
    </row>
    <row r="785" spans="1:7" ht="15.75" customHeight="1">
      <c r="A785" s="34"/>
      <c r="B785" s="35"/>
      <c r="C785" s="35"/>
      <c r="D785" s="35"/>
      <c r="E785" s="35"/>
      <c r="F785" s="35"/>
      <c r="G785" s="35"/>
    </row>
    <row r="786" spans="1:7" ht="15.75" customHeight="1">
      <c r="A786" s="34"/>
      <c r="B786" s="35"/>
      <c r="C786" s="35"/>
      <c r="D786" s="35"/>
      <c r="E786" s="35"/>
      <c r="F786" s="35"/>
      <c r="G786" s="35"/>
    </row>
    <row r="787" spans="1:7" ht="15.75" customHeight="1">
      <c r="A787" s="34"/>
      <c r="B787" s="35"/>
      <c r="C787" s="35"/>
      <c r="D787" s="35"/>
      <c r="E787" s="35"/>
      <c r="F787" s="35"/>
      <c r="G787" s="35"/>
    </row>
    <row r="788" spans="1:7" ht="15.75" customHeight="1">
      <c r="A788" s="34"/>
      <c r="B788" s="35"/>
      <c r="C788" s="35"/>
      <c r="D788" s="35"/>
      <c r="E788" s="35"/>
      <c r="F788" s="35"/>
      <c r="G788" s="35"/>
    </row>
    <row r="789" spans="1:7" ht="15.75" customHeight="1">
      <c r="A789" s="34"/>
      <c r="B789" s="35"/>
      <c r="C789" s="35"/>
      <c r="D789" s="35"/>
      <c r="E789" s="35"/>
      <c r="F789" s="35"/>
      <c r="G789" s="35"/>
    </row>
    <row r="790" spans="1:7" ht="15.75" customHeight="1">
      <c r="A790" s="34"/>
      <c r="B790" s="35"/>
      <c r="C790" s="35"/>
      <c r="D790" s="35"/>
      <c r="E790" s="35"/>
      <c r="F790" s="35"/>
      <c r="G790" s="35"/>
    </row>
    <row r="791" spans="1:7" ht="15.75" customHeight="1">
      <c r="A791" s="34"/>
      <c r="B791" s="35"/>
      <c r="C791" s="35"/>
      <c r="D791" s="35"/>
      <c r="E791" s="35"/>
      <c r="F791" s="35"/>
      <c r="G791" s="35"/>
    </row>
    <row r="792" spans="1:7" ht="15.75" customHeight="1">
      <c r="A792" s="34"/>
      <c r="B792" s="35"/>
      <c r="C792" s="35"/>
      <c r="D792" s="35"/>
      <c r="E792" s="35"/>
      <c r="F792" s="35"/>
      <c r="G792" s="35"/>
    </row>
    <row r="793" spans="1:7" ht="15.75" customHeight="1">
      <c r="A793" s="34"/>
      <c r="B793" s="35"/>
      <c r="C793" s="35"/>
      <c r="D793" s="35"/>
      <c r="E793" s="35"/>
      <c r="F793" s="35"/>
      <c r="G793" s="35"/>
    </row>
    <row r="794" spans="1:7" ht="15.75" customHeight="1">
      <c r="A794" s="34"/>
      <c r="B794" s="35"/>
      <c r="C794" s="35"/>
      <c r="D794" s="35"/>
      <c r="E794" s="35"/>
      <c r="F794" s="35"/>
      <c r="G794" s="35"/>
    </row>
    <row r="795" spans="1:7" ht="15.75" customHeight="1">
      <c r="A795" s="34"/>
      <c r="B795" s="35"/>
      <c r="C795" s="35"/>
      <c r="D795" s="35"/>
      <c r="E795" s="35"/>
      <c r="F795" s="35"/>
      <c r="G795" s="35"/>
    </row>
    <row r="796" spans="1:7" ht="15.75" customHeight="1">
      <c r="A796" s="34"/>
      <c r="B796" s="35"/>
      <c r="C796" s="35"/>
      <c r="D796" s="35"/>
      <c r="E796" s="35"/>
      <c r="F796" s="35"/>
      <c r="G796" s="35"/>
    </row>
    <row r="797" spans="1:7" ht="15.75" customHeight="1">
      <c r="A797" s="34"/>
      <c r="B797" s="35"/>
      <c r="C797" s="35"/>
      <c r="D797" s="35"/>
      <c r="E797" s="35"/>
      <c r="F797" s="35"/>
      <c r="G797" s="35"/>
    </row>
    <row r="798" spans="1:7" ht="15.75" customHeight="1">
      <c r="A798" s="34"/>
      <c r="B798" s="35"/>
      <c r="C798" s="35"/>
      <c r="D798" s="35"/>
      <c r="E798" s="35"/>
      <c r="F798" s="35"/>
      <c r="G798" s="35"/>
    </row>
    <row r="799" spans="1:7" ht="15.75" customHeight="1">
      <c r="A799" s="34"/>
      <c r="B799" s="35"/>
      <c r="C799" s="35"/>
      <c r="D799" s="35"/>
      <c r="E799" s="35"/>
      <c r="F799" s="35"/>
      <c r="G799" s="35"/>
    </row>
    <row r="800" spans="1:7" ht="15.75" customHeight="1">
      <c r="A800" s="34"/>
      <c r="B800" s="35"/>
      <c r="C800" s="35"/>
      <c r="D800" s="35"/>
      <c r="E800" s="35"/>
      <c r="F800" s="35"/>
      <c r="G800" s="35"/>
    </row>
    <row r="801" spans="1:7" ht="15.75" customHeight="1">
      <c r="A801" s="34"/>
      <c r="B801" s="35"/>
      <c r="C801" s="35"/>
      <c r="D801" s="35"/>
      <c r="E801" s="35"/>
      <c r="F801" s="35"/>
      <c r="G801" s="35"/>
    </row>
    <row r="802" spans="1:7" ht="15.75" customHeight="1">
      <c r="A802" s="34"/>
      <c r="B802" s="35"/>
      <c r="C802" s="35"/>
      <c r="D802" s="35"/>
      <c r="E802" s="35"/>
      <c r="F802" s="35"/>
      <c r="G802" s="35"/>
    </row>
    <row r="803" spans="1:7" ht="15.75" customHeight="1">
      <c r="A803" s="34"/>
      <c r="B803" s="35"/>
      <c r="C803" s="35"/>
      <c r="D803" s="35"/>
      <c r="E803" s="35"/>
      <c r="F803" s="35"/>
      <c r="G803" s="35"/>
    </row>
    <row r="804" spans="1:7" ht="15.75" customHeight="1">
      <c r="A804" s="34"/>
      <c r="B804" s="35"/>
      <c r="C804" s="35"/>
      <c r="D804" s="35"/>
      <c r="E804" s="35"/>
      <c r="F804" s="35"/>
      <c r="G804" s="35"/>
    </row>
    <row r="805" spans="1:7" ht="15.75" customHeight="1">
      <c r="A805" s="34"/>
      <c r="B805" s="35"/>
      <c r="C805" s="35"/>
      <c r="D805" s="35"/>
      <c r="E805" s="35"/>
      <c r="F805" s="35"/>
      <c r="G805" s="35"/>
    </row>
    <row r="806" spans="1:7" ht="15.75" customHeight="1">
      <c r="A806" s="34"/>
      <c r="B806" s="35"/>
      <c r="C806" s="35"/>
      <c r="D806" s="35"/>
      <c r="E806" s="35"/>
      <c r="F806" s="35"/>
      <c r="G806" s="35"/>
    </row>
    <row r="807" spans="1:7" ht="15.75" customHeight="1">
      <c r="A807" s="34"/>
      <c r="B807" s="35"/>
      <c r="C807" s="35"/>
      <c r="D807" s="35"/>
      <c r="E807" s="35"/>
      <c r="F807" s="35"/>
      <c r="G807" s="35"/>
    </row>
    <row r="808" spans="1:7" ht="15.75" customHeight="1">
      <c r="A808" s="34"/>
      <c r="B808" s="35"/>
      <c r="C808" s="35"/>
      <c r="D808" s="35"/>
      <c r="E808" s="35"/>
      <c r="F808" s="35"/>
      <c r="G808" s="35"/>
    </row>
    <row r="809" spans="1:7" ht="15.75" customHeight="1">
      <c r="A809" s="34"/>
      <c r="B809" s="35"/>
      <c r="C809" s="35"/>
      <c r="D809" s="35"/>
      <c r="E809" s="35"/>
      <c r="F809" s="35"/>
      <c r="G809" s="35"/>
    </row>
    <row r="810" spans="1:7" ht="15.75" customHeight="1">
      <c r="A810" s="34"/>
      <c r="B810" s="35"/>
      <c r="C810" s="35"/>
      <c r="D810" s="35"/>
      <c r="E810" s="35"/>
      <c r="F810" s="35"/>
      <c r="G810" s="35"/>
    </row>
    <row r="811" spans="1:7" ht="15.75" customHeight="1">
      <c r="A811" s="34"/>
      <c r="B811" s="35"/>
      <c r="C811" s="35"/>
      <c r="D811" s="35"/>
      <c r="E811" s="35"/>
      <c r="F811" s="35"/>
      <c r="G811" s="35"/>
    </row>
    <row r="812" spans="1:7" ht="15.75" customHeight="1">
      <c r="A812" s="34"/>
      <c r="B812" s="35"/>
      <c r="C812" s="35"/>
      <c r="D812" s="35"/>
      <c r="E812" s="35"/>
      <c r="F812" s="35"/>
      <c r="G812" s="35"/>
    </row>
    <row r="813" spans="1:7" ht="15.75" customHeight="1">
      <c r="A813" s="34"/>
      <c r="B813" s="35"/>
      <c r="C813" s="35"/>
      <c r="D813" s="35"/>
      <c r="E813" s="35"/>
      <c r="F813" s="35"/>
      <c r="G813" s="35"/>
    </row>
    <row r="814" spans="1:7" ht="15.75" customHeight="1">
      <c r="A814" s="34"/>
      <c r="B814" s="35"/>
      <c r="C814" s="35"/>
      <c r="D814" s="35"/>
      <c r="E814" s="35"/>
      <c r="F814" s="35"/>
      <c r="G814" s="35"/>
    </row>
    <row r="815" spans="1:7" ht="15.75" customHeight="1">
      <c r="A815" s="34"/>
      <c r="B815" s="35"/>
      <c r="C815" s="35"/>
      <c r="D815" s="35"/>
      <c r="E815" s="35"/>
      <c r="F815" s="35"/>
      <c r="G815" s="35"/>
    </row>
    <row r="816" spans="1:7" ht="15.75" customHeight="1">
      <c r="A816" s="34"/>
      <c r="B816" s="35"/>
      <c r="C816" s="35"/>
      <c r="D816" s="35"/>
      <c r="E816" s="35"/>
      <c r="F816" s="35"/>
      <c r="G816" s="35"/>
    </row>
    <row r="817" spans="1:7" ht="15.75" customHeight="1">
      <c r="A817" s="34"/>
      <c r="B817" s="35"/>
      <c r="C817" s="35"/>
      <c r="D817" s="35"/>
      <c r="E817" s="35"/>
      <c r="F817" s="35"/>
      <c r="G817" s="35"/>
    </row>
    <row r="818" spans="1:7" ht="15.75" customHeight="1">
      <c r="A818" s="34"/>
      <c r="B818" s="35"/>
      <c r="C818" s="35"/>
      <c r="D818" s="35"/>
      <c r="E818" s="35"/>
      <c r="F818" s="35"/>
      <c r="G818" s="35"/>
    </row>
    <row r="819" spans="1:7" ht="15.75" customHeight="1">
      <c r="A819" s="34"/>
      <c r="B819" s="35"/>
      <c r="C819" s="35"/>
      <c r="D819" s="35"/>
      <c r="E819" s="35"/>
      <c r="F819" s="35"/>
      <c r="G819" s="35"/>
    </row>
    <row r="820" spans="1:7" ht="15.75" customHeight="1">
      <c r="A820" s="34"/>
      <c r="B820" s="35"/>
      <c r="C820" s="35"/>
      <c r="D820" s="35"/>
      <c r="E820" s="35"/>
      <c r="F820" s="35"/>
      <c r="G820" s="35"/>
    </row>
    <row r="821" spans="1:7" ht="15.75" customHeight="1">
      <c r="A821" s="34"/>
      <c r="B821" s="35"/>
      <c r="C821" s="35"/>
      <c r="D821" s="35"/>
      <c r="E821" s="35"/>
      <c r="F821" s="35"/>
      <c r="G821" s="35"/>
    </row>
    <row r="822" spans="1:7" ht="15.75" customHeight="1">
      <c r="A822" s="34"/>
      <c r="B822" s="35"/>
      <c r="C822" s="35"/>
      <c r="D822" s="35"/>
      <c r="E822" s="35"/>
      <c r="F822" s="35"/>
      <c r="G822" s="35"/>
    </row>
    <row r="823" spans="1:7" ht="15.75" customHeight="1">
      <c r="A823" s="34"/>
      <c r="B823" s="35"/>
      <c r="C823" s="35"/>
      <c r="D823" s="35"/>
      <c r="E823" s="35"/>
      <c r="F823" s="35"/>
      <c r="G823" s="35"/>
    </row>
    <row r="824" spans="1:7" ht="15.75" customHeight="1">
      <c r="A824" s="34"/>
      <c r="B824" s="35"/>
      <c r="C824" s="35"/>
      <c r="D824" s="35"/>
      <c r="E824" s="35"/>
      <c r="F824" s="35"/>
      <c r="G824" s="35"/>
    </row>
    <row r="825" spans="1:7" ht="15.75" customHeight="1">
      <c r="A825" s="34"/>
      <c r="B825" s="35"/>
      <c r="C825" s="35"/>
      <c r="D825" s="35"/>
      <c r="E825" s="35"/>
      <c r="F825" s="35"/>
      <c r="G825" s="35"/>
    </row>
    <row r="826" spans="1:7" ht="15.75" customHeight="1">
      <c r="A826" s="34"/>
      <c r="B826" s="35"/>
      <c r="C826" s="35"/>
      <c r="D826" s="35"/>
      <c r="E826" s="35"/>
      <c r="F826" s="35"/>
      <c r="G826" s="35"/>
    </row>
    <row r="827" spans="1:7" ht="15.75" customHeight="1">
      <c r="A827" s="34"/>
      <c r="B827" s="35"/>
      <c r="C827" s="35"/>
      <c r="D827" s="35"/>
      <c r="E827" s="35"/>
      <c r="F827" s="35"/>
      <c r="G827" s="35"/>
    </row>
    <row r="828" spans="1:7" ht="15.75" customHeight="1">
      <c r="A828" s="34"/>
      <c r="B828" s="35"/>
      <c r="C828" s="35"/>
      <c r="D828" s="35"/>
      <c r="E828" s="35"/>
      <c r="F828" s="35"/>
      <c r="G828" s="35"/>
    </row>
    <row r="829" spans="1:7" ht="15.75" customHeight="1">
      <c r="A829" s="34"/>
      <c r="B829" s="35"/>
      <c r="C829" s="35"/>
      <c r="D829" s="35"/>
      <c r="E829" s="35"/>
      <c r="F829" s="35"/>
      <c r="G829" s="35"/>
    </row>
    <row r="830" spans="1:7" ht="15.75" customHeight="1">
      <c r="A830" s="34"/>
      <c r="B830" s="35"/>
      <c r="C830" s="35"/>
      <c r="D830" s="35"/>
      <c r="E830" s="35"/>
      <c r="F830" s="35"/>
      <c r="G830" s="35"/>
    </row>
    <row r="831" spans="1:7" ht="15.75" customHeight="1">
      <c r="A831" s="34"/>
      <c r="B831" s="35"/>
      <c r="C831" s="35"/>
      <c r="D831" s="35"/>
      <c r="E831" s="35"/>
      <c r="F831" s="35"/>
      <c r="G831" s="35"/>
    </row>
    <row r="832" spans="1:7" ht="15.75" customHeight="1">
      <c r="A832" s="34"/>
      <c r="B832" s="35"/>
      <c r="C832" s="35"/>
      <c r="D832" s="35"/>
      <c r="E832" s="35"/>
      <c r="F832" s="35"/>
      <c r="G832" s="35"/>
    </row>
    <row r="833" spans="1:7" ht="15.75" customHeight="1">
      <c r="A833" s="34"/>
      <c r="B833" s="35"/>
      <c r="C833" s="35"/>
      <c r="D833" s="35"/>
      <c r="E833" s="35"/>
      <c r="F833" s="35"/>
      <c r="G833" s="35"/>
    </row>
    <row r="834" spans="1:7" ht="15.75" customHeight="1">
      <c r="A834" s="34"/>
      <c r="B834" s="35"/>
      <c r="C834" s="35"/>
      <c r="D834" s="35"/>
      <c r="E834" s="35"/>
      <c r="F834" s="35"/>
      <c r="G834" s="35"/>
    </row>
    <row r="835" spans="1:7" ht="15.75" customHeight="1">
      <c r="A835" s="34"/>
      <c r="B835" s="35"/>
      <c r="C835" s="35"/>
      <c r="D835" s="35"/>
      <c r="E835" s="35"/>
      <c r="F835" s="35"/>
      <c r="G835" s="35"/>
    </row>
    <row r="836" spans="1:7" ht="15.75" customHeight="1">
      <c r="A836" s="34"/>
      <c r="B836" s="35"/>
      <c r="C836" s="35"/>
      <c r="D836" s="35"/>
      <c r="E836" s="35"/>
      <c r="F836" s="35"/>
      <c r="G836" s="35"/>
    </row>
    <row r="837" spans="1:7" ht="15.75" customHeight="1">
      <c r="A837" s="34"/>
      <c r="B837" s="35"/>
      <c r="C837" s="35"/>
      <c r="D837" s="35"/>
      <c r="E837" s="35"/>
      <c r="F837" s="35"/>
      <c r="G837" s="35"/>
    </row>
    <row r="838" spans="1:7" ht="15.75" customHeight="1">
      <c r="A838" s="34"/>
      <c r="B838" s="35"/>
      <c r="C838" s="35"/>
      <c r="D838" s="35"/>
      <c r="E838" s="35"/>
      <c r="F838" s="35"/>
      <c r="G838" s="35"/>
    </row>
    <row r="839" spans="1:7" ht="15.75" customHeight="1">
      <c r="A839" s="34"/>
      <c r="B839" s="35"/>
      <c r="C839" s="35"/>
      <c r="D839" s="35"/>
      <c r="E839" s="35"/>
      <c r="F839" s="35"/>
      <c r="G839" s="35"/>
    </row>
    <row r="840" spans="1:7" ht="15.75" customHeight="1">
      <c r="A840" s="34"/>
      <c r="B840" s="35"/>
      <c r="C840" s="35"/>
      <c r="D840" s="35"/>
      <c r="E840" s="35"/>
      <c r="F840" s="35"/>
      <c r="G840" s="35"/>
    </row>
    <row r="841" spans="1:7" ht="15.75" customHeight="1">
      <c r="A841" s="34"/>
      <c r="B841" s="35"/>
      <c r="C841" s="35"/>
      <c r="D841" s="35"/>
      <c r="E841" s="35"/>
      <c r="F841" s="35"/>
      <c r="G841" s="35"/>
    </row>
    <row r="842" spans="1:7" ht="15.75" customHeight="1">
      <c r="A842" s="34"/>
      <c r="B842" s="35"/>
      <c r="C842" s="35"/>
      <c r="D842" s="35"/>
      <c r="E842" s="35"/>
      <c r="F842" s="35"/>
      <c r="G842" s="35"/>
    </row>
    <row r="843" spans="1:7" ht="15.75" customHeight="1">
      <c r="A843" s="34"/>
      <c r="B843" s="35"/>
      <c r="C843" s="35"/>
      <c r="D843" s="35"/>
      <c r="E843" s="35"/>
      <c r="F843" s="35"/>
      <c r="G843" s="35"/>
    </row>
    <row r="844" spans="1:7" ht="15.75" customHeight="1">
      <c r="A844" s="34"/>
      <c r="B844" s="35"/>
      <c r="C844" s="35"/>
      <c r="D844" s="35"/>
      <c r="E844" s="35"/>
      <c r="F844" s="35"/>
      <c r="G844" s="35"/>
    </row>
    <row r="845" spans="1:7" ht="15.75" customHeight="1">
      <c r="A845" s="34"/>
      <c r="B845" s="35"/>
      <c r="C845" s="35"/>
      <c r="D845" s="35"/>
      <c r="E845" s="35"/>
      <c r="F845" s="35"/>
      <c r="G845" s="35"/>
    </row>
    <row r="846" spans="1:7" ht="15.75" customHeight="1">
      <c r="A846" s="34"/>
      <c r="B846" s="35"/>
      <c r="C846" s="35"/>
      <c r="D846" s="35"/>
      <c r="E846" s="35"/>
      <c r="F846" s="35"/>
      <c r="G846" s="35"/>
    </row>
    <row r="847" spans="1:7" ht="15.75" customHeight="1">
      <c r="A847" s="34"/>
      <c r="B847" s="35"/>
      <c r="C847" s="35"/>
      <c r="D847" s="35"/>
      <c r="E847" s="35"/>
      <c r="F847" s="35"/>
      <c r="G847" s="35"/>
    </row>
    <row r="848" spans="1:7" ht="15.75" customHeight="1">
      <c r="A848" s="34"/>
      <c r="B848" s="35"/>
      <c r="C848" s="35"/>
      <c r="D848" s="35"/>
      <c r="E848" s="35"/>
      <c r="F848" s="35"/>
      <c r="G848" s="35"/>
    </row>
    <row r="849" spans="1:7" ht="15.75" customHeight="1">
      <c r="A849" s="34"/>
      <c r="B849" s="35"/>
      <c r="C849" s="35"/>
      <c r="D849" s="35"/>
      <c r="E849" s="35"/>
      <c r="F849" s="35"/>
      <c r="G849" s="35"/>
    </row>
    <row r="850" spans="1:7" ht="15.75" customHeight="1">
      <c r="A850" s="34"/>
      <c r="B850" s="35"/>
      <c r="C850" s="35"/>
      <c r="D850" s="35"/>
      <c r="E850" s="35"/>
      <c r="F850" s="35"/>
      <c r="G850" s="35"/>
    </row>
    <row r="851" spans="1:7" ht="15.75" customHeight="1">
      <c r="A851" s="34"/>
      <c r="B851" s="35"/>
      <c r="C851" s="35"/>
      <c r="D851" s="35"/>
      <c r="E851" s="35"/>
      <c r="F851" s="35"/>
      <c r="G851" s="35"/>
    </row>
    <row r="852" spans="1:7" ht="15.75" customHeight="1">
      <c r="A852" s="34"/>
      <c r="B852" s="35"/>
      <c r="C852" s="35"/>
      <c r="D852" s="35"/>
      <c r="E852" s="35"/>
      <c r="F852" s="35"/>
      <c r="G852" s="35"/>
    </row>
    <row r="853" spans="1:7" ht="15.75" customHeight="1">
      <c r="A853" s="34"/>
      <c r="B853" s="35"/>
      <c r="C853" s="35"/>
      <c r="D853" s="35"/>
      <c r="E853" s="35"/>
      <c r="F853" s="35"/>
      <c r="G853" s="35"/>
    </row>
    <row r="854" spans="1:7" ht="15.75" customHeight="1">
      <c r="A854" s="34"/>
      <c r="B854" s="35"/>
      <c r="C854" s="35"/>
      <c r="D854" s="35"/>
      <c r="E854" s="35"/>
      <c r="F854" s="35"/>
      <c r="G854" s="35"/>
    </row>
    <row r="855" spans="1:7" ht="15.75" customHeight="1">
      <c r="A855" s="34"/>
      <c r="B855" s="35"/>
      <c r="C855" s="35"/>
      <c r="D855" s="35"/>
      <c r="E855" s="35"/>
      <c r="F855" s="35"/>
      <c r="G855" s="35"/>
    </row>
    <row r="856" spans="1:7" ht="15.75" customHeight="1">
      <c r="A856" s="34"/>
      <c r="B856" s="35"/>
      <c r="C856" s="35"/>
      <c r="D856" s="35"/>
      <c r="E856" s="35"/>
      <c r="F856" s="35"/>
      <c r="G856" s="35"/>
    </row>
    <row r="857" spans="1:7" ht="15.75" customHeight="1">
      <c r="A857" s="34"/>
      <c r="B857" s="35"/>
      <c r="C857" s="35"/>
      <c r="D857" s="35"/>
      <c r="E857" s="35"/>
      <c r="F857" s="35"/>
      <c r="G857" s="35"/>
    </row>
    <row r="858" spans="1:7" ht="15.75" customHeight="1">
      <c r="A858" s="34"/>
      <c r="B858" s="35"/>
      <c r="C858" s="35"/>
      <c r="D858" s="35"/>
      <c r="E858" s="35"/>
      <c r="F858" s="35"/>
      <c r="G858" s="35"/>
    </row>
    <row r="859" spans="1:7" ht="15.75" customHeight="1">
      <c r="A859" s="34"/>
      <c r="B859" s="35"/>
      <c r="C859" s="35"/>
      <c r="D859" s="35"/>
      <c r="E859" s="35"/>
      <c r="F859" s="35"/>
      <c r="G859" s="35"/>
    </row>
    <row r="860" spans="1:7" ht="15.75" customHeight="1">
      <c r="A860" s="34"/>
      <c r="B860" s="35"/>
      <c r="C860" s="35"/>
      <c r="D860" s="35"/>
      <c r="E860" s="35"/>
      <c r="F860" s="35"/>
      <c r="G860" s="35"/>
    </row>
    <row r="861" spans="1:7" ht="15.75" customHeight="1">
      <c r="A861" s="34"/>
      <c r="B861" s="35"/>
      <c r="C861" s="35"/>
      <c r="D861" s="35"/>
      <c r="E861" s="35"/>
      <c r="F861" s="35"/>
      <c r="G861" s="35"/>
    </row>
    <row r="862" spans="1:7" ht="15.75" customHeight="1">
      <c r="A862" s="34"/>
      <c r="B862" s="35"/>
      <c r="C862" s="35"/>
      <c r="D862" s="35"/>
      <c r="E862" s="35"/>
      <c r="F862" s="35"/>
      <c r="G862" s="35"/>
    </row>
    <row r="863" spans="1:7" ht="15.75" customHeight="1">
      <c r="A863" s="34"/>
      <c r="B863" s="35"/>
      <c r="C863" s="35"/>
      <c r="D863" s="35"/>
      <c r="E863" s="35"/>
      <c r="F863" s="35"/>
      <c r="G863" s="35"/>
    </row>
    <row r="864" spans="1:7" ht="15.75" customHeight="1">
      <c r="A864" s="34"/>
      <c r="B864" s="35"/>
      <c r="C864" s="35"/>
      <c r="D864" s="35"/>
      <c r="E864" s="35"/>
      <c r="F864" s="35"/>
      <c r="G864" s="35"/>
    </row>
    <row r="865" spans="1:7" ht="15.75" customHeight="1">
      <c r="A865" s="34"/>
      <c r="B865" s="35"/>
      <c r="C865" s="35"/>
      <c r="D865" s="35"/>
      <c r="E865" s="35"/>
      <c r="F865" s="35"/>
      <c r="G865" s="35"/>
    </row>
    <row r="866" spans="1:7" ht="15.75" customHeight="1">
      <c r="A866" s="34"/>
      <c r="B866" s="35"/>
      <c r="C866" s="35"/>
      <c r="D866" s="35"/>
      <c r="E866" s="35"/>
      <c r="F866" s="35"/>
      <c r="G866" s="35"/>
    </row>
    <row r="867" spans="1:7" ht="15.75" customHeight="1">
      <c r="A867" s="34"/>
      <c r="B867" s="35"/>
      <c r="C867" s="35"/>
      <c r="D867" s="35"/>
      <c r="E867" s="35"/>
      <c r="F867" s="35"/>
      <c r="G867" s="35"/>
    </row>
    <row r="868" spans="1:7" ht="15.75" customHeight="1">
      <c r="A868" s="34"/>
      <c r="B868" s="35"/>
      <c r="C868" s="35"/>
      <c r="D868" s="35"/>
      <c r="E868" s="35"/>
      <c r="F868" s="35"/>
      <c r="G868" s="35"/>
    </row>
    <row r="869" spans="1:7" ht="15.75" customHeight="1">
      <c r="A869" s="34"/>
      <c r="B869" s="35"/>
      <c r="C869" s="35"/>
      <c r="D869" s="35"/>
      <c r="E869" s="35"/>
      <c r="F869" s="35"/>
      <c r="G869" s="35"/>
    </row>
    <row r="870" spans="1:7" ht="15.75" customHeight="1">
      <c r="A870" s="34"/>
      <c r="B870" s="35"/>
      <c r="C870" s="35"/>
      <c r="D870" s="35"/>
      <c r="E870" s="35"/>
      <c r="F870" s="35"/>
      <c r="G870" s="35"/>
    </row>
    <row r="871" spans="1:7" ht="15.75" customHeight="1">
      <c r="A871" s="34"/>
      <c r="B871" s="35"/>
      <c r="C871" s="35"/>
      <c r="D871" s="35"/>
      <c r="E871" s="35"/>
      <c r="F871" s="35"/>
      <c r="G871" s="35"/>
    </row>
    <row r="872" spans="1:7" ht="15.75" customHeight="1">
      <c r="A872" s="34"/>
      <c r="B872" s="35"/>
      <c r="C872" s="35"/>
      <c r="D872" s="35"/>
      <c r="E872" s="35"/>
      <c r="F872" s="35"/>
      <c r="G872" s="35"/>
    </row>
    <row r="873" spans="1:7" ht="15.75" customHeight="1">
      <c r="A873" s="34"/>
      <c r="B873" s="35"/>
      <c r="C873" s="35"/>
      <c r="D873" s="35"/>
      <c r="E873" s="35"/>
      <c r="F873" s="35"/>
      <c r="G873" s="35"/>
    </row>
    <row r="874" spans="1:7" ht="15.75" customHeight="1">
      <c r="A874" s="34"/>
      <c r="B874" s="35"/>
      <c r="C874" s="35"/>
      <c r="D874" s="35"/>
      <c r="E874" s="35"/>
      <c r="F874" s="35"/>
      <c r="G874" s="35"/>
    </row>
    <row r="875" spans="1:7" ht="15.75" customHeight="1">
      <c r="A875" s="34"/>
      <c r="B875" s="35"/>
      <c r="C875" s="35"/>
      <c r="D875" s="35"/>
      <c r="E875" s="35"/>
      <c r="F875" s="35"/>
      <c r="G875" s="35"/>
    </row>
    <row r="876" spans="1:7" ht="15.75" customHeight="1">
      <c r="A876" s="34"/>
      <c r="B876" s="35"/>
      <c r="C876" s="35"/>
      <c r="D876" s="35"/>
      <c r="E876" s="35"/>
      <c r="F876" s="35"/>
      <c r="G876" s="35"/>
    </row>
    <row r="877" spans="1:7" ht="15.75" customHeight="1">
      <c r="A877" s="34"/>
      <c r="B877" s="35"/>
      <c r="C877" s="35"/>
      <c r="D877" s="35"/>
      <c r="E877" s="35"/>
      <c r="F877" s="35"/>
      <c r="G877" s="35"/>
    </row>
    <row r="878" spans="1:7" ht="15.75" customHeight="1">
      <c r="A878" s="34"/>
      <c r="B878" s="35"/>
      <c r="C878" s="35"/>
      <c r="D878" s="35"/>
      <c r="E878" s="35"/>
      <c r="F878" s="35"/>
      <c r="G878" s="35"/>
    </row>
    <row r="879" spans="1:7" ht="15.75" customHeight="1">
      <c r="A879" s="34"/>
      <c r="B879" s="35"/>
      <c r="C879" s="35"/>
      <c r="D879" s="35"/>
      <c r="E879" s="35"/>
      <c r="F879" s="35"/>
      <c r="G879" s="35"/>
    </row>
    <row r="880" spans="1:7" ht="15.75" customHeight="1">
      <c r="A880" s="34"/>
      <c r="B880" s="35"/>
      <c r="C880" s="35"/>
      <c r="D880" s="35"/>
      <c r="E880" s="35"/>
      <c r="F880" s="35"/>
      <c r="G880" s="35"/>
    </row>
    <row r="881" spans="1:7" ht="15.75" customHeight="1">
      <c r="A881" s="34"/>
      <c r="B881" s="35"/>
      <c r="C881" s="35"/>
      <c r="D881" s="35"/>
      <c r="E881" s="35"/>
      <c r="F881" s="35"/>
      <c r="G881" s="35"/>
    </row>
    <row r="882" spans="1:7" ht="15.75" customHeight="1">
      <c r="A882" s="34"/>
      <c r="B882" s="35"/>
      <c r="C882" s="35"/>
      <c r="D882" s="35"/>
      <c r="E882" s="35"/>
      <c r="F882" s="35"/>
      <c r="G882" s="35"/>
    </row>
    <row r="883" spans="1:7" ht="15.75" customHeight="1">
      <c r="A883" s="34"/>
      <c r="B883" s="35"/>
      <c r="C883" s="35"/>
      <c r="D883" s="35"/>
      <c r="E883" s="35"/>
      <c r="F883" s="35"/>
      <c r="G883" s="35"/>
    </row>
    <row r="884" spans="1:7" ht="15.75" customHeight="1">
      <c r="A884" s="34"/>
      <c r="B884" s="35"/>
      <c r="C884" s="35"/>
      <c r="D884" s="35"/>
      <c r="E884" s="35"/>
      <c r="F884" s="35"/>
      <c r="G884" s="35"/>
    </row>
    <row r="885" spans="1:7" ht="15.75" customHeight="1">
      <c r="A885" s="34"/>
      <c r="B885" s="35"/>
      <c r="C885" s="35"/>
      <c r="D885" s="35"/>
      <c r="E885" s="35"/>
      <c r="F885" s="35"/>
      <c r="G885" s="35"/>
    </row>
    <row r="886" spans="1:7" ht="15.75" customHeight="1">
      <c r="A886" s="34"/>
      <c r="B886" s="35"/>
      <c r="C886" s="35"/>
      <c r="D886" s="35"/>
      <c r="E886" s="35"/>
      <c r="F886" s="35"/>
      <c r="G886" s="35"/>
    </row>
    <row r="887" spans="1:7" ht="15.75" customHeight="1">
      <c r="A887" s="34"/>
      <c r="B887" s="35"/>
      <c r="C887" s="35"/>
      <c r="D887" s="35"/>
      <c r="E887" s="35"/>
      <c r="F887" s="35"/>
      <c r="G887" s="35"/>
    </row>
    <row r="888" spans="1:7" ht="15.75" customHeight="1">
      <c r="A888" s="34"/>
      <c r="B888" s="35"/>
      <c r="C888" s="35"/>
      <c r="D888" s="35"/>
      <c r="E888" s="35"/>
      <c r="F888" s="35"/>
      <c r="G888" s="35"/>
    </row>
    <row r="889" spans="1:7" ht="15.75" customHeight="1">
      <c r="A889" s="34"/>
      <c r="B889" s="35"/>
      <c r="C889" s="35"/>
      <c r="D889" s="35"/>
      <c r="E889" s="35"/>
      <c r="F889" s="35"/>
      <c r="G889" s="35"/>
    </row>
    <row r="890" spans="1:7" ht="15.75" customHeight="1">
      <c r="A890" s="34"/>
      <c r="B890" s="35"/>
      <c r="C890" s="35"/>
      <c r="D890" s="35"/>
      <c r="E890" s="35"/>
      <c r="F890" s="35"/>
      <c r="G890" s="35"/>
    </row>
    <row r="891" spans="1:7" ht="15.75" customHeight="1">
      <c r="A891" s="34"/>
      <c r="B891" s="35"/>
      <c r="C891" s="35"/>
      <c r="D891" s="35"/>
      <c r="E891" s="35"/>
      <c r="F891" s="35"/>
      <c r="G891" s="35"/>
    </row>
    <row r="892" spans="1:7" ht="15.75" customHeight="1">
      <c r="A892" s="34"/>
      <c r="B892" s="35"/>
      <c r="C892" s="35"/>
      <c r="D892" s="35"/>
      <c r="E892" s="35"/>
      <c r="F892" s="35"/>
      <c r="G892" s="35"/>
    </row>
    <row r="893" spans="1:7" ht="15.75" customHeight="1">
      <c r="A893" s="34"/>
      <c r="B893" s="35"/>
      <c r="C893" s="35"/>
      <c r="D893" s="35"/>
      <c r="E893" s="35"/>
      <c r="F893" s="35"/>
      <c r="G893" s="35"/>
    </row>
    <row r="894" spans="1:7" ht="15.75" customHeight="1">
      <c r="A894" s="34"/>
      <c r="B894" s="35"/>
      <c r="C894" s="35"/>
      <c r="D894" s="35"/>
      <c r="E894" s="35"/>
      <c r="F894" s="35"/>
      <c r="G894" s="35"/>
    </row>
    <row r="895" spans="1:7" ht="15.75" customHeight="1">
      <c r="A895" s="34"/>
      <c r="B895" s="35"/>
      <c r="C895" s="35"/>
      <c r="D895" s="35"/>
      <c r="E895" s="35"/>
      <c r="F895" s="35"/>
      <c r="G895" s="35"/>
    </row>
    <row r="896" spans="1:7" ht="15.75" customHeight="1">
      <c r="A896" s="34"/>
      <c r="B896" s="35"/>
      <c r="C896" s="35"/>
      <c r="D896" s="35"/>
      <c r="E896" s="35"/>
      <c r="F896" s="35"/>
      <c r="G896" s="35"/>
    </row>
    <row r="897" spans="1:7" ht="15.75" customHeight="1">
      <c r="A897" s="34"/>
      <c r="B897" s="35"/>
      <c r="C897" s="35"/>
      <c r="D897" s="35"/>
      <c r="E897" s="35"/>
      <c r="F897" s="35"/>
      <c r="G897" s="35"/>
    </row>
    <row r="898" spans="1:7" ht="15.75" customHeight="1">
      <c r="A898" s="34"/>
      <c r="B898" s="35"/>
      <c r="C898" s="35"/>
      <c r="D898" s="35"/>
      <c r="E898" s="35"/>
      <c r="F898" s="35"/>
      <c r="G898" s="35"/>
    </row>
    <row r="899" spans="1:7" ht="15.75" customHeight="1">
      <c r="A899" s="34"/>
      <c r="B899" s="35"/>
      <c r="C899" s="35"/>
      <c r="D899" s="35"/>
      <c r="E899" s="35"/>
      <c r="F899" s="35"/>
      <c r="G899" s="35"/>
    </row>
    <row r="900" spans="1:7" ht="15.75" customHeight="1">
      <c r="A900" s="34"/>
      <c r="B900" s="35"/>
      <c r="C900" s="35"/>
      <c r="D900" s="35"/>
      <c r="E900" s="35"/>
      <c r="F900" s="35"/>
      <c r="G900" s="35"/>
    </row>
    <row r="901" spans="1:7" ht="15.75" customHeight="1">
      <c r="A901" s="34"/>
      <c r="B901" s="35"/>
      <c r="C901" s="35"/>
      <c r="D901" s="35"/>
      <c r="E901" s="35"/>
      <c r="F901" s="35"/>
      <c r="G901" s="35"/>
    </row>
    <row r="902" spans="1:7" ht="15.75" customHeight="1">
      <c r="A902" s="34"/>
      <c r="B902" s="35"/>
      <c r="C902" s="35"/>
      <c r="D902" s="35"/>
      <c r="E902" s="35"/>
      <c r="F902" s="35"/>
      <c r="G902" s="35"/>
    </row>
    <row r="903" spans="1:7" ht="15.75" customHeight="1">
      <c r="A903" s="34"/>
      <c r="B903" s="35"/>
      <c r="C903" s="35"/>
      <c r="D903" s="35"/>
      <c r="E903" s="35"/>
      <c r="F903" s="35"/>
      <c r="G903" s="35"/>
    </row>
    <row r="904" spans="1:7" ht="15.75" customHeight="1">
      <c r="A904" s="34"/>
      <c r="B904" s="35"/>
      <c r="C904" s="35"/>
      <c r="D904" s="35"/>
      <c r="E904" s="35"/>
      <c r="F904" s="35"/>
      <c r="G904" s="35"/>
    </row>
    <row r="905" spans="1:7" ht="15.75" customHeight="1">
      <c r="A905" s="34"/>
      <c r="B905" s="35"/>
      <c r="C905" s="35"/>
      <c r="D905" s="35"/>
      <c r="E905" s="35"/>
      <c r="F905" s="35"/>
      <c r="G905" s="35"/>
    </row>
    <row r="906" spans="1:7" ht="15.75" customHeight="1">
      <c r="A906" s="34"/>
      <c r="B906" s="35"/>
      <c r="C906" s="35"/>
      <c r="D906" s="35"/>
      <c r="E906" s="35"/>
      <c r="F906" s="35"/>
      <c r="G906" s="35"/>
    </row>
    <row r="907" spans="1:7" ht="15.75" customHeight="1">
      <c r="A907" s="34"/>
      <c r="B907" s="35"/>
      <c r="C907" s="35"/>
      <c r="D907" s="35"/>
      <c r="E907" s="35"/>
      <c r="F907" s="35"/>
      <c r="G907" s="35"/>
    </row>
    <row r="908" spans="1:7" ht="15.75" customHeight="1">
      <c r="A908" s="34"/>
      <c r="B908" s="35"/>
      <c r="C908" s="35"/>
      <c r="D908" s="35"/>
      <c r="E908" s="35"/>
      <c r="F908" s="35"/>
      <c r="G908" s="35"/>
    </row>
    <row r="909" spans="1:7" ht="15.75" customHeight="1">
      <c r="A909" s="34"/>
      <c r="B909" s="35"/>
      <c r="C909" s="35"/>
      <c r="D909" s="35"/>
      <c r="E909" s="35"/>
      <c r="F909" s="35"/>
      <c r="G909" s="35"/>
    </row>
    <row r="910" spans="1:7" ht="15.75" customHeight="1">
      <c r="A910" s="34"/>
      <c r="B910" s="35"/>
      <c r="C910" s="35"/>
      <c r="D910" s="35"/>
      <c r="E910" s="35"/>
      <c r="F910" s="35"/>
      <c r="G910" s="35"/>
    </row>
    <row r="911" spans="1:7" ht="15.75" customHeight="1">
      <c r="A911" s="34"/>
      <c r="B911" s="35"/>
      <c r="C911" s="35"/>
      <c r="D911" s="35"/>
      <c r="E911" s="35"/>
      <c r="F911" s="35"/>
      <c r="G911" s="35"/>
    </row>
    <row r="912" spans="1:7" ht="15.75" customHeight="1">
      <c r="A912" s="34"/>
      <c r="B912" s="35"/>
      <c r="C912" s="35"/>
      <c r="D912" s="35"/>
      <c r="E912" s="35"/>
      <c r="F912" s="35"/>
      <c r="G912" s="35"/>
    </row>
    <row r="913" spans="1:7" ht="15.75" customHeight="1">
      <c r="A913" s="34"/>
      <c r="B913" s="35"/>
      <c r="C913" s="35"/>
      <c r="D913" s="35"/>
      <c r="E913" s="35"/>
      <c r="F913" s="35"/>
      <c r="G913" s="35"/>
    </row>
    <row r="914" spans="1:7" ht="15.75" customHeight="1">
      <c r="A914" s="34"/>
      <c r="B914" s="35"/>
      <c r="C914" s="35"/>
      <c r="D914" s="35"/>
      <c r="E914" s="35"/>
      <c r="F914" s="35"/>
      <c r="G914" s="35"/>
    </row>
    <row r="915" spans="1:7" ht="15.75" customHeight="1">
      <c r="A915" s="34"/>
      <c r="B915" s="35"/>
      <c r="C915" s="35"/>
      <c r="D915" s="35"/>
      <c r="E915" s="35"/>
      <c r="F915" s="35"/>
      <c r="G915" s="35"/>
    </row>
    <row r="916" spans="1:7" ht="15.75" customHeight="1">
      <c r="A916" s="34"/>
      <c r="B916" s="35"/>
      <c r="C916" s="35"/>
      <c r="D916" s="35"/>
      <c r="E916" s="35"/>
      <c r="F916" s="35"/>
      <c r="G916" s="35"/>
    </row>
    <row r="917" spans="1:7" ht="15.75" customHeight="1">
      <c r="A917" s="34"/>
      <c r="B917" s="35"/>
      <c r="C917" s="35"/>
      <c r="D917" s="35"/>
      <c r="E917" s="35"/>
      <c r="F917" s="35"/>
      <c r="G917" s="35"/>
    </row>
    <row r="918" spans="1:7" ht="15.75" customHeight="1">
      <c r="A918" s="34"/>
      <c r="B918" s="35"/>
      <c r="C918" s="35"/>
      <c r="D918" s="35"/>
      <c r="E918" s="35"/>
      <c r="F918" s="35"/>
      <c r="G918" s="35"/>
    </row>
    <row r="919" spans="1:7" ht="15.75" customHeight="1">
      <c r="A919" s="34"/>
      <c r="B919" s="35"/>
      <c r="C919" s="35"/>
      <c r="D919" s="35"/>
      <c r="E919" s="35"/>
      <c r="F919" s="35"/>
      <c r="G919" s="35"/>
    </row>
    <row r="920" spans="1:7" ht="15.75" customHeight="1">
      <c r="A920" s="34"/>
      <c r="B920" s="35"/>
      <c r="C920" s="35"/>
      <c r="D920" s="35"/>
      <c r="E920" s="35"/>
      <c r="F920" s="35"/>
      <c r="G920" s="35"/>
    </row>
    <row r="921" spans="1:7" ht="15.75" customHeight="1">
      <c r="A921" s="34"/>
      <c r="B921" s="35"/>
      <c r="C921" s="35"/>
      <c r="D921" s="35"/>
      <c r="E921" s="35"/>
      <c r="F921" s="35"/>
      <c r="G921" s="35"/>
    </row>
    <row r="922" spans="1:7" ht="15.75" customHeight="1">
      <c r="A922" s="34"/>
      <c r="B922" s="35"/>
      <c r="C922" s="35"/>
      <c r="D922" s="35"/>
      <c r="E922" s="35"/>
      <c r="F922" s="35"/>
      <c r="G922" s="35"/>
    </row>
    <row r="923" spans="1:7" ht="15.75" customHeight="1">
      <c r="A923" s="34"/>
      <c r="B923" s="35"/>
      <c r="C923" s="35"/>
      <c r="D923" s="35"/>
      <c r="E923" s="35"/>
      <c r="F923" s="35"/>
      <c r="G923" s="35"/>
    </row>
    <row r="924" spans="1:7" ht="15.75" customHeight="1">
      <c r="A924" s="34"/>
      <c r="B924" s="35"/>
      <c r="C924" s="35"/>
      <c r="D924" s="35"/>
      <c r="E924" s="35"/>
      <c r="F924" s="35"/>
      <c r="G924" s="35"/>
    </row>
    <row r="925" spans="1:7" ht="15.75" customHeight="1">
      <c r="A925" s="34"/>
      <c r="B925" s="35"/>
      <c r="C925" s="35"/>
      <c r="D925" s="35"/>
      <c r="E925" s="35"/>
      <c r="F925" s="35"/>
      <c r="G925" s="35"/>
    </row>
    <row r="926" spans="1:7" ht="15.75" customHeight="1">
      <c r="A926" s="34"/>
      <c r="B926" s="35"/>
      <c r="C926" s="35"/>
      <c r="D926" s="35"/>
      <c r="E926" s="35"/>
      <c r="F926" s="35"/>
      <c r="G926" s="35"/>
    </row>
    <row r="927" spans="1:7" ht="15.75" customHeight="1">
      <c r="A927" s="34"/>
      <c r="B927" s="35"/>
      <c r="C927" s="35"/>
      <c r="D927" s="35"/>
      <c r="E927" s="35"/>
      <c r="F927" s="35"/>
      <c r="G927" s="35"/>
    </row>
    <row r="928" spans="1:7" ht="15.75" customHeight="1">
      <c r="A928" s="34"/>
      <c r="B928" s="35"/>
      <c r="C928" s="35"/>
      <c r="D928" s="35"/>
      <c r="E928" s="35"/>
      <c r="F928" s="35"/>
      <c r="G928" s="35"/>
    </row>
    <row r="929" spans="1:7" ht="15.75" customHeight="1">
      <c r="A929" s="34"/>
      <c r="B929" s="35"/>
      <c r="C929" s="35"/>
      <c r="D929" s="35"/>
      <c r="E929" s="35"/>
      <c r="F929" s="35"/>
      <c r="G929" s="35"/>
    </row>
    <row r="930" spans="1:7" ht="15.75" customHeight="1">
      <c r="A930" s="34"/>
      <c r="B930" s="35"/>
      <c r="C930" s="35"/>
      <c r="D930" s="35"/>
      <c r="E930" s="35"/>
      <c r="F930" s="35"/>
      <c r="G930" s="35"/>
    </row>
    <row r="931" spans="1:7" ht="15.75" customHeight="1">
      <c r="A931" s="34"/>
      <c r="B931" s="35"/>
      <c r="C931" s="35"/>
      <c r="D931" s="35"/>
      <c r="E931" s="35"/>
      <c r="F931" s="35"/>
      <c r="G931" s="35"/>
    </row>
    <row r="932" spans="1:7" ht="15.75" customHeight="1">
      <c r="A932" s="34"/>
      <c r="B932" s="35"/>
      <c r="C932" s="35"/>
      <c r="D932" s="35"/>
      <c r="E932" s="35"/>
      <c r="F932" s="35"/>
      <c r="G932" s="35"/>
    </row>
    <row r="933" spans="1:7" ht="15.75" customHeight="1">
      <c r="A933" s="34"/>
      <c r="B933" s="35"/>
      <c r="C933" s="35"/>
      <c r="D933" s="35"/>
      <c r="E933" s="35"/>
      <c r="F933" s="35"/>
      <c r="G933" s="35"/>
    </row>
    <row r="934" spans="1:7" ht="15.75" customHeight="1">
      <c r="A934" s="34"/>
      <c r="B934" s="35"/>
      <c r="C934" s="35"/>
      <c r="D934" s="35"/>
      <c r="E934" s="35"/>
      <c r="F934" s="35"/>
      <c r="G934" s="35"/>
    </row>
    <row r="935" spans="1:7" ht="15.75" customHeight="1">
      <c r="A935" s="34"/>
      <c r="B935" s="35"/>
      <c r="C935" s="35"/>
      <c r="D935" s="35"/>
      <c r="E935" s="35"/>
      <c r="F935" s="35"/>
      <c r="G935" s="35"/>
    </row>
    <row r="936" spans="1:7" ht="15.75" customHeight="1">
      <c r="A936" s="34"/>
      <c r="B936" s="35"/>
      <c r="C936" s="35"/>
      <c r="D936" s="35"/>
      <c r="E936" s="35"/>
      <c r="F936" s="35"/>
      <c r="G936" s="35"/>
    </row>
    <row r="937" spans="1:7" ht="15.75" customHeight="1">
      <c r="A937" s="34"/>
      <c r="B937" s="35"/>
      <c r="C937" s="35"/>
      <c r="D937" s="35"/>
      <c r="E937" s="35"/>
      <c r="F937" s="35"/>
      <c r="G937" s="35"/>
    </row>
    <row r="938" spans="1:7" ht="15.75" customHeight="1">
      <c r="A938" s="34"/>
      <c r="B938" s="35"/>
      <c r="C938" s="35"/>
      <c r="D938" s="35"/>
      <c r="E938" s="35"/>
      <c r="F938" s="35"/>
      <c r="G938" s="35"/>
    </row>
    <row r="939" spans="1:7" ht="15.75" customHeight="1">
      <c r="A939" s="34"/>
      <c r="B939" s="35"/>
      <c r="C939" s="35"/>
      <c r="D939" s="35"/>
      <c r="E939" s="35"/>
      <c r="F939" s="35"/>
      <c r="G939" s="35"/>
    </row>
    <row r="940" spans="1:7" ht="15.75" customHeight="1">
      <c r="A940" s="34"/>
      <c r="B940" s="35"/>
      <c r="C940" s="35"/>
      <c r="D940" s="35"/>
      <c r="E940" s="35"/>
      <c r="F940" s="35"/>
      <c r="G940" s="35"/>
    </row>
    <row r="941" spans="1:7" ht="15.75" customHeight="1">
      <c r="A941" s="34"/>
      <c r="B941" s="35"/>
      <c r="C941" s="35"/>
      <c r="D941" s="35"/>
      <c r="E941" s="35"/>
      <c r="F941" s="35"/>
      <c r="G941" s="35"/>
    </row>
    <row r="942" spans="1:7" ht="15.75" customHeight="1">
      <c r="A942" s="34"/>
      <c r="B942" s="35"/>
      <c r="C942" s="35"/>
      <c r="D942" s="35"/>
      <c r="E942" s="35"/>
      <c r="F942" s="35"/>
      <c r="G942" s="35"/>
    </row>
    <row r="943" spans="1:7" ht="15.75" customHeight="1">
      <c r="A943" s="34"/>
      <c r="B943" s="35"/>
      <c r="C943" s="35"/>
      <c r="D943" s="35"/>
      <c r="E943" s="35"/>
      <c r="F943" s="35"/>
      <c r="G943" s="35"/>
    </row>
    <row r="944" spans="1:7" ht="15.75" customHeight="1">
      <c r="A944" s="34"/>
      <c r="B944" s="35"/>
      <c r="C944" s="35"/>
      <c r="D944" s="35"/>
      <c r="E944" s="35"/>
      <c r="F944" s="35"/>
      <c r="G944" s="35"/>
    </row>
    <row r="945" spans="1:7" ht="15.75" customHeight="1">
      <c r="A945" s="34"/>
      <c r="B945" s="35"/>
      <c r="C945" s="35"/>
      <c r="D945" s="35"/>
      <c r="E945" s="35"/>
      <c r="F945" s="35"/>
      <c r="G945" s="35"/>
    </row>
    <row r="946" spans="1:7" ht="15.75" customHeight="1">
      <c r="A946" s="34"/>
      <c r="B946" s="35"/>
      <c r="C946" s="35"/>
      <c r="D946" s="35"/>
      <c r="E946" s="35"/>
      <c r="F946" s="35"/>
      <c r="G946" s="35"/>
    </row>
    <row r="947" spans="1:7" ht="15.75" customHeight="1">
      <c r="A947" s="34"/>
      <c r="B947" s="35"/>
      <c r="C947" s="35"/>
      <c r="D947" s="35"/>
      <c r="E947" s="35"/>
      <c r="F947" s="35"/>
      <c r="G947" s="35"/>
    </row>
    <row r="948" spans="1:7" ht="15.75" customHeight="1">
      <c r="A948" s="34"/>
      <c r="B948" s="35"/>
      <c r="C948" s="35"/>
      <c r="D948" s="35"/>
      <c r="E948" s="35"/>
      <c r="F948" s="35"/>
      <c r="G948" s="35"/>
    </row>
    <row r="949" spans="1:7" ht="15.75" customHeight="1">
      <c r="A949" s="34"/>
      <c r="B949" s="35"/>
      <c r="C949" s="35"/>
      <c r="D949" s="35"/>
      <c r="E949" s="35"/>
      <c r="F949" s="35"/>
      <c r="G949" s="35"/>
    </row>
    <row r="950" spans="1:7" ht="15.75" customHeight="1">
      <c r="A950" s="34"/>
      <c r="B950" s="35"/>
      <c r="C950" s="35"/>
      <c r="D950" s="35"/>
      <c r="E950" s="35"/>
      <c r="F950" s="35"/>
      <c r="G950" s="35"/>
    </row>
    <row r="951" spans="1:7" ht="15.75" customHeight="1">
      <c r="A951" s="34"/>
      <c r="B951" s="35"/>
      <c r="C951" s="35"/>
      <c r="D951" s="35"/>
      <c r="E951" s="35"/>
      <c r="F951" s="35"/>
      <c r="G951" s="35"/>
    </row>
    <row r="952" spans="1:7" ht="15.75" customHeight="1">
      <c r="A952" s="34"/>
      <c r="B952" s="35"/>
      <c r="C952" s="35"/>
      <c r="D952" s="35"/>
      <c r="E952" s="35"/>
      <c r="F952" s="35"/>
      <c r="G952" s="35"/>
    </row>
    <row r="953" spans="1:7" ht="15.75" customHeight="1">
      <c r="A953" s="34"/>
      <c r="B953" s="35"/>
      <c r="C953" s="35"/>
      <c r="D953" s="35"/>
      <c r="E953" s="35"/>
      <c r="F953" s="35"/>
      <c r="G953" s="35"/>
    </row>
    <row r="954" spans="1:7" ht="15.75" customHeight="1">
      <c r="A954" s="34"/>
      <c r="B954" s="35"/>
      <c r="C954" s="35"/>
      <c r="D954" s="35"/>
      <c r="E954" s="35"/>
      <c r="F954" s="35"/>
      <c r="G954" s="35"/>
    </row>
    <row r="955" spans="1:7" ht="15.75" customHeight="1">
      <c r="A955" s="34"/>
      <c r="B955" s="35"/>
      <c r="C955" s="35"/>
      <c r="D955" s="35"/>
      <c r="E955" s="35"/>
      <c r="F955" s="35"/>
      <c r="G955" s="35"/>
    </row>
    <row r="956" spans="1:7" ht="15.75" customHeight="1">
      <c r="A956" s="34"/>
      <c r="B956" s="35"/>
      <c r="C956" s="35"/>
      <c r="D956" s="35"/>
      <c r="E956" s="35"/>
      <c r="F956" s="35"/>
      <c r="G956" s="35"/>
    </row>
    <row r="957" spans="1:7" ht="15.75" customHeight="1">
      <c r="A957" s="34"/>
      <c r="B957" s="35"/>
      <c r="C957" s="35"/>
      <c r="D957" s="35"/>
      <c r="E957" s="35"/>
      <c r="F957" s="35"/>
      <c r="G957" s="35"/>
    </row>
    <row r="958" spans="1:7" ht="15.75" customHeight="1">
      <c r="A958" s="34"/>
      <c r="B958" s="35"/>
      <c r="C958" s="35"/>
      <c r="D958" s="35"/>
      <c r="E958" s="35"/>
      <c r="F958" s="35"/>
      <c r="G958" s="35"/>
    </row>
    <row r="959" spans="1:7" ht="15.75" customHeight="1">
      <c r="A959" s="34"/>
      <c r="B959" s="35"/>
      <c r="C959" s="35"/>
      <c r="D959" s="35"/>
      <c r="E959" s="35"/>
      <c r="F959" s="35"/>
      <c r="G959" s="35"/>
    </row>
    <row r="960" spans="1:7" ht="15.75" customHeight="1">
      <c r="A960" s="34"/>
      <c r="B960" s="35"/>
      <c r="C960" s="35"/>
      <c r="D960" s="35"/>
      <c r="E960" s="35"/>
      <c r="F960" s="35"/>
      <c r="G960" s="35"/>
    </row>
    <row r="961" spans="1:7" ht="15.75" customHeight="1">
      <c r="A961" s="34"/>
      <c r="B961" s="35"/>
      <c r="C961" s="35"/>
      <c r="D961" s="35"/>
      <c r="E961" s="35"/>
      <c r="F961" s="35"/>
      <c r="G961" s="35"/>
    </row>
    <row r="962" spans="1:7" ht="15.75" customHeight="1">
      <c r="A962" s="34"/>
      <c r="B962" s="35"/>
      <c r="C962" s="35"/>
      <c r="D962" s="35"/>
      <c r="E962" s="35"/>
      <c r="F962" s="35"/>
      <c r="G962" s="35"/>
    </row>
    <row r="963" spans="1:7" ht="15.75" customHeight="1">
      <c r="A963" s="34"/>
      <c r="B963" s="35"/>
      <c r="C963" s="35"/>
      <c r="D963" s="35"/>
      <c r="E963" s="35"/>
      <c r="F963" s="35"/>
      <c r="G963" s="35"/>
    </row>
    <row r="964" spans="1:7" ht="15.75" customHeight="1">
      <c r="A964" s="34"/>
      <c r="B964" s="35"/>
      <c r="C964" s="35"/>
      <c r="D964" s="35"/>
      <c r="E964" s="35"/>
      <c r="F964" s="35"/>
      <c r="G964" s="35"/>
    </row>
    <row r="965" spans="1:7" ht="15.75" customHeight="1">
      <c r="A965" s="34"/>
      <c r="B965" s="35"/>
      <c r="C965" s="35"/>
      <c r="D965" s="35"/>
      <c r="E965" s="35"/>
      <c r="F965" s="35"/>
      <c r="G965" s="35"/>
    </row>
    <row r="966" spans="1:7" ht="15.75" customHeight="1">
      <c r="A966" s="34"/>
      <c r="B966" s="35"/>
      <c r="C966" s="35"/>
      <c r="D966" s="35"/>
      <c r="E966" s="35"/>
      <c r="F966" s="35"/>
      <c r="G966" s="35"/>
    </row>
    <row r="967" spans="1:7" ht="15.75" customHeight="1">
      <c r="A967" s="34"/>
      <c r="B967" s="35"/>
      <c r="C967" s="35"/>
      <c r="D967" s="35"/>
      <c r="E967" s="35"/>
      <c r="F967" s="35"/>
      <c r="G967" s="35"/>
    </row>
    <row r="968" spans="1:7" ht="15.75" customHeight="1">
      <c r="A968" s="34"/>
      <c r="B968" s="35"/>
      <c r="C968" s="35"/>
      <c r="D968" s="35"/>
      <c r="E968" s="35"/>
      <c r="F968" s="35"/>
      <c r="G968" s="35"/>
    </row>
    <row r="969" spans="1:7" ht="15.75" customHeight="1">
      <c r="A969" s="34"/>
      <c r="B969" s="35"/>
      <c r="C969" s="35"/>
      <c r="D969" s="35"/>
      <c r="E969" s="35"/>
      <c r="F969" s="35"/>
      <c r="G969" s="35"/>
    </row>
    <row r="970" spans="1:7" ht="15.75" customHeight="1">
      <c r="A970" s="34"/>
      <c r="B970" s="35"/>
      <c r="C970" s="35"/>
      <c r="D970" s="35"/>
      <c r="E970" s="35"/>
      <c r="F970" s="35"/>
      <c r="G970" s="35"/>
    </row>
    <row r="971" spans="1:7" ht="15.75" customHeight="1">
      <c r="A971" s="34"/>
      <c r="B971" s="35"/>
      <c r="C971" s="35"/>
      <c r="D971" s="35"/>
      <c r="E971" s="35"/>
      <c r="F971" s="35"/>
      <c r="G971" s="35"/>
    </row>
    <row r="972" spans="1:7" ht="15.75" customHeight="1">
      <c r="A972" s="34"/>
      <c r="B972" s="35"/>
      <c r="C972" s="35"/>
      <c r="D972" s="35"/>
      <c r="E972" s="35"/>
      <c r="F972" s="35"/>
      <c r="G972" s="35"/>
    </row>
    <row r="973" spans="1:7" ht="15.75" customHeight="1">
      <c r="A973" s="34"/>
      <c r="B973" s="35"/>
      <c r="C973" s="35"/>
      <c r="D973" s="35"/>
      <c r="E973" s="35"/>
      <c r="F973" s="35"/>
      <c r="G973" s="35"/>
    </row>
    <row r="974" spans="1:7" ht="15.75" customHeight="1">
      <c r="A974" s="34"/>
      <c r="B974" s="35"/>
      <c r="C974" s="35"/>
      <c r="D974" s="35"/>
      <c r="E974" s="35"/>
      <c r="F974" s="35"/>
      <c r="G974" s="35"/>
    </row>
    <row r="975" spans="1:7" ht="15.75" customHeight="1">
      <c r="A975" s="34"/>
      <c r="B975" s="35"/>
      <c r="C975" s="35"/>
      <c r="D975" s="35"/>
      <c r="E975" s="35"/>
      <c r="F975" s="35"/>
      <c r="G975" s="35"/>
    </row>
    <row r="976" spans="1:7" ht="15.75" customHeight="1">
      <c r="A976" s="34"/>
      <c r="B976" s="35"/>
      <c r="C976" s="35"/>
      <c r="D976" s="35"/>
      <c r="E976" s="35"/>
      <c r="F976" s="35"/>
      <c r="G976" s="35"/>
    </row>
    <row r="977" spans="1:7" ht="15.75" customHeight="1">
      <c r="A977" s="34"/>
      <c r="B977" s="35"/>
      <c r="C977" s="35"/>
      <c r="D977" s="35"/>
      <c r="E977" s="35"/>
      <c r="F977" s="35"/>
      <c r="G977" s="35"/>
    </row>
    <row r="978" spans="1:7" ht="15.75" customHeight="1">
      <c r="A978" s="34"/>
      <c r="B978" s="35"/>
      <c r="C978" s="35"/>
      <c r="D978" s="35"/>
      <c r="E978" s="35"/>
      <c r="F978" s="35"/>
      <c r="G978" s="35"/>
    </row>
    <row r="979" spans="1:7" ht="15.75" customHeight="1">
      <c r="A979" s="34"/>
      <c r="B979" s="35"/>
      <c r="C979" s="35"/>
      <c r="D979" s="35"/>
      <c r="E979" s="35"/>
      <c r="F979" s="35"/>
      <c r="G979" s="35"/>
    </row>
    <row r="980" spans="1:7" ht="15.75" customHeight="1">
      <c r="A980" s="34"/>
      <c r="B980" s="35"/>
      <c r="C980" s="35"/>
      <c r="D980" s="35"/>
      <c r="E980" s="35"/>
      <c r="F980" s="35"/>
      <c r="G980" s="35"/>
    </row>
    <row r="981" spans="1:7" ht="15.75" customHeight="1">
      <c r="A981" s="34"/>
      <c r="B981" s="35"/>
      <c r="C981" s="35"/>
      <c r="D981" s="35"/>
      <c r="E981" s="35"/>
      <c r="F981" s="35"/>
      <c r="G981" s="35"/>
    </row>
    <row r="982" spans="1:7" ht="15.75" customHeight="1">
      <c r="A982" s="34"/>
      <c r="B982" s="35"/>
      <c r="C982" s="35"/>
      <c r="D982" s="35"/>
      <c r="E982" s="35"/>
      <c r="F982" s="35"/>
      <c r="G982" s="35"/>
    </row>
    <row r="983" spans="1:7" ht="15.75" customHeight="1">
      <c r="A983" s="34"/>
      <c r="B983" s="35"/>
      <c r="C983" s="35"/>
      <c r="D983" s="35"/>
      <c r="E983" s="35"/>
      <c r="F983" s="35"/>
      <c r="G983" s="35"/>
    </row>
    <row r="984" spans="1:7" ht="15.75" customHeight="1">
      <c r="A984" s="34"/>
      <c r="B984" s="35"/>
      <c r="C984" s="35"/>
      <c r="D984" s="35"/>
      <c r="E984" s="35"/>
      <c r="F984" s="35"/>
      <c r="G984" s="35"/>
    </row>
    <row r="985" spans="1:7" ht="15.75" customHeight="1">
      <c r="A985" s="34"/>
      <c r="B985" s="35"/>
      <c r="C985" s="35"/>
      <c r="D985" s="35"/>
      <c r="E985" s="35"/>
      <c r="F985" s="35"/>
      <c r="G985" s="35"/>
    </row>
    <row r="986" spans="1:7" ht="15.75" customHeight="1">
      <c r="A986" s="34"/>
      <c r="B986" s="35"/>
      <c r="C986" s="35"/>
      <c r="D986" s="35"/>
      <c r="E986" s="35"/>
      <c r="F986" s="35"/>
      <c r="G986" s="35"/>
    </row>
    <row r="987" spans="1:7" ht="15.75" customHeight="1">
      <c r="A987" s="34"/>
      <c r="B987" s="35"/>
      <c r="C987" s="35"/>
      <c r="D987" s="35"/>
      <c r="E987" s="35"/>
      <c r="F987" s="35"/>
      <c r="G987" s="35"/>
    </row>
    <row r="988" spans="1:7" ht="15.75" customHeight="1">
      <c r="A988" s="34"/>
      <c r="B988" s="35"/>
      <c r="C988" s="35"/>
      <c r="D988" s="35"/>
      <c r="E988" s="35"/>
      <c r="F988" s="35"/>
      <c r="G988" s="35"/>
    </row>
    <row r="989" spans="1:7" ht="15.75" customHeight="1">
      <c r="A989" s="34"/>
      <c r="B989" s="35"/>
      <c r="C989" s="35"/>
      <c r="D989" s="35"/>
      <c r="E989" s="35"/>
      <c r="F989" s="35"/>
      <c r="G989" s="35"/>
    </row>
    <row r="990" spans="1:7" ht="15.75" customHeight="1">
      <c r="A990" s="34"/>
      <c r="B990" s="35"/>
      <c r="C990" s="35"/>
      <c r="D990" s="35"/>
      <c r="E990" s="35"/>
      <c r="F990" s="35"/>
      <c r="G990" s="35"/>
    </row>
    <row r="991" spans="1:7" ht="15.75" customHeight="1">
      <c r="A991" s="34"/>
      <c r="B991" s="35"/>
      <c r="C991" s="35"/>
      <c r="D991" s="35"/>
      <c r="E991" s="35"/>
      <c r="F991" s="35"/>
      <c r="G991" s="35"/>
    </row>
    <row r="992" spans="1:7" ht="15.75" customHeight="1">
      <c r="A992" s="34"/>
      <c r="B992" s="35"/>
      <c r="C992" s="35"/>
      <c r="D992" s="35"/>
      <c r="E992" s="35"/>
      <c r="F992" s="35"/>
      <c r="G992" s="35"/>
    </row>
    <row r="993" spans="1:7" ht="15.75" customHeight="1">
      <c r="A993" s="34"/>
      <c r="B993" s="35"/>
      <c r="C993" s="35"/>
      <c r="D993" s="35"/>
      <c r="E993" s="35"/>
      <c r="F993" s="35"/>
      <c r="G993" s="35"/>
    </row>
    <row r="994" spans="1:7" ht="15.75" customHeight="1">
      <c r="A994" s="34"/>
      <c r="B994" s="35"/>
      <c r="C994" s="35"/>
      <c r="D994" s="35"/>
      <c r="E994" s="35"/>
      <c r="F994" s="35"/>
      <c r="G994" s="35"/>
    </row>
    <row r="995" spans="1:7" ht="15.75" customHeight="1">
      <c r="A995" s="34"/>
      <c r="B995" s="35"/>
      <c r="C995" s="35"/>
      <c r="D995" s="35"/>
      <c r="E995" s="35"/>
      <c r="F995" s="35"/>
      <c r="G995" s="35"/>
    </row>
    <row r="996" spans="1:7" ht="15.75" customHeight="1">
      <c r="A996" s="34"/>
      <c r="B996" s="35"/>
      <c r="C996" s="35"/>
      <c r="D996" s="35"/>
      <c r="E996" s="35"/>
      <c r="F996" s="35"/>
      <c r="G996" s="35"/>
    </row>
    <row r="997" spans="1:7" ht="15.75" customHeight="1">
      <c r="A997" s="34"/>
      <c r="B997" s="35"/>
      <c r="C997" s="35"/>
      <c r="D997" s="35"/>
      <c r="E997" s="35"/>
      <c r="F997" s="35"/>
      <c r="G997" s="35"/>
    </row>
    <row r="998" spans="1:7" ht="15.75" customHeight="1">
      <c r="A998" s="34"/>
      <c r="B998" s="35"/>
      <c r="C998" s="35"/>
      <c r="D998" s="35"/>
      <c r="E998" s="35"/>
      <c r="F998" s="35"/>
      <c r="G998" s="35"/>
    </row>
    <row r="999" spans="1:7" ht="15.75" customHeight="1">
      <c r="A999" s="34"/>
      <c r="B999" s="35"/>
      <c r="C999" s="35"/>
      <c r="D999" s="35"/>
      <c r="E999" s="35"/>
      <c r="F999" s="35"/>
      <c r="G999" s="35"/>
    </row>
    <row r="1000" spans="1:7" ht="15.75" customHeight="1">
      <c r="A1000" s="34"/>
      <c r="B1000" s="35"/>
      <c r="C1000" s="35"/>
      <c r="D1000" s="35"/>
      <c r="E1000" s="35"/>
      <c r="F1000" s="35"/>
      <c r="G1000" s="35"/>
    </row>
    <row r="1001" spans="1:7" ht="15.75" customHeight="1">
      <c r="A1001" s="34"/>
      <c r="B1001" s="35"/>
      <c r="C1001" s="35"/>
      <c r="D1001" s="35"/>
      <c r="E1001" s="35"/>
      <c r="F1001" s="35"/>
      <c r="G1001" s="35"/>
    </row>
    <row r="1002" spans="1:7" ht="15.75" customHeight="1">
      <c r="A1002" s="34"/>
      <c r="B1002" s="35"/>
      <c r="C1002" s="35"/>
      <c r="D1002" s="35"/>
      <c r="E1002" s="35"/>
      <c r="F1002" s="35"/>
      <c r="G1002" s="35"/>
    </row>
    <row r="1003" spans="1:7" ht="15.75" customHeight="1">
      <c r="A1003" s="34"/>
      <c r="B1003" s="35"/>
      <c r="C1003" s="35"/>
      <c r="D1003" s="35"/>
      <c r="E1003" s="35"/>
      <c r="F1003" s="35"/>
      <c r="G1003" s="35"/>
    </row>
  </sheetData>
  <mergeCells count="1">
    <mergeCell ref="A2:I2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5"/>
  </sheetPr>
  <dimension ref="A1:D1000"/>
  <sheetViews>
    <sheetView workbookViewId="0">
      <selection activeCell="F9" sqref="F9"/>
    </sheetView>
  </sheetViews>
  <sheetFormatPr baseColWidth="10" defaultColWidth="14.44140625" defaultRowHeight="15" customHeight="1"/>
  <cols>
    <col min="1" max="1" width="10.44140625" customWidth="1"/>
    <col min="2" max="2" width="12.6640625" customWidth="1"/>
    <col min="3" max="3" width="9.44140625" customWidth="1"/>
    <col min="4" max="4" width="22.44140625" customWidth="1"/>
    <col min="5" max="26" width="10.6640625" customWidth="1"/>
  </cols>
  <sheetData>
    <row r="1" spans="1:4" ht="14.4">
      <c r="A1" s="36" t="s">
        <v>23</v>
      </c>
      <c r="B1" s="37" t="s">
        <v>24</v>
      </c>
      <c r="C1" s="38" t="s">
        <v>25</v>
      </c>
      <c r="D1" s="36" t="s">
        <v>26</v>
      </c>
    </row>
    <row r="2" spans="1:4" ht="14.4">
      <c r="A2" s="36">
        <v>16</v>
      </c>
      <c r="B2" s="37">
        <v>5.22</v>
      </c>
      <c r="C2" s="39">
        <v>48.26</v>
      </c>
      <c r="D2" s="36" t="s">
        <v>8</v>
      </c>
    </row>
    <row r="3" spans="1:4" ht="14.4">
      <c r="A3" s="36">
        <v>52</v>
      </c>
      <c r="B3" s="37">
        <v>6.17</v>
      </c>
      <c r="C3" s="39">
        <v>55.46</v>
      </c>
      <c r="D3" s="36" t="s">
        <v>8</v>
      </c>
    </row>
    <row r="4" spans="1:4" ht="14.4">
      <c r="A4" s="36">
        <v>58</v>
      </c>
      <c r="B4" s="37">
        <v>5.36</v>
      </c>
      <c r="C4" s="39">
        <v>53.2</v>
      </c>
      <c r="D4" s="36" t="s">
        <v>8</v>
      </c>
    </row>
    <row r="5" spans="1:4" ht="14.4">
      <c r="A5" s="36">
        <v>11</v>
      </c>
      <c r="B5" s="37">
        <v>5.46</v>
      </c>
      <c r="C5" s="39">
        <v>47.61</v>
      </c>
      <c r="D5" s="36" t="s">
        <v>8</v>
      </c>
    </row>
    <row r="6" spans="1:4" ht="14.4">
      <c r="A6" s="36">
        <v>25</v>
      </c>
      <c r="B6" s="37">
        <v>9.77</v>
      </c>
      <c r="C6" s="39">
        <v>81.569999999999993</v>
      </c>
      <c r="D6" s="36" t="s">
        <v>8</v>
      </c>
    </row>
    <row r="7" spans="1:4" ht="14.4">
      <c r="A7" s="36">
        <v>40</v>
      </c>
      <c r="B7" s="37">
        <v>6.96</v>
      </c>
      <c r="C7" s="39">
        <v>63.5</v>
      </c>
      <c r="D7" s="36" t="s">
        <v>8</v>
      </c>
    </row>
    <row r="8" spans="1:4" ht="14.4">
      <c r="A8" s="36">
        <v>8</v>
      </c>
      <c r="B8" s="37">
        <v>5.64</v>
      </c>
      <c r="C8" s="39">
        <v>46.17</v>
      </c>
      <c r="D8" s="36" t="s">
        <v>8</v>
      </c>
    </row>
    <row r="9" spans="1:4" ht="14.4">
      <c r="A9" s="36">
        <v>1</v>
      </c>
      <c r="B9" s="37">
        <v>4.5599999999999996</v>
      </c>
      <c r="C9" s="39">
        <v>46.9</v>
      </c>
      <c r="D9" s="36" t="s">
        <v>8</v>
      </c>
    </row>
    <row r="10" spans="1:4" ht="14.4">
      <c r="A10" s="36">
        <v>36</v>
      </c>
      <c r="B10" s="37">
        <v>5.2</v>
      </c>
      <c r="C10" s="39">
        <v>39.99</v>
      </c>
      <c r="D10" s="36" t="s">
        <v>8</v>
      </c>
    </row>
    <row r="11" spans="1:4" ht="14.4">
      <c r="A11" s="36">
        <v>14</v>
      </c>
      <c r="B11" s="37">
        <v>6.28</v>
      </c>
      <c r="C11" s="39">
        <v>58.85</v>
      </c>
      <c r="D11" s="36" t="s">
        <v>8</v>
      </c>
    </row>
    <row r="12" spans="1:4" ht="14.4">
      <c r="A12" s="36">
        <v>17</v>
      </c>
      <c r="B12" s="37">
        <v>6.06</v>
      </c>
      <c r="C12" s="39">
        <v>55.41</v>
      </c>
      <c r="D12" s="36" t="s">
        <v>8</v>
      </c>
    </row>
    <row r="13" spans="1:4" ht="14.4">
      <c r="A13" s="36">
        <v>19</v>
      </c>
      <c r="B13" s="37">
        <v>6.57</v>
      </c>
      <c r="C13" s="39">
        <v>64.61</v>
      </c>
      <c r="D13" s="36" t="s">
        <v>8</v>
      </c>
    </row>
    <row r="14" spans="1:4" ht="14.4">
      <c r="A14" s="36">
        <v>36</v>
      </c>
      <c r="B14" s="37">
        <v>4.24</v>
      </c>
      <c r="C14" s="39">
        <v>45.75</v>
      </c>
      <c r="D14" s="36" t="s">
        <v>8</v>
      </c>
    </row>
    <row r="15" spans="1:4" ht="14.4">
      <c r="A15" s="36">
        <v>45</v>
      </c>
      <c r="B15" s="37">
        <v>8.7100000000000009</v>
      </c>
      <c r="C15" s="39">
        <v>73.91</v>
      </c>
      <c r="D15" s="36" t="s">
        <v>8</v>
      </c>
    </row>
    <row r="16" spans="1:4" ht="14.4">
      <c r="A16" s="36">
        <v>3</v>
      </c>
      <c r="B16" s="37">
        <v>6.22</v>
      </c>
      <c r="C16" s="39">
        <v>51.33</v>
      </c>
      <c r="D16" s="36" t="s">
        <v>8</v>
      </c>
    </row>
    <row r="17" spans="1:4" ht="14.4">
      <c r="A17" s="36">
        <v>39</v>
      </c>
      <c r="B17" s="37">
        <v>5.47</v>
      </c>
      <c r="C17" s="39">
        <v>49.61</v>
      </c>
      <c r="D17" s="36" t="s">
        <v>8</v>
      </c>
    </row>
    <row r="18" spans="1:4" ht="14.4">
      <c r="A18" s="36">
        <v>15</v>
      </c>
      <c r="B18" s="37">
        <v>9.98</v>
      </c>
      <c r="C18" s="39">
        <v>83.73</v>
      </c>
      <c r="D18" s="36" t="s">
        <v>8</v>
      </c>
    </row>
    <row r="19" spans="1:4" ht="14.4">
      <c r="A19" s="36">
        <v>28</v>
      </c>
      <c r="B19" s="37">
        <v>5.39</v>
      </c>
      <c r="C19" s="39">
        <v>44.63</v>
      </c>
      <c r="D19" s="36" t="s">
        <v>8</v>
      </c>
    </row>
    <row r="20" spans="1:4" ht="14.4">
      <c r="A20" s="36">
        <v>7</v>
      </c>
      <c r="B20" s="37">
        <v>9.9499999999999993</v>
      </c>
      <c r="C20" s="39">
        <v>80.989999999999995</v>
      </c>
      <c r="D20" s="36" t="s">
        <v>8</v>
      </c>
    </row>
    <row r="21" spans="1:4" ht="15.75" customHeight="1">
      <c r="A21" s="36">
        <v>41</v>
      </c>
      <c r="B21" s="37">
        <v>9.23</v>
      </c>
      <c r="C21" s="39">
        <v>74.239999999999995</v>
      </c>
      <c r="D21" s="36" t="s">
        <v>8</v>
      </c>
    </row>
    <row r="22" spans="1:4" ht="15.75" customHeight="1">
      <c r="A22" s="36">
        <v>18</v>
      </c>
      <c r="B22" s="37">
        <v>8.39</v>
      </c>
      <c r="C22" s="39">
        <v>72.72</v>
      </c>
      <c r="D22" s="36" t="s">
        <v>8</v>
      </c>
    </row>
    <row r="23" spans="1:4" ht="15.75" customHeight="1">
      <c r="A23" s="36">
        <v>23</v>
      </c>
      <c r="B23" s="37">
        <v>5.41</v>
      </c>
      <c r="C23" s="39">
        <v>44.6</v>
      </c>
      <c r="D23" s="36" t="s">
        <v>8</v>
      </c>
    </row>
    <row r="24" spans="1:4" ht="15.75" customHeight="1">
      <c r="A24" s="36">
        <v>7</v>
      </c>
      <c r="B24" s="37">
        <v>7.45</v>
      </c>
      <c r="C24" s="39">
        <v>57.16</v>
      </c>
      <c r="D24" s="36" t="s">
        <v>8</v>
      </c>
    </row>
    <row r="25" spans="1:4" ht="15.75" customHeight="1">
      <c r="A25" s="36">
        <v>43</v>
      </c>
      <c r="B25" s="37">
        <v>5.03</v>
      </c>
      <c r="C25" s="39">
        <v>41.59</v>
      </c>
      <c r="D25" s="36" t="s">
        <v>8</v>
      </c>
    </row>
    <row r="26" spans="1:4" ht="15.75" customHeight="1">
      <c r="A26" s="36">
        <v>14</v>
      </c>
      <c r="B26" s="37">
        <v>5.15</v>
      </c>
      <c r="C26" s="39">
        <v>52.61</v>
      </c>
      <c r="D26" s="36" t="s">
        <v>8</v>
      </c>
    </row>
    <row r="27" spans="1:4" ht="15.75" customHeight="1">
      <c r="A27" s="36">
        <v>7</v>
      </c>
      <c r="B27" s="37">
        <v>6.43</v>
      </c>
      <c r="C27" s="39">
        <v>54.95</v>
      </c>
      <c r="D27" s="36" t="s">
        <v>8</v>
      </c>
    </row>
    <row r="28" spans="1:4" ht="15.75" customHeight="1">
      <c r="A28" s="36">
        <v>39</v>
      </c>
      <c r="B28" s="37">
        <v>8.93</v>
      </c>
      <c r="C28" s="39">
        <v>72.44</v>
      </c>
      <c r="D28" s="36" t="s">
        <v>8</v>
      </c>
    </row>
    <row r="29" spans="1:4" ht="15.75" customHeight="1">
      <c r="A29" s="36">
        <v>12</v>
      </c>
      <c r="B29" s="37">
        <v>8.44</v>
      </c>
      <c r="C29" s="39">
        <v>68.91</v>
      </c>
      <c r="D29" s="36" t="s">
        <v>8</v>
      </c>
    </row>
    <row r="30" spans="1:4" ht="15.75" customHeight="1">
      <c r="A30" s="36">
        <v>31</v>
      </c>
      <c r="B30" s="37">
        <v>8.92</v>
      </c>
      <c r="C30" s="39">
        <v>77.150000000000006</v>
      </c>
      <c r="D30" s="36" t="s">
        <v>8</v>
      </c>
    </row>
    <row r="31" spans="1:4" ht="15.75" customHeight="1">
      <c r="A31" s="36">
        <v>29</v>
      </c>
      <c r="B31" s="37">
        <v>5.47</v>
      </c>
      <c r="C31" s="39">
        <v>44.4</v>
      </c>
      <c r="D31" s="36" t="s">
        <v>8</v>
      </c>
    </row>
    <row r="32" spans="1:4" ht="15.75" customHeight="1">
      <c r="A32" s="36">
        <v>5</v>
      </c>
      <c r="B32" s="37">
        <v>7.28</v>
      </c>
      <c r="C32" s="39">
        <v>62.93</v>
      </c>
      <c r="D32" s="36" t="s">
        <v>8</v>
      </c>
    </row>
    <row r="33" spans="1:4" ht="15.75" customHeight="1">
      <c r="A33" s="36">
        <v>1</v>
      </c>
      <c r="B33" s="37">
        <v>4.84</v>
      </c>
      <c r="C33" s="39">
        <v>37.46</v>
      </c>
      <c r="D33" s="36" t="s">
        <v>8</v>
      </c>
    </row>
    <row r="34" spans="1:4" ht="15.75" customHeight="1">
      <c r="A34" s="36">
        <v>28</v>
      </c>
      <c r="B34" s="37">
        <v>7.6</v>
      </c>
      <c r="C34" s="39">
        <v>73.75</v>
      </c>
      <c r="D34" s="36" t="s">
        <v>8</v>
      </c>
    </row>
    <row r="35" spans="1:4" ht="15.75" customHeight="1">
      <c r="A35" s="36">
        <v>35</v>
      </c>
      <c r="B35" s="37">
        <v>9.07</v>
      </c>
      <c r="C35" s="39">
        <v>67.150000000000006</v>
      </c>
      <c r="D35" s="36" t="s">
        <v>8</v>
      </c>
    </row>
    <row r="36" spans="1:4" ht="15.75" customHeight="1">
      <c r="A36" s="36">
        <v>62</v>
      </c>
      <c r="B36" s="37">
        <v>9.91</v>
      </c>
      <c r="C36" s="39">
        <v>77.400000000000006</v>
      </c>
      <c r="D36" s="36" t="s">
        <v>8</v>
      </c>
    </row>
    <row r="37" spans="1:4" ht="15.75" customHeight="1">
      <c r="A37" s="36">
        <v>31</v>
      </c>
      <c r="B37" s="37">
        <v>6.38</v>
      </c>
      <c r="C37" s="39">
        <v>63.51</v>
      </c>
      <c r="D37" s="36" t="s">
        <v>8</v>
      </c>
    </row>
    <row r="38" spans="1:4" ht="15.75" customHeight="1">
      <c r="A38" s="36">
        <v>3</v>
      </c>
      <c r="B38" s="37">
        <v>5.63</v>
      </c>
      <c r="C38" s="39">
        <v>51.14</v>
      </c>
      <c r="D38" s="36" t="s">
        <v>8</v>
      </c>
    </row>
    <row r="39" spans="1:4" ht="15.75" customHeight="1">
      <c r="A39" s="36">
        <v>53</v>
      </c>
      <c r="B39" s="37">
        <v>8.7200000000000006</v>
      </c>
      <c r="C39" s="39">
        <v>70.61</v>
      </c>
      <c r="D39" s="36" t="s">
        <v>8</v>
      </c>
    </row>
    <row r="40" spans="1:4" ht="15.75" customHeight="1">
      <c r="A40" s="36">
        <v>31</v>
      </c>
      <c r="B40" s="37">
        <v>4.55</v>
      </c>
      <c r="C40" s="39">
        <v>44.23</v>
      </c>
      <c r="D40" s="36" t="s">
        <v>8</v>
      </c>
    </row>
    <row r="41" spans="1:4" ht="15.75" customHeight="1">
      <c r="A41" s="36">
        <v>31</v>
      </c>
      <c r="B41" s="37">
        <v>6.55</v>
      </c>
      <c r="C41" s="39">
        <v>50.83</v>
      </c>
      <c r="D41" s="36" t="s">
        <v>8</v>
      </c>
    </row>
    <row r="42" spans="1:4" ht="15.75" customHeight="1">
      <c r="A42" s="36">
        <v>22</v>
      </c>
      <c r="B42" s="37">
        <v>4.1500000000000004</v>
      </c>
      <c r="C42" s="39">
        <v>45.83</v>
      </c>
      <c r="D42" s="36" t="s">
        <v>8</v>
      </c>
    </row>
    <row r="43" spans="1:4" ht="15.75" customHeight="1">
      <c r="A43" s="36">
        <v>20</v>
      </c>
      <c r="B43" s="37">
        <v>6.41</v>
      </c>
      <c r="C43" s="39">
        <v>45.66</v>
      </c>
      <c r="D43" s="36" t="s">
        <v>8</v>
      </c>
    </row>
    <row r="44" spans="1:4" ht="15.75" customHeight="1">
      <c r="A44" s="36">
        <v>42</v>
      </c>
      <c r="B44" s="37">
        <v>7.52</v>
      </c>
      <c r="C44" s="39">
        <v>54.57</v>
      </c>
      <c r="D44" s="36" t="s">
        <v>8</v>
      </c>
    </row>
    <row r="45" spans="1:4" ht="15.75" customHeight="1">
      <c r="A45" s="36">
        <v>16</v>
      </c>
      <c r="B45" s="37">
        <v>5.91</v>
      </c>
      <c r="C45" s="39">
        <v>56.36</v>
      </c>
      <c r="D45" s="36" t="s">
        <v>8</v>
      </c>
    </row>
    <row r="46" spans="1:4" ht="15.75" customHeight="1">
      <c r="A46" s="36">
        <v>20</v>
      </c>
      <c r="B46" s="37">
        <v>8.31</v>
      </c>
      <c r="C46" s="39">
        <v>64.02</v>
      </c>
      <c r="D46" s="36" t="s">
        <v>8</v>
      </c>
    </row>
    <row r="47" spans="1:4" ht="15.75" customHeight="1">
      <c r="A47" s="36">
        <v>15</v>
      </c>
      <c r="B47" s="37">
        <v>9.59</v>
      </c>
      <c r="C47" s="39">
        <v>71.150000000000006</v>
      </c>
      <c r="D47" s="36" t="s">
        <v>8</v>
      </c>
    </row>
    <row r="48" spans="1:4" ht="15.75" customHeight="1">
      <c r="A48" s="36">
        <v>35</v>
      </c>
      <c r="B48" s="37">
        <v>4.88</v>
      </c>
      <c r="C48" s="39">
        <v>46.33</v>
      </c>
      <c r="D48" s="36" t="s">
        <v>8</v>
      </c>
    </row>
    <row r="49" spans="1:4" ht="15.75" customHeight="1">
      <c r="A49" s="36">
        <v>28</v>
      </c>
      <c r="B49" s="37">
        <v>7.21</v>
      </c>
      <c r="C49" s="39">
        <v>52.08</v>
      </c>
      <c r="D49" s="36" t="s">
        <v>8</v>
      </c>
    </row>
    <row r="50" spans="1:4" ht="15.75" customHeight="1">
      <c r="A50" s="36">
        <v>46</v>
      </c>
      <c r="B50" s="37">
        <v>9.93</v>
      </c>
      <c r="C50" s="39">
        <v>80.16</v>
      </c>
      <c r="D50" s="36" t="s">
        <v>8</v>
      </c>
    </row>
    <row r="51" spans="1:4" ht="15.75" customHeight="1">
      <c r="A51" s="36">
        <v>31</v>
      </c>
      <c r="B51" s="37">
        <v>9.6</v>
      </c>
      <c r="C51" s="39">
        <v>79.55</v>
      </c>
      <c r="D51" s="36" t="s">
        <v>8</v>
      </c>
    </row>
    <row r="52" spans="1:4" ht="15.75" customHeight="1">
      <c r="A52" s="36">
        <v>29</v>
      </c>
      <c r="B52" s="37">
        <v>9.02</v>
      </c>
      <c r="C52" s="39">
        <v>78.27</v>
      </c>
      <c r="D52" s="36" t="s">
        <v>8</v>
      </c>
    </row>
    <row r="53" spans="1:4" ht="15.75" customHeight="1">
      <c r="A53" s="36">
        <v>28</v>
      </c>
      <c r="B53" s="37">
        <v>5.34</v>
      </c>
      <c r="C53" s="39">
        <v>51.69</v>
      </c>
      <c r="D53" s="36" t="s">
        <v>8</v>
      </c>
    </row>
    <row r="54" spans="1:4" ht="15.75" customHeight="1">
      <c r="A54" s="36">
        <v>28</v>
      </c>
      <c r="B54" s="37">
        <v>9.49</v>
      </c>
      <c r="C54" s="39">
        <v>80.47</v>
      </c>
      <c r="D54" s="36" t="s">
        <v>8</v>
      </c>
    </row>
    <row r="55" spans="1:4" ht="15.75" customHeight="1">
      <c r="A55" s="36">
        <v>25</v>
      </c>
      <c r="B55" s="37">
        <v>7.98</v>
      </c>
      <c r="C55" s="39">
        <v>66.28</v>
      </c>
      <c r="D55" s="36" t="s">
        <v>8</v>
      </c>
    </row>
    <row r="56" spans="1:4" ht="15.75" customHeight="1">
      <c r="A56" s="36">
        <v>31</v>
      </c>
      <c r="B56" s="37">
        <v>7.33</v>
      </c>
      <c r="C56" s="39">
        <v>57</v>
      </c>
      <c r="D56" s="36" t="s">
        <v>8</v>
      </c>
    </row>
    <row r="57" spans="1:4" ht="15.75" customHeight="1">
      <c r="A57" s="36">
        <v>19</v>
      </c>
      <c r="B57" s="37">
        <v>7.59</v>
      </c>
      <c r="C57" s="39">
        <v>58.01</v>
      </c>
      <c r="D57" s="36" t="s">
        <v>8</v>
      </c>
    </row>
    <row r="58" spans="1:4" ht="15.75" customHeight="1">
      <c r="A58" s="36">
        <v>38</v>
      </c>
      <c r="B58" s="37">
        <v>6.82</v>
      </c>
      <c r="C58" s="39">
        <v>52.3</v>
      </c>
      <c r="D58" s="36" t="s">
        <v>8</v>
      </c>
    </row>
    <row r="59" spans="1:4" ht="15.75" customHeight="1">
      <c r="A59" s="36">
        <v>67</v>
      </c>
      <c r="B59" s="37">
        <v>4.17</v>
      </c>
      <c r="C59" s="39">
        <v>38.17</v>
      </c>
      <c r="D59" s="36" t="s">
        <v>8</v>
      </c>
    </row>
    <row r="60" spans="1:4" ht="15.75" customHeight="1">
      <c r="A60" s="36">
        <v>24</v>
      </c>
      <c r="B60" s="37">
        <v>4.4800000000000004</v>
      </c>
      <c r="C60" s="39">
        <v>38.24</v>
      </c>
      <c r="D60" s="36" t="s">
        <v>8</v>
      </c>
    </row>
    <row r="61" spans="1:4" ht="15.75" customHeight="1">
      <c r="A61" s="36">
        <v>18</v>
      </c>
      <c r="B61" s="37">
        <v>9.1999999999999993</v>
      </c>
      <c r="C61" s="39">
        <v>76.39</v>
      </c>
      <c r="D61" s="36" t="s">
        <v>8</v>
      </c>
    </row>
    <row r="62" spans="1:4" ht="15.75" customHeight="1">
      <c r="A62" s="36">
        <v>26</v>
      </c>
      <c r="B62" s="37">
        <v>8.14</v>
      </c>
      <c r="C62" s="39">
        <v>63.07</v>
      </c>
      <c r="D62" s="36" t="s">
        <v>8</v>
      </c>
    </row>
    <row r="63" spans="1:4" ht="15.75" customHeight="1">
      <c r="A63" s="36">
        <v>49</v>
      </c>
      <c r="B63" s="37">
        <v>6.76</v>
      </c>
      <c r="C63" s="39">
        <v>59.39</v>
      </c>
      <c r="D63" s="36" t="s">
        <v>8</v>
      </c>
    </row>
    <row r="64" spans="1:4" ht="15.75" customHeight="1">
      <c r="A64" s="36">
        <v>45</v>
      </c>
      <c r="B64" s="37">
        <v>4.59</v>
      </c>
      <c r="C64" s="39">
        <v>44.25</v>
      </c>
      <c r="D64" s="36" t="s">
        <v>8</v>
      </c>
    </row>
    <row r="65" spans="1:4" ht="15.75" customHeight="1">
      <c r="A65" s="36">
        <v>37</v>
      </c>
      <c r="B65" s="37">
        <v>8.8000000000000007</v>
      </c>
      <c r="C65" s="39">
        <v>68.760000000000005</v>
      </c>
      <c r="D65" s="36" t="s">
        <v>8</v>
      </c>
    </row>
    <row r="66" spans="1:4" ht="15.75" customHeight="1">
      <c r="A66" s="36">
        <v>29</v>
      </c>
      <c r="B66" s="37">
        <v>6.59</v>
      </c>
      <c r="C66" s="39">
        <v>52.87</v>
      </c>
      <c r="D66" s="36" t="s">
        <v>8</v>
      </c>
    </row>
    <row r="67" spans="1:4" ht="15.75" customHeight="1">
      <c r="A67" s="36">
        <v>38</v>
      </c>
      <c r="B67" s="37">
        <v>4.57</v>
      </c>
      <c r="C67" s="39">
        <v>40.86</v>
      </c>
      <c r="D67" s="36" t="s">
        <v>8</v>
      </c>
    </row>
    <row r="68" spans="1:4" ht="15.75" customHeight="1">
      <c r="A68" s="36">
        <v>36</v>
      </c>
      <c r="B68" s="37">
        <v>6.97</v>
      </c>
      <c r="C68" s="39">
        <v>58.86</v>
      </c>
      <c r="D68" s="36" t="s">
        <v>8</v>
      </c>
    </row>
    <row r="69" spans="1:4" ht="15.75" customHeight="1">
      <c r="A69" s="36">
        <v>34</v>
      </c>
      <c r="B69" s="37">
        <v>6.82</v>
      </c>
      <c r="C69" s="39">
        <v>55.6</v>
      </c>
      <c r="D69" s="36" t="s">
        <v>8</v>
      </c>
    </row>
    <row r="70" spans="1:4" ht="15.75" customHeight="1">
      <c r="A70" s="36">
        <v>43</v>
      </c>
      <c r="B70" s="37">
        <v>5.56</v>
      </c>
      <c r="C70" s="39">
        <v>43.2</v>
      </c>
      <c r="D70" s="36" t="s">
        <v>8</v>
      </c>
    </row>
    <row r="71" spans="1:4" ht="15.75" customHeight="1">
      <c r="A71" s="36">
        <v>28</v>
      </c>
      <c r="B71" s="37">
        <v>5.29</v>
      </c>
      <c r="C71" s="39">
        <v>46.77</v>
      </c>
      <c r="D71" s="36" t="s">
        <v>8</v>
      </c>
    </row>
    <row r="72" spans="1:4" ht="15.75" customHeight="1">
      <c r="A72" s="36">
        <v>11</v>
      </c>
      <c r="B72" s="37">
        <v>6.64</v>
      </c>
      <c r="C72" s="39">
        <v>52.51</v>
      </c>
      <c r="D72" s="36" t="s">
        <v>8</v>
      </c>
    </row>
    <row r="73" spans="1:4" ht="15.75" customHeight="1">
      <c r="A73" s="36">
        <v>7</v>
      </c>
      <c r="B73" s="37">
        <v>7.75</v>
      </c>
      <c r="C73" s="39">
        <v>54.28</v>
      </c>
      <c r="D73" s="36" t="s">
        <v>8</v>
      </c>
    </row>
    <row r="74" spans="1:4" ht="15.75" customHeight="1">
      <c r="A74" s="36">
        <v>33</v>
      </c>
      <c r="B74" s="37">
        <v>6.99</v>
      </c>
      <c r="C74" s="39">
        <v>54.32</v>
      </c>
      <c r="D74" s="36" t="s">
        <v>8</v>
      </c>
    </row>
    <row r="75" spans="1:4" ht="15.75" customHeight="1">
      <c r="A75" s="36">
        <v>20</v>
      </c>
      <c r="B75" s="37">
        <v>7.31</v>
      </c>
      <c r="C75" s="39">
        <v>57.02</v>
      </c>
      <c r="D75" s="36" t="s">
        <v>8</v>
      </c>
    </row>
    <row r="76" spans="1:4" ht="15.75" customHeight="1">
      <c r="A76" s="36">
        <v>24</v>
      </c>
      <c r="B76" s="37">
        <v>8.6</v>
      </c>
      <c r="C76" s="39">
        <v>68.48</v>
      </c>
      <c r="D76" s="36" t="s">
        <v>8</v>
      </c>
    </row>
    <row r="77" spans="1:4" ht="15.75" customHeight="1">
      <c r="A77" s="36">
        <v>30</v>
      </c>
      <c r="B77" s="37">
        <v>4.93</v>
      </c>
      <c r="C77" s="39">
        <v>43.97</v>
      </c>
      <c r="D77" s="36" t="s">
        <v>8</v>
      </c>
    </row>
    <row r="78" spans="1:4" ht="15.75" customHeight="1">
      <c r="A78" s="36">
        <v>24</v>
      </c>
      <c r="B78" s="37">
        <v>4.05</v>
      </c>
      <c r="C78" s="39">
        <v>47.74</v>
      </c>
      <c r="D78" s="36" t="s">
        <v>8</v>
      </c>
    </row>
    <row r="79" spans="1:4" ht="15.75" customHeight="1">
      <c r="A79" s="36">
        <v>6</v>
      </c>
      <c r="B79" s="37">
        <v>9.0500000000000007</v>
      </c>
      <c r="C79" s="39">
        <v>77.84</v>
      </c>
      <c r="D79" s="36" t="s">
        <v>8</v>
      </c>
    </row>
    <row r="80" spans="1:4" ht="15.75" customHeight="1">
      <c r="A80" s="36">
        <v>36</v>
      </c>
      <c r="B80" s="37">
        <v>5.77</v>
      </c>
      <c r="C80" s="39">
        <v>46.76</v>
      </c>
      <c r="D80" s="36" t="s">
        <v>8</v>
      </c>
    </row>
    <row r="81" spans="1:4" ht="15.75" customHeight="1">
      <c r="A81" s="36">
        <v>26</v>
      </c>
      <c r="B81" s="37">
        <v>7.37</v>
      </c>
      <c r="C81" s="39">
        <v>69.61</v>
      </c>
      <c r="D81" s="36" t="s">
        <v>8</v>
      </c>
    </row>
    <row r="82" spans="1:4" ht="15.75" customHeight="1">
      <c r="A82" s="36">
        <v>6</v>
      </c>
      <c r="B82" s="37">
        <v>6.34</v>
      </c>
      <c r="C82" s="39">
        <v>52.36</v>
      </c>
      <c r="D82" s="36" t="s">
        <v>8</v>
      </c>
    </row>
    <row r="83" spans="1:4" ht="15.75" customHeight="1">
      <c r="A83" s="36">
        <v>41</v>
      </c>
      <c r="B83" s="37">
        <v>5.14</v>
      </c>
      <c r="C83" s="39">
        <v>46.8</v>
      </c>
      <c r="D83" s="36" t="s">
        <v>8</v>
      </c>
    </row>
    <row r="84" spans="1:4" ht="15.75" customHeight="1">
      <c r="A84" s="36">
        <v>5</v>
      </c>
      <c r="B84" s="37">
        <v>5.43</v>
      </c>
      <c r="C84" s="39">
        <v>39.72</v>
      </c>
      <c r="D84" s="36" t="s">
        <v>8</v>
      </c>
    </row>
    <row r="85" spans="1:4" ht="15.75" customHeight="1">
      <c r="A85" s="36">
        <v>6</v>
      </c>
      <c r="B85" s="37">
        <v>8.98</v>
      </c>
      <c r="C85" s="39">
        <v>72.540000000000006</v>
      </c>
      <c r="D85" s="36" t="s">
        <v>8</v>
      </c>
    </row>
    <row r="86" spans="1:4" ht="15.75" customHeight="1">
      <c r="A86" s="36">
        <v>7</v>
      </c>
      <c r="B86" s="37">
        <v>8.9600000000000009</v>
      </c>
      <c r="C86" s="39">
        <v>79.349999999999994</v>
      </c>
      <c r="D86" s="36" t="s">
        <v>8</v>
      </c>
    </row>
    <row r="87" spans="1:4" ht="15.75" customHeight="1">
      <c r="A87" s="36">
        <v>38</v>
      </c>
      <c r="B87" s="37">
        <v>7.34</v>
      </c>
      <c r="C87" s="39">
        <v>56.7</v>
      </c>
      <c r="D87" s="36" t="s">
        <v>8</v>
      </c>
    </row>
    <row r="88" spans="1:4" ht="15.75" customHeight="1">
      <c r="A88" s="36">
        <v>1</v>
      </c>
      <c r="B88" s="37">
        <v>6.81</v>
      </c>
      <c r="C88" s="39">
        <v>64.599999999999994</v>
      </c>
      <c r="D88" s="36" t="s">
        <v>8</v>
      </c>
    </row>
    <row r="89" spans="1:4" ht="15.75" customHeight="1">
      <c r="A89" s="36">
        <v>24</v>
      </c>
      <c r="B89" s="37">
        <v>7.9</v>
      </c>
      <c r="C89" s="39">
        <v>65.95</v>
      </c>
      <c r="D89" s="36" t="s">
        <v>8</v>
      </c>
    </row>
    <row r="90" spans="1:4" ht="15.75" customHeight="1">
      <c r="A90" s="36">
        <v>10</v>
      </c>
      <c r="B90" s="37">
        <v>6.69</v>
      </c>
      <c r="C90" s="39">
        <v>57.47</v>
      </c>
      <c r="D90" s="36" t="s">
        <v>8</v>
      </c>
    </row>
    <row r="91" spans="1:4" ht="15.75" customHeight="1">
      <c r="A91" s="36">
        <v>10</v>
      </c>
      <c r="B91" s="37">
        <v>7.21</v>
      </c>
      <c r="C91" s="39">
        <v>56.66</v>
      </c>
      <c r="D91" s="36" t="s">
        <v>8</v>
      </c>
    </row>
    <row r="92" spans="1:4" ht="15.75" customHeight="1">
      <c r="A92" s="36">
        <v>16</v>
      </c>
      <c r="B92" s="37">
        <v>9.15</v>
      </c>
      <c r="C92" s="39">
        <v>69.040000000000006</v>
      </c>
      <c r="D92" s="36" t="s">
        <v>8</v>
      </c>
    </row>
    <row r="93" spans="1:4" ht="15.75" customHeight="1">
      <c r="A93" s="36">
        <v>23</v>
      </c>
      <c r="B93" s="37">
        <v>4.17</v>
      </c>
      <c r="C93" s="39">
        <v>39.58</v>
      </c>
      <c r="D93" s="36" t="s">
        <v>8</v>
      </c>
    </row>
    <row r="94" spans="1:4" ht="15.75" customHeight="1">
      <c r="A94" s="36">
        <v>35</v>
      </c>
      <c r="B94" s="37">
        <v>7.37</v>
      </c>
      <c r="C94" s="39">
        <v>57.9</v>
      </c>
      <c r="D94" s="36" t="s">
        <v>8</v>
      </c>
    </row>
    <row r="95" spans="1:4" ht="15.75" customHeight="1">
      <c r="A95" s="36">
        <v>6</v>
      </c>
      <c r="B95" s="37">
        <v>7.52</v>
      </c>
      <c r="C95" s="39">
        <v>63.74</v>
      </c>
      <c r="D95" s="36" t="s">
        <v>8</v>
      </c>
    </row>
    <row r="96" spans="1:4" ht="15.75" customHeight="1">
      <c r="A96" s="36">
        <v>24</v>
      </c>
      <c r="B96" s="37">
        <v>4.66</v>
      </c>
      <c r="C96" s="39">
        <v>38.69</v>
      </c>
      <c r="D96" s="36" t="s">
        <v>8</v>
      </c>
    </row>
    <row r="97" spans="1:4" ht="15.75" customHeight="1">
      <c r="A97" s="36">
        <v>34</v>
      </c>
      <c r="B97" s="37">
        <v>8.64</v>
      </c>
      <c r="C97" s="39">
        <v>65.87</v>
      </c>
      <c r="D97" s="36" t="s">
        <v>8</v>
      </c>
    </row>
    <row r="98" spans="1:4" ht="15.75" customHeight="1">
      <c r="A98" s="36">
        <v>26</v>
      </c>
      <c r="B98" s="37">
        <v>7.31</v>
      </c>
      <c r="C98" s="39">
        <v>62.13</v>
      </c>
      <c r="D98" s="36" t="s">
        <v>8</v>
      </c>
    </row>
    <row r="99" spans="1:4" ht="15.75" customHeight="1">
      <c r="A99" s="36">
        <v>34</v>
      </c>
      <c r="B99" s="37">
        <v>5.38</v>
      </c>
      <c r="C99" s="39">
        <v>50.46</v>
      </c>
      <c r="D99" s="36" t="s">
        <v>8</v>
      </c>
    </row>
    <row r="100" spans="1:4" ht="15.75" customHeight="1">
      <c r="A100" s="36">
        <v>18</v>
      </c>
      <c r="B100" s="37">
        <v>8.1</v>
      </c>
      <c r="C100" s="39">
        <v>77.16</v>
      </c>
      <c r="D100" s="36" t="s">
        <v>8</v>
      </c>
    </row>
    <row r="101" spans="1:4" ht="15.75" customHeight="1">
      <c r="A101" s="36">
        <v>18</v>
      </c>
      <c r="B101" s="37">
        <v>6.06</v>
      </c>
      <c r="C101" s="39">
        <v>52.84</v>
      </c>
      <c r="D101" s="36" t="s">
        <v>8</v>
      </c>
    </row>
    <row r="102" spans="1:4" ht="15.75" customHeight="1">
      <c r="A102" s="36">
        <v>22</v>
      </c>
      <c r="B102" s="37">
        <v>9.8699999999999992</v>
      </c>
      <c r="C102" s="39">
        <v>84.28</v>
      </c>
      <c r="D102" s="36" t="s">
        <v>8</v>
      </c>
    </row>
    <row r="103" spans="1:4" ht="15.75" customHeight="1">
      <c r="A103" s="36">
        <v>27</v>
      </c>
      <c r="B103" s="37">
        <v>4.7</v>
      </c>
      <c r="C103" s="39">
        <v>44.37</v>
      </c>
      <c r="D103" s="36" t="s">
        <v>8</v>
      </c>
    </row>
    <row r="104" spans="1:4" ht="15.75" customHeight="1">
      <c r="A104" s="36">
        <v>31</v>
      </c>
      <c r="B104" s="37">
        <v>5.87</v>
      </c>
      <c r="C104" s="39">
        <v>57.43</v>
      </c>
      <c r="D104" s="36" t="s">
        <v>8</v>
      </c>
    </row>
    <row r="105" spans="1:4" ht="15.75" customHeight="1">
      <c r="A105" s="36">
        <v>27</v>
      </c>
      <c r="B105" s="37">
        <v>4.84</v>
      </c>
      <c r="C105" s="39">
        <v>45.31</v>
      </c>
      <c r="D105" s="36" t="s">
        <v>8</v>
      </c>
    </row>
    <row r="106" spans="1:4" ht="15.75" customHeight="1">
      <c r="A106" s="36">
        <v>26</v>
      </c>
      <c r="B106" s="37">
        <v>8.6300000000000008</v>
      </c>
      <c r="C106" s="39">
        <v>68.959999999999994</v>
      </c>
      <c r="D106" s="36" t="s">
        <v>8</v>
      </c>
    </row>
    <row r="107" spans="1:4" ht="15.75" customHeight="1">
      <c r="A107" s="36">
        <v>34</v>
      </c>
      <c r="B107" s="37">
        <v>9.94</v>
      </c>
      <c r="C107" s="39">
        <v>81.680000000000007</v>
      </c>
      <c r="D107" s="36" t="s">
        <v>8</v>
      </c>
    </row>
    <row r="108" spans="1:4" ht="15.75" customHeight="1">
      <c r="A108" s="36">
        <v>18</v>
      </c>
      <c r="B108" s="37">
        <v>9.99</v>
      </c>
      <c r="C108" s="39">
        <v>75.739999999999995</v>
      </c>
      <c r="D108" s="36" t="s">
        <v>8</v>
      </c>
    </row>
    <row r="109" spans="1:4" ht="15.75" customHeight="1">
      <c r="A109" s="36">
        <v>1</v>
      </c>
      <c r="B109" s="37">
        <v>5.45</v>
      </c>
      <c r="C109" s="39">
        <v>52.45</v>
      </c>
      <c r="D109" s="36" t="s">
        <v>8</v>
      </c>
    </row>
    <row r="110" spans="1:4" ht="15.75" customHeight="1">
      <c r="A110" s="36">
        <v>22</v>
      </c>
      <c r="B110" s="37">
        <v>8.7200000000000006</v>
      </c>
      <c r="C110" s="39">
        <v>68.069999999999993</v>
      </c>
      <c r="D110" s="36" t="s">
        <v>8</v>
      </c>
    </row>
    <row r="111" spans="1:4" ht="15.75" customHeight="1">
      <c r="A111" s="36">
        <v>2</v>
      </c>
      <c r="B111" s="37">
        <v>4.6399999999999997</v>
      </c>
      <c r="C111" s="39">
        <v>51.67</v>
      </c>
      <c r="D111" s="36" t="s">
        <v>8</v>
      </c>
    </row>
    <row r="112" spans="1:4" ht="15.75" customHeight="1">
      <c r="A112" s="36">
        <v>18</v>
      </c>
      <c r="B112" s="37">
        <v>5.66</v>
      </c>
      <c r="C112" s="39">
        <v>48.8</v>
      </c>
      <c r="D112" s="36" t="s">
        <v>8</v>
      </c>
    </row>
    <row r="113" spans="1:4" ht="15.75" customHeight="1">
      <c r="A113" s="36">
        <v>36</v>
      </c>
      <c r="B113" s="37">
        <v>9.0299999999999994</v>
      </c>
      <c r="C113" s="39">
        <v>77.069999999999993</v>
      </c>
      <c r="D113" s="36" t="s">
        <v>8</v>
      </c>
    </row>
    <row r="114" spans="1:4" ht="15.75" customHeight="1">
      <c r="A114" s="36">
        <v>20</v>
      </c>
      <c r="B114" s="37">
        <v>5.93</v>
      </c>
      <c r="C114" s="39">
        <v>53.41</v>
      </c>
      <c r="D114" s="36" t="s">
        <v>8</v>
      </c>
    </row>
    <row r="115" spans="1:4" ht="15.75" customHeight="1">
      <c r="A115" s="36">
        <v>20</v>
      </c>
      <c r="B115" s="37">
        <v>9.0299999999999994</v>
      </c>
      <c r="C115" s="39">
        <v>68.260000000000005</v>
      </c>
      <c r="D115" s="36" t="s">
        <v>8</v>
      </c>
    </row>
    <row r="116" spans="1:4" ht="15.75" customHeight="1">
      <c r="A116" s="36">
        <v>48</v>
      </c>
      <c r="B116" s="37">
        <v>9.58</v>
      </c>
      <c r="C116" s="39">
        <v>77.38</v>
      </c>
      <c r="D116" s="36" t="s">
        <v>8</v>
      </c>
    </row>
    <row r="117" spans="1:4" ht="15.75" customHeight="1">
      <c r="A117" s="36">
        <v>27</v>
      </c>
      <c r="B117" s="37">
        <v>6.96</v>
      </c>
      <c r="C117" s="39">
        <v>65.400000000000006</v>
      </c>
      <c r="D117" s="36" t="s">
        <v>8</v>
      </c>
    </row>
    <row r="118" spans="1:4" ht="15.75" customHeight="1">
      <c r="A118" s="36">
        <v>36</v>
      </c>
      <c r="B118" s="37">
        <v>8.49</v>
      </c>
      <c r="C118" s="39">
        <v>62.51</v>
      </c>
      <c r="D118" s="36" t="s">
        <v>8</v>
      </c>
    </row>
    <row r="119" spans="1:4" ht="15.75" customHeight="1">
      <c r="A119" s="36">
        <v>13</v>
      </c>
      <c r="B119" s="37">
        <v>7.11</v>
      </c>
      <c r="C119" s="39">
        <v>55.07</v>
      </c>
      <c r="D119" s="36" t="s">
        <v>8</v>
      </c>
    </row>
    <row r="120" spans="1:4" ht="15.75" customHeight="1">
      <c r="A120" s="36">
        <v>9</v>
      </c>
      <c r="B120" s="37">
        <v>5.67</v>
      </c>
      <c r="C120" s="39">
        <v>50.27</v>
      </c>
      <c r="D120" s="36" t="s">
        <v>8</v>
      </c>
    </row>
    <row r="121" spans="1:4" ht="15.75" customHeight="1">
      <c r="A121" s="36">
        <v>16</v>
      </c>
      <c r="B121" s="37">
        <v>4.34</v>
      </c>
      <c r="C121" s="39">
        <v>35.799999999999997</v>
      </c>
      <c r="D121" s="36" t="s">
        <v>8</v>
      </c>
    </row>
    <row r="122" spans="1:4" ht="15.75" customHeight="1">
      <c r="A122" s="36">
        <v>30</v>
      </c>
      <c r="B122" s="37">
        <v>6.72</v>
      </c>
      <c r="C122" s="39">
        <v>64.55</v>
      </c>
      <c r="D122" s="36" t="s">
        <v>8</v>
      </c>
    </row>
    <row r="123" spans="1:4" ht="15.75" customHeight="1">
      <c r="A123" s="36">
        <v>30</v>
      </c>
      <c r="B123" s="37">
        <v>9.18</v>
      </c>
      <c r="C123" s="39">
        <v>73.87</v>
      </c>
      <c r="D123" s="36" t="s">
        <v>8</v>
      </c>
    </row>
    <row r="124" spans="1:4" ht="15.75" customHeight="1">
      <c r="A124" s="36">
        <v>54</v>
      </c>
      <c r="B124" s="37">
        <v>4.32</v>
      </c>
      <c r="C124" s="39">
        <v>41.82</v>
      </c>
      <c r="D124" s="36" t="s">
        <v>8</v>
      </c>
    </row>
    <row r="125" spans="1:4" ht="15.75" customHeight="1">
      <c r="A125" s="36">
        <v>38</v>
      </c>
      <c r="B125" s="37">
        <v>4.28</v>
      </c>
      <c r="C125" s="39">
        <v>43.18</v>
      </c>
      <c r="D125" s="36" t="s">
        <v>8</v>
      </c>
    </row>
    <row r="126" spans="1:4" ht="15.75" customHeight="1">
      <c r="A126" s="36">
        <v>19</v>
      </c>
      <c r="B126" s="37">
        <v>5.0999999999999996</v>
      </c>
      <c r="C126" s="39">
        <v>47.22</v>
      </c>
      <c r="D126" s="36" t="s">
        <v>8</v>
      </c>
    </row>
    <row r="127" spans="1:4" ht="15.75" customHeight="1">
      <c r="A127" s="36">
        <v>26</v>
      </c>
      <c r="B127" s="37">
        <v>6.23</v>
      </c>
      <c r="C127" s="39">
        <v>53.91</v>
      </c>
      <c r="D127" s="36" t="s">
        <v>8</v>
      </c>
    </row>
    <row r="128" spans="1:4" ht="15.75" customHeight="1">
      <c r="A128" s="36">
        <v>30</v>
      </c>
      <c r="B128" s="37">
        <v>6.45</v>
      </c>
      <c r="C128" s="39">
        <v>59.74</v>
      </c>
      <c r="D128" s="36" t="s">
        <v>8</v>
      </c>
    </row>
    <row r="129" spans="1:4" ht="15.75" customHeight="1">
      <c r="A129" s="36">
        <v>31</v>
      </c>
      <c r="B129" s="37">
        <v>9.73</v>
      </c>
      <c r="C129" s="39">
        <v>74.14</v>
      </c>
      <c r="D129" s="36" t="s">
        <v>8</v>
      </c>
    </row>
    <row r="130" spans="1:4" ht="15.75" customHeight="1">
      <c r="A130" s="36">
        <v>52</v>
      </c>
      <c r="B130" s="37">
        <v>4.1399999999999997</v>
      </c>
      <c r="C130" s="39">
        <v>36.58</v>
      </c>
      <c r="D130" s="36" t="s">
        <v>9</v>
      </c>
    </row>
    <row r="131" spans="1:4" ht="15.75" customHeight="1">
      <c r="A131" s="36">
        <v>24</v>
      </c>
      <c r="B131" s="37">
        <v>9.2799999999999994</v>
      </c>
      <c r="C131" s="39">
        <v>76.55</v>
      </c>
      <c r="D131" s="36" t="s">
        <v>8</v>
      </c>
    </row>
    <row r="132" spans="1:4" ht="15.75" customHeight="1">
      <c r="A132" s="36">
        <v>10</v>
      </c>
      <c r="B132" s="37">
        <v>6.76</v>
      </c>
      <c r="C132" s="39">
        <v>37.07</v>
      </c>
      <c r="D132" s="36" t="s">
        <v>8</v>
      </c>
    </row>
    <row r="133" spans="1:4" ht="15.75" customHeight="1">
      <c r="A133" s="36">
        <v>25</v>
      </c>
      <c r="B133" s="37">
        <v>6.16</v>
      </c>
      <c r="C133" s="39">
        <v>71.33</v>
      </c>
      <c r="D133" s="36" t="s">
        <v>8</v>
      </c>
    </row>
    <row r="134" spans="1:4" ht="15.75" customHeight="1">
      <c r="A134" s="36">
        <v>38</v>
      </c>
      <c r="B134" s="37">
        <v>8.2200000000000006</v>
      </c>
      <c r="C134" s="39">
        <v>80.31</v>
      </c>
      <c r="D134" s="36" t="s">
        <v>8</v>
      </c>
    </row>
    <row r="135" spans="1:4" ht="15.75" customHeight="1">
      <c r="A135" s="36">
        <v>13</v>
      </c>
      <c r="B135" s="37">
        <v>6.16</v>
      </c>
      <c r="C135" s="39">
        <v>70.489999999999995</v>
      </c>
      <c r="D135" s="36" t="s">
        <v>8</v>
      </c>
    </row>
    <row r="136" spans="1:4" ht="15.75" customHeight="1">
      <c r="A136" s="36">
        <v>31</v>
      </c>
      <c r="B136" s="37">
        <v>7.22</v>
      </c>
      <c r="C136" s="39">
        <v>28.75</v>
      </c>
      <c r="D136" s="36" t="s">
        <v>8</v>
      </c>
    </row>
    <row r="137" spans="1:4" ht="15.75" customHeight="1">
      <c r="A137" s="36">
        <v>37</v>
      </c>
      <c r="B137" s="37">
        <v>8.6</v>
      </c>
      <c r="C137" s="39">
        <v>43.95</v>
      </c>
      <c r="D137" s="36" t="s">
        <v>8</v>
      </c>
    </row>
    <row r="138" spans="1:4" ht="15.75" customHeight="1">
      <c r="A138" s="36">
        <v>14</v>
      </c>
      <c r="B138" s="37">
        <v>7.95</v>
      </c>
      <c r="C138" s="39">
        <v>85.03</v>
      </c>
      <c r="D138" s="36" t="s">
        <v>8</v>
      </c>
    </row>
    <row r="139" spans="1:4" ht="15.75" customHeight="1">
      <c r="A139" s="36">
        <v>7</v>
      </c>
      <c r="B139" s="37">
        <v>4.4400000000000004</v>
      </c>
      <c r="C139" s="39">
        <v>76.47</v>
      </c>
      <c r="D139" s="36" t="s">
        <v>8</v>
      </c>
    </row>
    <row r="140" spans="1:4" ht="15.75" customHeight="1">
      <c r="A140" s="36">
        <v>10</v>
      </c>
      <c r="B140" s="37">
        <v>9.75</v>
      </c>
      <c r="C140" s="39">
        <v>51.12</v>
      </c>
      <c r="D140" s="36" t="s">
        <v>8</v>
      </c>
    </row>
    <row r="141" spans="1:4" ht="15.75" customHeight="1">
      <c r="A141" s="36">
        <v>12</v>
      </c>
      <c r="B141" s="37">
        <v>9.07</v>
      </c>
      <c r="C141" s="39">
        <v>68.02</v>
      </c>
      <c r="D141" s="36" t="s">
        <v>8</v>
      </c>
    </row>
    <row r="142" spans="1:4" ht="15.75" customHeight="1">
      <c r="A142" s="36">
        <v>34</v>
      </c>
      <c r="B142" s="37">
        <v>4.93</v>
      </c>
      <c r="C142" s="39">
        <v>65.16</v>
      </c>
      <c r="D142" s="36" t="s">
        <v>8</v>
      </c>
    </row>
    <row r="143" spans="1:4" ht="15.75" customHeight="1">
      <c r="A143" s="36">
        <v>26</v>
      </c>
      <c r="B143" s="37">
        <v>4.76</v>
      </c>
      <c r="C143" s="39">
        <v>58</v>
      </c>
      <c r="D143" s="36" t="s">
        <v>8</v>
      </c>
    </row>
    <row r="144" spans="1:4" ht="15.75" customHeight="1">
      <c r="A144" s="36">
        <v>29</v>
      </c>
      <c r="B144" s="37">
        <v>5.96</v>
      </c>
      <c r="C144" s="39">
        <v>55.1</v>
      </c>
      <c r="D144" s="36" t="s">
        <v>8</v>
      </c>
    </row>
    <row r="145" spans="1:4" ht="15.75" customHeight="1">
      <c r="A145" s="36">
        <v>23</v>
      </c>
      <c r="B145" s="37">
        <v>4.54</v>
      </c>
      <c r="C145" s="39">
        <v>21.1</v>
      </c>
      <c r="D145" s="36" t="s">
        <v>8</v>
      </c>
    </row>
    <row r="146" spans="1:4" ht="15.75" customHeight="1">
      <c r="A146" s="36">
        <v>34</v>
      </c>
      <c r="B146" s="37">
        <v>6.12</v>
      </c>
      <c r="C146" s="39">
        <v>49.54</v>
      </c>
      <c r="D146" s="36" t="s">
        <v>8</v>
      </c>
    </row>
    <row r="147" spans="1:4" ht="15.75" customHeight="1">
      <c r="A147" s="36">
        <v>17</v>
      </c>
      <c r="B147" s="37">
        <v>5.35</v>
      </c>
      <c r="C147" s="39">
        <v>40.880000000000003</v>
      </c>
      <c r="D147" s="36" t="s">
        <v>8</v>
      </c>
    </row>
    <row r="148" spans="1:4" ht="15.75" customHeight="1">
      <c r="A148" s="36">
        <v>38</v>
      </c>
      <c r="B148" s="37">
        <v>8.39</v>
      </c>
      <c r="C148" s="39">
        <v>27.64</v>
      </c>
      <c r="D148" s="36" t="s">
        <v>8</v>
      </c>
    </row>
    <row r="149" spans="1:4" ht="15.75" customHeight="1">
      <c r="A149" s="36">
        <v>36</v>
      </c>
      <c r="B149" s="37">
        <v>9.35</v>
      </c>
      <c r="C149" s="39">
        <v>96.31</v>
      </c>
      <c r="D149" s="36" t="s">
        <v>8</v>
      </c>
    </row>
    <row r="150" spans="1:4" ht="15.75" customHeight="1">
      <c r="A150" s="36">
        <v>24</v>
      </c>
      <c r="B150" s="37">
        <v>5.0599999999999996</v>
      </c>
      <c r="C150" s="39">
        <v>96.03</v>
      </c>
      <c r="D150" s="36" t="s">
        <v>8</v>
      </c>
    </row>
    <row r="151" spans="1:4" ht="15.75" customHeight="1">
      <c r="A151" s="36">
        <v>14</v>
      </c>
      <c r="B151" s="37">
        <v>7.18</v>
      </c>
      <c r="C151" s="39">
        <v>77.290000000000006</v>
      </c>
      <c r="D151" s="36" t="s">
        <v>8</v>
      </c>
    </row>
    <row r="152" spans="1:4" ht="15.75" customHeight="1">
      <c r="A152" s="36">
        <v>46</v>
      </c>
      <c r="B152" s="37">
        <v>7.22</v>
      </c>
      <c r="C152" s="39">
        <v>61.92</v>
      </c>
      <c r="D152" s="36" t="s">
        <v>8</v>
      </c>
    </row>
    <row r="153" spans="1:4" ht="15.75" customHeight="1">
      <c r="A153" s="36">
        <v>43</v>
      </c>
      <c r="B153" s="37">
        <v>9.27</v>
      </c>
      <c r="C153" s="39">
        <v>63.57</v>
      </c>
      <c r="D153" s="36" t="s">
        <v>8</v>
      </c>
    </row>
    <row r="154" spans="1:4" ht="15.75" customHeight="1">
      <c r="A154" s="36">
        <v>44</v>
      </c>
      <c r="B154" s="37">
        <v>9.9600000000000009</v>
      </c>
      <c r="C154" s="39">
        <v>78.3</v>
      </c>
      <c r="D154" s="36" t="s">
        <v>8</v>
      </c>
    </row>
    <row r="155" spans="1:4" ht="15.75" customHeight="1">
      <c r="A155" s="36">
        <v>43</v>
      </c>
      <c r="B155" s="37">
        <v>4.68</v>
      </c>
      <c r="C155" s="39">
        <v>50.07</v>
      </c>
      <c r="D155" s="36" t="s">
        <v>8</v>
      </c>
    </row>
    <row r="156" spans="1:4" ht="15.75" customHeight="1">
      <c r="A156" s="36">
        <v>34</v>
      </c>
      <c r="B156" s="37">
        <v>5.15</v>
      </c>
      <c r="C156" s="39">
        <v>51.35</v>
      </c>
      <c r="D156" s="36" t="s">
        <v>8</v>
      </c>
    </row>
    <row r="157" spans="1:4" ht="15.75" customHeight="1">
      <c r="A157" s="36">
        <v>16</v>
      </c>
      <c r="B157" s="37">
        <v>9.65</v>
      </c>
      <c r="C157" s="39">
        <v>53.41</v>
      </c>
      <c r="D157" s="36" t="s">
        <v>8</v>
      </c>
    </row>
    <row r="158" spans="1:4" ht="15.75" customHeight="1">
      <c r="A158" s="36">
        <v>30</v>
      </c>
      <c r="B158" s="37">
        <v>8.61</v>
      </c>
      <c r="C158" s="39">
        <v>52.91</v>
      </c>
      <c r="D158" s="36" t="s">
        <v>8</v>
      </c>
    </row>
    <row r="159" spans="1:4" ht="15.75" customHeight="1">
      <c r="A159" s="36">
        <v>26</v>
      </c>
      <c r="B159" s="37">
        <v>6.21</v>
      </c>
      <c r="C159" s="39">
        <v>65.28</v>
      </c>
      <c r="D159" s="36" t="s">
        <v>8</v>
      </c>
    </row>
    <row r="160" spans="1:4" ht="15.75" customHeight="1">
      <c r="A160" s="36">
        <v>35</v>
      </c>
      <c r="B160" s="37">
        <v>8.3800000000000008</v>
      </c>
      <c r="C160" s="39">
        <v>100.78</v>
      </c>
      <c r="D160" s="36" t="s">
        <v>8</v>
      </c>
    </row>
    <row r="161" spans="1:4" ht="15.75" customHeight="1">
      <c r="A161" s="36">
        <v>51</v>
      </c>
      <c r="B161" s="37">
        <v>6.86</v>
      </c>
      <c r="C161" s="39">
        <v>74.760000000000005</v>
      </c>
      <c r="D161" s="36" t="s">
        <v>8</v>
      </c>
    </row>
    <row r="162" spans="1:4" ht="15.75" customHeight="1">
      <c r="A162" s="36">
        <v>27</v>
      </c>
      <c r="B162" s="37">
        <v>7.7</v>
      </c>
      <c r="C162" s="39">
        <v>53.96</v>
      </c>
      <c r="D162" s="36" t="s">
        <v>8</v>
      </c>
    </row>
    <row r="163" spans="1:4" ht="15.75" customHeight="1">
      <c r="A163" s="36">
        <v>39</v>
      </c>
      <c r="B163" s="37">
        <v>8.02</v>
      </c>
      <c r="C163" s="39">
        <v>62.53</v>
      </c>
      <c r="D163" s="36" t="s">
        <v>8</v>
      </c>
    </row>
    <row r="164" spans="1:4" ht="15.75" customHeight="1">
      <c r="A164" s="36">
        <v>26</v>
      </c>
      <c r="B164" s="37">
        <v>9.2100000000000009</v>
      </c>
      <c r="C164" s="39">
        <v>83.15</v>
      </c>
      <c r="D164" s="36" t="s">
        <v>8</v>
      </c>
    </row>
    <row r="165" spans="1:4" ht="15.75" customHeight="1">
      <c r="A165" s="36">
        <v>13</v>
      </c>
      <c r="B165" s="37">
        <v>8.24</v>
      </c>
      <c r="C165" s="39">
        <v>76.959999999999994</v>
      </c>
      <c r="D165" s="36" t="s">
        <v>8</v>
      </c>
    </row>
    <row r="166" spans="1:4" ht="15.75" customHeight="1">
      <c r="A166" s="36">
        <v>27</v>
      </c>
      <c r="B166" s="37">
        <v>6.63</v>
      </c>
      <c r="C166" s="39">
        <v>54.57</v>
      </c>
      <c r="D166" s="36" t="s">
        <v>8</v>
      </c>
    </row>
    <row r="167" spans="1:4" ht="15.75" customHeight="1">
      <c r="A167" s="36">
        <v>16</v>
      </c>
      <c r="B167" s="37">
        <v>8.2899999999999991</v>
      </c>
      <c r="C167" s="39">
        <v>115.29</v>
      </c>
      <c r="D167" s="36" t="s">
        <v>8</v>
      </c>
    </row>
    <row r="168" spans="1:4" ht="15.75" customHeight="1">
      <c r="A168" s="36">
        <v>23</v>
      </c>
      <c r="B168" s="37">
        <v>8.65</v>
      </c>
      <c r="C168" s="39">
        <v>88.43</v>
      </c>
      <c r="D168" s="36" t="s">
        <v>8</v>
      </c>
    </row>
    <row r="169" spans="1:4" ht="15.75" customHeight="1">
      <c r="A169" s="36">
        <v>47</v>
      </c>
      <c r="B169" s="37">
        <v>9.2100000000000009</v>
      </c>
      <c r="C169" s="39">
        <v>62.31</v>
      </c>
      <c r="D169" s="36" t="s">
        <v>8</v>
      </c>
    </row>
    <row r="170" spans="1:4" ht="15.75" customHeight="1">
      <c r="A170" s="36">
        <v>17</v>
      </c>
      <c r="B170" s="37">
        <v>9.0500000000000007</v>
      </c>
      <c r="C170" s="39">
        <v>29.32</v>
      </c>
      <c r="D170" s="36" t="s">
        <v>8</v>
      </c>
    </row>
    <row r="171" spans="1:4" ht="15.75" customHeight="1">
      <c r="A171" s="36">
        <v>3</v>
      </c>
      <c r="B171" s="37">
        <v>7.71</v>
      </c>
      <c r="C171" s="39">
        <v>67.36</v>
      </c>
      <c r="D171" s="36" t="s">
        <v>8</v>
      </c>
    </row>
    <row r="172" spans="1:4" ht="15.75" customHeight="1">
      <c r="A172" s="36">
        <v>38</v>
      </c>
      <c r="B172" s="37">
        <v>8.75</v>
      </c>
      <c r="C172" s="39">
        <v>88.53</v>
      </c>
      <c r="D172" s="36" t="s">
        <v>8</v>
      </c>
    </row>
    <row r="173" spans="1:4" ht="15.75" customHeight="1">
      <c r="A173" s="36">
        <v>28</v>
      </c>
      <c r="B173" s="37">
        <v>7.97</v>
      </c>
      <c r="C173" s="39">
        <v>52.97</v>
      </c>
      <c r="D173" s="36" t="s">
        <v>8</v>
      </c>
    </row>
    <row r="174" spans="1:4" ht="15.75" customHeight="1">
      <c r="A174" s="36">
        <v>47</v>
      </c>
      <c r="B174" s="37">
        <v>7.59</v>
      </c>
      <c r="C174" s="39">
        <v>83.57</v>
      </c>
      <c r="D174" s="36" t="s">
        <v>8</v>
      </c>
    </row>
    <row r="175" spans="1:4" ht="15.75" customHeight="1">
      <c r="A175" s="36">
        <v>23</v>
      </c>
      <c r="B175" s="37">
        <v>8.18</v>
      </c>
      <c r="C175" s="39">
        <v>92.48</v>
      </c>
      <c r="D175" s="36" t="s">
        <v>8</v>
      </c>
    </row>
    <row r="176" spans="1:4" ht="15.75" customHeight="1">
      <c r="A176" s="36">
        <v>27</v>
      </c>
      <c r="B176" s="37">
        <v>9.25</v>
      </c>
      <c r="C176" s="39">
        <v>66.709999999999994</v>
      </c>
      <c r="D176" s="36" t="s">
        <v>8</v>
      </c>
    </row>
    <row r="177" spans="1:4" ht="15.75" customHeight="1">
      <c r="A177" s="36">
        <v>30</v>
      </c>
      <c r="B177" s="37">
        <v>4.54</v>
      </c>
      <c r="C177" s="39">
        <v>42.01</v>
      </c>
      <c r="D177" s="36" t="s">
        <v>8</v>
      </c>
    </row>
    <row r="178" spans="1:4" ht="15.75" customHeight="1">
      <c r="A178" s="36">
        <v>35</v>
      </c>
      <c r="B178" s="37">
        <v>4.68</v>
      </c>
      <c r="C178" s="39">
        <v>49.81</v>
      </c>
      <c r="D178" s="36" t="s">
        <v>8</v>
      </c>
    </row>
    <row r="179" spans="1:4" ht="15.75" customHeight="1">
      <c r="A179" s="36">
        <v>25</v>
      </c>
      <c r="B179" s="37">
        <v>8.39</v>
      </c>
      <c r="C179" s="39">
        <v>56.55</v>
      </c>
      <c r="D179" s="36" t="s">
        <v>8</v>
      </c>
    </row>
    <row r="180" spans="1:4" ht="15.75" customHeight="1">
      <c r="A180" s="36">
        <v>34</v>
      </c>
      <c r="B180" s="37">
        <v>4.03</v>
      </c>
      <c r="C180" s="39">
        <v>44.21</v>
      </c>
      <c r="D180" s="36" t="s">
        <v>8</v>
      </c>
    </row>
    <row r="181" spans="1:4" ht="15.75" customHeight="1">
      <c r="A181" s="36">
        <v>9</v>
      </c>
      <c r="B181" s="37">
        <v>9.9600000000000009</v>
      </c>
      <c r="C181" s="39">
        <v>50.61</v>
      </c>
      <c r="D181" s="36" t="s">
        <v>8</v>
      </c>
    </row>
    <row r="182" spans="1:4" ht="15.75" customHeight="1">
      <c r="A182" s="36">
        <v>30</v>
      </c>
      <c r="B182" s="37">
        <v>4.1500000000000004</v>
      </c>
      <c r="C182" s="39">
        <v>60.58</v>
      </c>
      <c r="D182" s="36" t="s">
        <v>8</v>
      </c>
    </row>
    <row r="183" spans="1:4" ht="15.75" customHeight="1">
      <c r="A183" s="36">
        <v>54</v>
      </c>
      <c r="B183" s="37">
        <v>7.58</v>
      </c>
      <c r="C183" s="39">
        <v>44.09</v>
      </c>
      <c r="D183" s="36" t="s">
        <v>8</v>
      </c>
    </row>
    <row r="184" spans="1:4" ht="15.75" customHeight="1">
      <c r="A184" s="36">
        <v>18</v>
      </c>
      <c r="B184" s="37">
        <v>7.54</v>
      </c>
      <c r="C184" s="39">
        <v>75.03</v>
      </c>
      <c r="D184" s="36" t="s">
        <v>8</v>
      </c>
    </row>
    <row r="185" spans="1:4" ht="15.75" customHeight="1">
      <c r="A185" s="36">
        <v>51</v>
      </c>
      <c r="B185" s="37">
        <v>5.25</v>
      </c>
      <c r="C185" s="39">
        <v>44.82</v>
      </c>
      <c r="D185" s="36" t="s">
        <v>8</v>
      </c>
    </row>
    <row r="186" spans="1:4" ht="15.75" customHeight="1">
      <c r="A186" s="36">
        <v>38</v>
      </c>
      <c r="B186" s="37">
        <v>7.21</v>
      </c>
      <c r="C186" s="39">
        <v>86.23</v>
      </c>
      <c r="D186" s="36" t="s">
        <v>8</v>
      </c>
    </row>
    <row r="187" spans="1:4" ht="15.75" customHeight="1">
      <c r="A187" s="36">
        <v>4</v>
      </c>
      <c r="B187" s="37">
        <v>9.42</v>
      </c>
      <c r="C187" s="39">
        <v>75.459999999999994</v>
      </c>
      <c r="D187" s="36" t="s">
        <v>8</v>
      </c>
    </row>
    <row r="188" spans="1:4" ht="15.75" customHeight="1">
      <c r="A188" s="36">
        <v>23</v>
      </c>
      <c r="B188" s="37">
        <v>6.68</v>
      </c>
      <c r="C188" s="39">
        <v>33.049999999999997</v>
      </c>
      <c r="D188" s="36" t="s">
        <v>8</v>
      </c>
    </row>
    <row r="189" spans="1:4" ht="15.75" customHeight="1">
      <c r="A189" s="36">
        <v>26</v>
      </c>
      <c r="B189" s="37">
        <v>5.78</v>
      </c>
      <c r="C189" s="39">
        <v>87.4</v>
      </c>
      <c r="D189" s="36" t="s">
        <v>8</v>
      </c>
    </row>
    <row r="190" spans="1:4" ht="15.75" customHeight="1">
      <c r="A190" s="36">
        <v>47</v>
      </c>
      <c r="B190" s="37">
        <v>5.23</v>
      </c>
      <c r="C190" s="39">
        <v>40.19</v>
      </c>
      <c r="D190" s="36" t="s">
        <v>8</v>
      </c>
    </row>
    <row r="191" spans="1:4" ht="15.75" customHeight="1">
      <c r="A191" s="36">
        <v>22</v>
      </c>
      <c r="B191" s="37">
        <v>4.38</v>
      </c>
      <c r="C191" s="39">
        <v>43.95</v>
      </c>
      <c r="D191" s="36" t="s">
        <v>8</v>
      </c>
    </row>
    <row r="192" spans="1:4" ht="15.75" customHeight="1">
      <c r="A192" s="36">
        <v>43</v>
      </c>
      <c r="B192" s="37">
        <v>9.01</v>
      </c>
      <c r="C192" s="39">
        <v>61.06</v>
      </c>
      <c r="D192" s="36" t="s">
        <v>8</v>
      </c>
    </row>
    <row r="193" spans="1:4" ht="15.75" customHeight="1">
      <c r="A193" s="36">
        <v>4</v>
      </c>
      <c r="B193" s="37">
        <v>5.12</v>
      </c>
      <c r="C193" s="39">
        <v>63.38</v>
      </c>
      <c r="D193" s="36" t="s">
        <v>8</v>
      </c>
    </row>
    <row r="194" spans="1:4" ht="15.75" customHeight="1">
      <c r="A194" s="36">
        <v>26</v>
      </c>
      <c r="B194" s="37">
        <v>4.18</v>
      </c>
      <c r="C194" s="39">
        <v>8</v>
      </c>
      <c r="D194" s="36" t="s">
        <v>8</v>
      </c>
    </row>
    <row r="195" spans="1:4" ht="15.75" customHeight="1">
      <c r="A195" s="36">
        <v>47</v>
      </c>
      <c r="B195" s="37">
        <v>6.36</v>
      </c>
      <c r="C195" s="39">
        <v>67.44</v>
      </c>
      <c r="D195" s="36" t="s">
        <v>8</v>
      </c>
    </row>
    <row r="196" spans="1:4" ht="15.75" customHeight="1">
      <c r="A196" s="36">
        <v>13</v>
      </c>
      <c r="B196" s="37">
        <v>4.08</v>
      </c>
      <c r="C196" s="39">
        <v>82.05</v>
      </c>
      <c r="D196" s="36" t="s">
        <v>8</v>
      </c>
    </row>
    <row r="197" spans="1:4" ht="15.75" customHeight="1">
      <c r="A197" s="36">
        <v>59</v>
      </c>
      <c r="B197" s="37">
        <v>8.5399999999999991</v>
      </c>
      <c r="C197" s="39">
        <v>42.33</v>
      </c>
      <c r="D197" s="36" t="s">
        <v>8</v>
      </c>
    </row>
    <row r="198" spans="1:4" ht="15.75" customHeight="1">
      <c r="A198" s="36">
        <v>39</v>
      </c>
      <c r="B198" s="37">
        <v>5.38</v>
      </c>
      <c r="C198" s="39">
        <v>46.56</v>
      </c>
      <c r="D198" s="36" t="s">
        <v>8</v>
      </c>
    </row>
    <row r="199" spans="1:4" ht="15.75" customHeight="1">
      <c r="A199" s="36">
        <v>38</v>
      </c>
      <c r="B199" s="37">
        <v>5.5</v>
      </c>
      <c r="C199" s="39">
        <v>42.01</v>
      </c>
      <c r="D199" s="36" t="s">
        <v>8</v>
      </c>
    </row>
    <row r="200" spans="1:4" ht="15.75" customHeight="1">
      <c r="A200" s="36">
        <v>47</v>
      </c>
      <c r="B200" s="37">
        <v>5.03</v>
      </c>
      <c r="C200" s="39">
        <v>31.21</v>
      </c>
      <c r="D200" s="36" t="s">
        <v>8</v>
      </c>
    </row>
    <row r="201" spans="1:4" ht="15.75" customHeight="1">
      <c r="A201" s="36">
        <v>60</v>
      </c>
      <c r="B201" s="37">
        <v>4.6900000000000004</v>
      </c>
      <c r="C201" s="39">
        <v>46.24</v>
      </c>
      <c r="D201" s="36" t="s">
        <v>8</v>
      </c>
    </row>
    <row r="202" spans="1:4" ht="15.75" customHeight="1">
      <c r="A202" s="36">
        <v>23</v>
      </c>
      <c r="B202" s="37">
        <v>4.34</v>
      </c>
      <c r="C202" s="39">
        <v>50.33</v>
      </c>
      <c r="D202" s="36" t="s">
        <v>8</v>
      </c>
    </row>
    <row r="203" spans="1:4" ht="15.75" customHeight="1">
      <c r="A203" s="36">
        <v>3</v>
      </c>
      <c r="B203" s="37">
        <v>8.93</v>
      </c>
      <c r="C203" s="39">
        <v>118.54</v>
      </c>
      <c r="D203" s="36" t="s">
        <v>8</v>
      </c>
    </row>
    <row r="204" spans="1:4" ht="15.75" customHeight="1">
      <c r="A204" s="36">
        <v>7</v>
      </c>
      <c r="B204" s="37">
        <v>7.91</v>
      </c>
      <c r="C204" s="39">
        <v>66.209999999999994</v>
      </c>
      <c r="D204" s="36" t="s">
        <v>8</v>
      </c>
    </row>
    <row r="205" spans="1:4" ht="15.75" customHeight="1">
      <c r="A205" s="36">
        <v>24</v>
      </c>
      <c r="B205" s="37">
        <v>4.67</v>
      </c>
      <c r="C205" s="39">
        <v>57.53</v>
      </c>
      <c r="D205" s="36" t="s">
        <v>8</v>
      </c>
    </row>
    <row r="206" spans="1:4" ht="15.75" customHeight="1">
      <c r="A206" s="36">
        <v>24</v>
      </c>
      <c r="B206" s="37">
        <v>9.91</v>
      </c>
      <c r="C206" s="39">
        <v>62.71</v>
      </c>
      <c r="D206" s="36" t="s">
        <v>8</v>
      </c>
    </row>
    <row r="207" spans="1:4" ht="15.75" customHeight="1">
      <c r="A207" s="36">
        <v>11</v>
      </c>
      <c r="B207" s="37">
        <v>6.33</v>
      </c>
      <c r="C207" s="39">
        <v>50.62</v>
      </c>
      <c r="D207" s="36" t="s">
        <v>8</v>
      </c>
    </row>
    <row r="208" spans="1:4" ht="15.75" customHeight="1">
      <c r="A208" s="36">
        <v>25</v>
      </c>
      <c r="B208" s="37">
        <v>9.67</v>
      </c>
      <c r="C208" s="39">
        <v>93.01</v>
      </c>
      <c r="D208" s="36" t="s">
        <v>8</v>
      </c>
    </row>
    <row r="209" spans="1:4" ht="15.75" customHeight="1">
      <c r="A209" s="36">
        <v>7</v>
      </c>
      <c r="B209" s="37">
        <v>5.36</v>
      </c>
      <c r="C209" s="39">
        <v>66.86</v>
      </c>
      <c r="D209" s="36" t="s">
        <v>8</v>
      </c>
    </row>
    <row r="210" spans="1:4" ht="15.75" customHeight="1">
      <c r="A210" s="36">
        <v>31</v>
      </c>
      <c r="B210" s="37">
        <v>4.13</v>
      </c>
      <c r="C210" s="39">
        <v>26.63</v>
      </c>
      <c r="D210" s="36" t="s">
        <v>8</v>
      </c>
    </row>
    <row r="211" spans="1:4" ht="15.75" customHeight="1">
      <c r="A211" s="36">
        <v>20</v>
      </c>
      <c r="B211" s="37">
        <v>7.36</v>
      </c>
      <c r="C211" s="39">
        <v>80.430000000000007</v>
      </c>
      <c r="D211" s="36" t="s">
        <v>8</v>
      </c>
    </row>
    <row r="212" spans="1:4" ht="15.75" customHeight="1">
      <c r="A212" s="36">
        <v>31</v>
      </c>
      <c r="B212" s="37">
        <v>9.84</v>
      </c>
      <c r="C212" s="39">
        <v>108.17</v>
      </c>
      <c r="D212" s="36" t="s">
        <v>9</v>
      </c>
    </row>
    <row r="213" spans="1:4" ht="15.75" customHeight="1">
      <c r="A213" s="36">
        <v>44</v>
      </c>
      <c r="B213" s="37">
        <v>6.44</v>
      </c>
      <c r="C213" s="39">
        <v>95.27</v>
      </c>
      <c r="D213" s="36" t="s">
        <v>8</v>
      </c>
    </row>
    <row r="214" spans="1:4" ht="15.75" customHeight="1">
      <c r="A214" s="36">
        <v>15</v>
      </c>
      <c r="B214" s="37">
        <v>4.1399999999999997</v>
      </c>
      <c r="C214" s="39">
        <v>35.78</v>
      </c>
      <c r="D214" s="36" t="s">
        <v>8</v>
      </c>
    </row>
    <row r="215" spans="1:4" ht="15.75" customHeight="1">
      <c r="A215" s="36">
        <v>35</v>
      </c>
      <c r="B215" s="37">
        <v>6.63</v>
      </c>
      <c r="C215" s="39">
        <v>79.290000000000006</v>
      </c>
      <c r="D215" s="36" t="s">
        <v>8</v>
      </c>
    </row>
    <row r="216" spans="1:4" ht="15.75" customHeight="1">
      <c r="A216" s="36">
        <v>42</v>
      </c>
      <c r="B216" s="37">
        <v>7.68</v>
      </c>
      <c r="C216" s="39">
        <v>70.06</v>
      </c>
      <c r="D216" s="36" t="s">
        <v>8</v>
      </c>
    </row>
    <row r="217" spans="1:4" ht="15.75" customHeight="1">
      <c r="A217" s="36">
        <v>33</v>
      </c>
      <c r="B217" s="37">
        <v>8.4700000000000006</v>
      </c>
      <c r="C217" s="39">
        <v>69.06</v>
      </c>
      <c r="D217" s="36" t="s">
        <v>8</v>
      </c>
    </row>
    <row r="218" spans="1:4" ht="15.75" customHeight="1">
      <c r="A218" s="36">
        <v>12</v>
      </c>
      <c r="B218" s="37">
        <v>4.5199999999999996</v>
      </c>
      <c r="C218" s="39">
        <v>45.92</v>
      </c>
      <c r="D218" s="36" t="s">
        <v>8</v>
      </c>
    </row>
    <row r="219" spans="1:4" ht="15.75" customHeight="1">
      <c r="A219" s="36">
        <v>8</v>
      </c>
      <c r="B219" s="37">
        <v>8.39</v>
      </c>
      <c r="C219" s="39">
        <v>89.98</v>
      </c>
      <c r="D219" s="36" t="s">
        <v>8</v>
      </c>
    </row>
    <row r="220" spans="1:4" ht="15.75" customHeight="1">
      <c r="A220" s="36">
        <v>28</v>
      </c>
      <c r="B220" s="37">
        <v>8.86</v>
      </c>
      <c r="C220" s="39">
        <v>55.5</v>
      </c>
      <c r="D220" s="36" t="s">
        <v>8</v>
      </c>
    </row>
    <row r="221" spans="1:4" ht="15.75" customHeight="1">
      <c r="A221" s="36">
        <v>2</v>
      </c>
      <c r="B221" s="37">
        <v>9.4600000000000009</v>
      </c>
      <c r="C221" s="39">
        <v>90.99</v>
      </c>
      <c r="D221" s="36" t="s">
        <v>8</v>
      </c>
    </row>
    <row r="222" spans="1:4" ht="15.75" customHeight="1">
      <c r="A222" s="36">
        <v>9</v>
      </c>
      <c r="B222" s="37">
        <v>6.5</v>
      </c>
      <c r="C222" s="39">
        <v>76.010000000000005</v>
      </c>
      <c r="D222" s="36" t="s">
        <v>8</v>
      </c>
    </row>
    <row r="223" spans="1:4" ht="15.75" customHeight="1">
      <c r="A223" s="36">
        <v>27</v>
      </c>
      <c r="B223" s="37">
        <v>6.63</v>
      </c>
      <c r="C223" s="39">
        <v>34.28</v>
      </c>
      <c r="D223" s="36" t="s">
        <v>8</v>
      </c>
    </row>
    <row r="224" spans="1:4" ht="15.75" customHeight="1">
      <c r="A224" s="36">
        <v>38</v>
      </c>
      <c r="B224" s="37">
        <v>8.56</v>
      </c>
      <c r="C224" s="39">
        <v>103.65</v>
      </c>
      <c r="D224" s="36" t="s">
        <v>9</v>
      </c>
    </row>
    <row r="225" spans="1:4" ht="15.75" customHeight="1">
      <c r="A225" s="36">
        <v>33</v>
      </c>
      <c r="B225" s="37">
        <v>9.19</v>
      </c>
      <c r="C225" s="39">
        <v>72.56</v>
      </c>
      <c r="D225" s="36" t="s">
        <v>8</v>
      </c>
    </row>
    <row r="226" spans="1:4" ht="15.75" customHeight="1">
      <c r="A226" s="36">
        <v>23</v>
      </c>
      <c r="B226" s="37">
        <v>4.1500000000000004</v>
      </c>
      <c r="C226" s="39">
        <v>49.27</v>
      </c>
      <c r="D226" s="36" t="s">
        <v>8</v>
      </c>
    </row>
    <row r="227" spans="1:4" ht="15.75" customHeight="1">
      <c r="A227" s="36">
        <v>48</v>
      </c>
      <c r="B227" s="37">
        <v>6.09</v>
      </c>
      <c r="C227" s="39">
        <v>65.209999999999994</v>
      </c>
      <c r="D227" s="36" t="s">
        <v>8</v>
      </c>
    </row>
    <row r="228" spans="1:4" ht="15.75" customHeight="1">
      <c r="A228" s="36">
        <v>28</v>
      </c>
      <c r="B228" s="37">
        <v>7.41</v>
      </c>
      <c r="C228" s="39">
        <v>86.46</v>
      </c>
      <c r="D228" s="36" t="s">
        <v>8</v>
      </c>
    </row>
    <row r="229" spans="1:4" ht="15.75" customHeight="1">
      <c r="A229" s="36">
        <v>9</v>
      </c>
      <c r="B229" s="37">
        <v>5.47</v>
      </c>
      <c r="C229" s="39">
        <v>45.76</v>
      </c>
      <c r="D229" s="36" t="s">
        <v>8</v>
      </c>
    </row>
    <row r="230" spans="1:4" ht="15.75" customHeight="1">
      <c r="A230" s="36">
        <v>31</v>
      </c>
      <c r="B230" s="37">
        <v>4.6500000000000004</v>
      </c>
      <c r="C230" s="39">
        <v>30.74</v>
      </c>
      <c r="D230" s="36" t="s">
        <v>8</v>
      </c>
    </row>
    <row r="231" spans="1:4" ht="15.75" customHeight="1">
      <c r="A231" s="36">
        <v>35</v>
      </c>
      <c r="B231" s="37">
        <v>7.69</v>
      </c>
      <c r="C231" s="39">
        <v>81.08</v>
      </c>
      <c r="D231" s="36" t="s">
        <v>8</v>
      </c>
    </row>
    <row r="232" spans="1:4" ht="15.75" customHeight="1">
      <c r="A232" s="36">
        <v>38</v>
      </c>
      <c r="B232" s="37">
        <v>4.75</v>
      </c>
      <c r="C232" s="39">
        <v>51</v>
      </c>
      <c r="D232" s="36" t="s">
        <v>8</v>
      </c>
    </row>
    <row r="233" spans="1:4" ht="15.75" customHeight="1">
      <c r="A233" s="36">
        <v>41</v>
      </c>
      <c r="B233" s="37">
        <v>8.68</v>
      </c>
      <c r="C233" s="39">
        <v>67.36</v>
      </c>
      <c r="D233" s="36" t="s">
        <v>8</v>
      </c>
    </row>
    <row r="234" spans="1:4" ht="15.75" customHeight="1">
      <c r="A234" s="36">
        <v>33</v>
      </c>
      <c r="B234" s="37">
        <v>7.6</v>
      </c>
      <c r="C234" s="39">
        <v>50.29</v>
      </c>
      <c r="D234" s="36" t="s">
        <v>8</v>
      </c>
    </row>
    <row r="235" spans="1:4" ht="15.75" customHeight="1">
      <c r="A235" s="36">
        <v>30</v>
      </c>
      <c r="B235" s="37">
        <v>9.2200000000000006</v>
      </c>
      <c r="C235" s="39">
        <v>83.76</v>
      </c>
      <c r="D235" s="36" t="s">
        <v>8</v>
      </c>
    </row>
    <row r="236" spans="1:4" ht="15.75" customHeight="1">
      <c r="A236" s="36">
        <v>10</v>
      </c>
      <c r="B236" s="37">
        <v>5.46</v>
      </c>
      <c r="C236" s="39">
        <v>21.46</v>
      </c>
      <c r="D236" s="36" t="s">
        <v>8</v>
      </c>
    </row>
    <row r="237" spans="1:4" ht="15.75" customHeight="1">
      <c r="A237" s="36">
        <v>18</v>
      </c>
      <c r="B237" s="37">
        <v>4.3</v>
      </c>
      <c r="C237" s="39">
        <v>52.51</v>
      </c>
      <c r="D237" s="36" t="s">
        <v>8</v>
      </c>
    </row>
    <row r="238" spans="1:4" ht="15.75" customHeight="1">
      <c r="A238" s="36">
        <v>40</v>
      </c>
      <c r="B238" s="37">
        <v>4.4400000000000004</v>
      </c>
      <c r="C238" s="39">
        <v>24.63</v>
      </c>
      <c r="D238" s="36" t="s">
        <v>8</v>
      </c>
    </row>
    <row r="239" spans="1:4" ht="15.75" customHeight="1">
      <c r="A239" s="36">
        <v>6</v>
      </c>
      <c r="B239" s="37">
        <v>4.68</v>
      </c>
      <c r="C239" s="39">
        <v>9.23</v>
      </c>
      <c r="D239" s="36" t="s">
        <v>8</v>
      </c>
    </row>
    <row r="240" spans="1:4" ht="15.75" customHeight="1">
      <c r="A240" s="36">
        <v>63</v>
      </c>
      <c r="B240" s="37">
        <v>8.5500000000000007</v>
      </c>
      <c r="C240" s="39">
        <v>39.17</v>
      </c>
      <c r="D240" s="36" t="s">
        <v>8</v>
      </c>
    </row>
    <row r="241" spans="1:4" ht="15.75" customHeight="1">
      <c r="A241" s="36">
        <v>9</v>
      </c>
      <c r="B241" s="37">
        <v>4.3</v>
      </c>
      <c r="C241" s="39">
        <v>50.74</v>
      </c>
      <c r="D241" s="36" t="s">
        <v>8</v>
      </c>
    </row>
    <row r="242" spans="1:4" ht="15.75" customHeight="1">
      <c r="A242" s="36">
        <v>42</v>
      </c>
      <c r="B242" s="37">
        <v>7.06</v>
      </c>
      <c r="C242" s="39">
        <v>86.68</v>
      </c>
      <c r="D242" s="36" t="s">
        <v>8</v>
      </c>
    </row>
    <row r="243" spans="1:4" ht="15.75" customHeight="1">
      <c r="A243" s="36">
        <v>24</v>
      </c>
      <c r="B243" s="37">
        <v>8.65</v>
      </c>
      <c r="C243" s="39">
        <v>79.790000000000006</v>
      </c>
      <c r="D243" s="36" t="s">
        <v>8</v>
      </c>
    </row>
    <row r="244" spans="1:4" ht="15.75" customHeight="1">
      <c r="A244" s="36">
        <v>29</v>
      </c>
      <c r="B244" s="37">
        <v>7.38</v>
      </c>
      <c r="C244" s="39">
        <v>26.08</v>
      </c>
      <c r="D244" s="36" t="s">
        <v>8</v>
      </c>
    </row>
    <row r="245" spans="1:4" ht="15.75" customHeight="1">
      <c r="A245" s="36">
        <v>3</v>
      </c>
      <c r="B245" s="37">
        <v>8.1199999999999992</v>
      </c>
      <c r="C245" s="39">
        <v>72.25</v>
      </c>
      <c r="D245" s="36" t="s">
        <v>8</v>
      </c>
    </row>
    <row r="246" spans="1:4" ht="15.75" customHeight="1">
      <c r="A246" s="36">
        <v>22</v>
      </c>
      <c r="B246" s="37">
        <v>5.7</v>
      </c>
      <c r="C246" s="39">
        <v>49.24</v>
      </c>
      <c r="D246" s="36" t="s">
        <v>8</v>
      </c>
    </row>
    <row r="247" spans="1:4" ht="15.75" customHeight="1">
      <c r="A247" s="36">
        <v>36</v>
      </c>
      <c r="B247" s="37">
        <v>9.99</v>
      </c>
      <c r="C247" s="39">
        <v>78.39</v>
      </c>
      <c r="D247" s="36" t="s">
        <v>8</v>
      </c>
    </row>
    <row r="248" spans="1:4" ht="15.75" customHeight="1">
      <c r="A248" s="36">
        <v>67</v>
      </c>
      <c r="B248" s="37">
        <v>5.34</v>
      </c>
      <c r="C248" s="39">
        <v>70.22</v>
      </c>
      <c r="D248" s="36" t="s">
        <v>8</v>
      </c>
    </row>
    <row r="249" spans="1:4" ht="15.75" customHeight="1">
      <c r="A249" s="36">
        <v>5</v>
      </c>
      <c r="B249" s="37">
        <v>8.2200000000000006</v>
      </c>
      <c r="C249" s="39">
        <v>60.49</v>
      </c>
      <c r="D249" s="36" t="s">
        <v>8</v>
      </c>
    </row>
    <row r="250" spans="1:4" ht="15.75" customHeight="1">
      <c r="A250" s="36">
        <v>6</v>
      </c>
      <c r="B250" s="37">
        <v>4.78</v>
      </c>
      <c r="C250" s="39">
        <v>62.92</v>
      </c>
      <c r="D250" s="36" t="s">
        <v>8</v>
      </c>
    </row>
    <row r="251" spans="1:4" ht="15.75" customHeight="1">
      <c r="A251" s="36">
        <v>41</v>
      </c>
      <c r="B251" s="37">
        <v>7.05</v>
      </c>
      <c r="C251" s="39">
        <v>48.83</v>
      </c>
      <c r="D251" s="36" t="s">
        <v>8</v>
      </c>
    </row>
    <row r="252" spans="1:4" ht="15.75" customHeight="1">
      <c r="A252" s="36">
        <v>31</v>
      </c>
      <c r="B252" s="37">
        <v>4.83</v>
      </c>
      <c r="C252" s="39">
        <v>39.82</v>
      </c>
      <c r="D252" s="36" t="s">
        <v>9</v>
      </c>
    </row>
    <row r="253" spans="1:4" ht="15.75" customHeight="1">
      <c r="A253" s="36">
        <v>22</v>
      </c>
      <c r="B253" s="37">
        <v>7.66</v>
      </c>
      <c r="C253" s="39">
        <v>69.86</v>
      </c>
      <c r="D253" s="36" t="s">
        <v>9</v>
      </c>
    </row>
    <row r="254" spans="1:4" ht="15.75" customHeight="1">
      <c r="A254" s="36">
        <v>13</v>
      </c>
      <c r="B254" s="37">
        <v>7.88</v>
      </c>
      <c r="C254" s="39">
        <v>67.95</v>
      </c>
      <c r="D254" s="36" t="s">
        <v>9</v>
      </c>
    </row>
    <row r="255" spans="1:4" ht="15.75" customHeight="1">
      <c r="A255" s="36">
        <v>52</v>
      </c>
      <c r="B255" s="37">
        <v>5.58</v>
      </c>
      <c r="C255" s="39">
        <v>50.66</v>
      </c>
      <c r="D255" s="36" t="s">
        <v>9</v>
      </c>
    </row>
    <row r="256" spans="1:4" ht="15.75" customHeight="1">
      <c r="A256" s="36">
        <v>25</v>
      </c>
      <c r="B256" s="37">
        <v>4.32</v>
      </c>
      <c r="C256" s="39">
        <v>31.48</v>
      </c>
      <c r="D256" s="36" t="s">
        <v>9</v>
      </c>
    </row>
    <row r="257" spans="1:4" ht="15.75" customHeight="1">
      <c r="A257" s="36">
        <v>13</v>
      </c>
      <c r="B257" s="37">
        <v>5.2</v>
      </c>
      <c r="C257" s="39">
        <v>37.39</v>
      </c>
      <c r="D257" s="36" t="s">
        <v>9</v>
      </c>
    </row>
    <row r="258" spans="1:4" ht="15.75" customHeight="1">
      <c r="A258" s="36">
        <v>5</v>
      </c>
      <c r="B258" s="37">
        <v>4.04</v>
      </c>
      <c r="C258" s="39">
        <v>51.67</v>
      </c>
      <c r="D258" s="36" t="s">
        <v>9</v>
      </c>
    </row>
    <row r="259" spans="1:4" ht="15.75" customHeight="1">
      <c r="A259" s="36">
        <v>13</v>
      </c>
      <c r="B259" s="37">
        <v>4.7699999999999996</v>
      </c>
      <c r="C259" s="39">
        <v>43.81</v>
      </c>
      <c r="D259" s="36" t="s">
        <v>9</v>
      </c>
    </row>
    <row r="260" spans="1:4" ht="15.75" customHeight="1">
      <c r="A260" s="36">
        <v>51</v>
      </c>
      <c r="B260" s="37">
        <v>8.34</v>
      </c>
      <c r="C260" s="39">
        <v>70.430000000000007</v>
      </c>
      <c r="D260" s="36" t="s">
        <v>9</v>
      </c>
    </row>
    <row r="261" spans="1:4" ht="15.75" customHeight="1">
      <c r="A261" s="36">
        <v>14</v>
      </c>
      <c r="B261" s="37">
        <v>9.3800000000000008</v>
      </c>
      <c r="C261" s="39">
        <v>79.900000000000006</v>
      </c>
      <c r="D261" s="36" t="s">
        <v>9</v>
      </c>
    </row>
    <row r="262" spans="1:4" ht="15.75" customHeight="1">
      <c r="A262" s="36">
        <v>8</v>
      </c>
      <c r="B262" s="37">
        <v>9.66</v>
      </c>
      <c r="C262" s="39">
        <v>63.34</v>
      </c>
      <c r="D262" s="36" t="s">
        <v>9</v>
      </c>
    </row>
    <row r="263" spans="1:4" ht="15.75" customHeight="1">
      <c r="A263" s="36">
        <v>48</v>
      </c>
      <c r="B263" s="37">
        <v>4</v>
      </c>
      <c r="C263" s="39">
        <v>30.62</v>
      </c>
      <c r="D263" s="36" t="s">
        <v>9</v>
      </c>
    </row>
    <row r="264" spans="1:4" ht="15.75" customHeight="1">
      <c r="A264" s="36">
        <v>38</v>
      </c>
      <c r="B264" s="37">
        <v>7.31</v>
      </c>
      <c r="C264" s="39">
        <v>51.36</v>
      </c>
      <c r="D264" s="36" t="s">
        <v>9</v>
      </c>
    </row>
    <row r="265" spans="1:4" ht="15.75" customHeight="1">
      <c r="A265" s="36">
        <v>51</v>
      </c>
      <c r="B265" s="37">
        <v>7.45</v>
      </c>
      <c r="C265" s="39">
        <v>62.85</v>
      </c>
      <c r="D265" s="36" t="s">
        <v>9</v>
      </c>
    </row>
    <row r="266" spans="1:4" ht="15.75" customHeight="1">
      <c r="A266" s="36">
        <v>17</v>
      </c>
      <c r="B266" s="37">
        <v>9.66</v>
      </c>
      <c r="C266" s="39">
        <v>55.39</v>
      </c>
      <c r="D266" s="36" t="s">
        <v>9</v>
      </c>
    </row>
    <row r="267" spans="1:4" ht="15.75" customHeight="1">
      <c r="A267" s="36">
        <v>38</v>
      </c>
      <c r="B267" s="37">
        <v>9.24</v>
      </c>
      <c r="C267" s="39">
        <v>91.7</v>
      </c>
      <c r="D267" s="36" t="s">
        <v>9</v>
      </c>
    </row>
    <row r="268" spans="1:4" ht="15.75" customHeight="1">
      <c r="A268" s="36">
        <v>47</v>
      </c>
      <c r="B268" s="37">
        <v>4.5</v>
      </c>
      <c r="C268" s="39">
        <v>64.67</v>
      </c>
      <c r="D268" s="36" t="s">
        <v>9</v>
      </c>
    </row>
    <row r="269" spans="1:4" ht="15.75" customHeight="1">
      <c r="A269" s="36">
        <v>19</v>
      </c>
      <c r="B269" s="37">
        <v>7.3</v>
      </c>
      <c r="C269" s="39">
        <v>66.13</v>
      </c>
      <c r="D269" s="36" t="s">
        <v>9</v>
      </c>
    </row>
    <row r="270" spans="1:4" ht="15.75" customHeight="1">
      <c r="A270" s="36">
        <v>3</v>
      </c>
      <c r="B270" s="37">
        <v>5.44</v>
      </c>
      <c r="C270" s="39">
        <v>47.04</v>
      </c>
      <c r="D270" s="36" t="s">
        <v>9</v>
      </c>
    </row>
    <row r="271" spans="1:4" ht="15.75" customHeight="1">
      <c r="A271" s="36">
        <v>14</v>
      </c>
      <c r="B271" s="37">
        <v>8.1199999999999992</v>
      </c>
      <c r="C271" s="39">
        <v>35.380000000000003</v>
      </c>
      <c r="D271" s="36" t="s">
        <v>9</v>
      </c>
    </row>
    <row r="272" spans="1:4" ht="15.75" customHeight="1">
      <c r="A272" s="36">
        <v>27</v>
      </c>
      <c r="B272" s="37">
        <v>9.7799999999999994</v>
      </c>
      <c r="C272" s="39">
        <v>109.79</v>
      </c>
      <c r="D272" s="36" t="s">
        <v>9</v>
      </c>
    </row>
    <row r="273" spans="1:4" ht="15.75" customHeight="1">
      <c r="A273" s="36">
        <v>30</v>
      </c>
      <c r="B273" s="37">
        <v>6.15</v>
      </c>
      <c r="C273" s="39">
        <v>48.99</v>
      </c>
      <c r="D273" s="36" t="s">
        <v>9</v>
      </c>
    </row>
    <row r="274" spans="1:4" ht="15.75" customHeight="1">
      <c r="A274" s="36">
        <v>42</v>
      </c>
      <c r="B274" s="37">
        <v>7.33</v>
      </c>
      <c r="C274" s="39">
        <v>84.13</v>
      </c>
      <c r="D274" s="36" t="s">
        <v>9</v>
      </c>
    </row>
    <row r="275" spans="1:4" ht="15.75" customHeight="1">
      <c r="A275" s="36">
        <v>34</v>
      </c>
      <c r="B275" s="37">
        <v>5.59</v>
      </c>
      <c r="C275" s="39">
        <v>58.41</v>
      </c>
      <c r="D275" s="36" t="s">
        <v>9</v>
      </c>
    </row>
    <row r="276" spans="1:4" ht="15.75" customHeight="1">
      <c r="A276" s="36">
        <v>3</v>
      </c>
      <c r="B276" s="37">
        <v>5.0999999999999996</v>
      </c>
      <c r="C276" s="39">
        <v>38.1</v>
      </c>
      <c r="D276" s="36" t="s">
        <v>9</v>
      </c>
    </row>
    <row r="277" spans="1:4" ht="15.75" customHeight="1">
      <c r="A277" s="36">
        <v>14</v>
      </c>
      <c r="B277" s="37">
        <v>7.73</v>
      </c>
      <c r="C277" s="39">
        <v>66.22</v>
      </c>
      <c r="D277" s="36" t="s">
        <v>9</v>
      </c>
    </row>
    <row r="278" spans="1:4" ht="15.75" customHeight="1">
      <c r="A278" s="36">
        <v>32</v>
      </c>
      <c r="B278" s="37">
        <v>9.74</v>
      </c>
      <c r="C278" s="39">
        <v>89.32</v>
      </c>
      <c r="D278" s="36" t="s">
        <v>9</v>
      </c>
    </row>
    <row r="279" spans="1:4" ht="15.75" customHeight="1">
      <c r="A279" s="36">
        <v>6</v>
      </c>
      <c r="B279" s="37">
        <v>7.33</v>
      </c>
      <c r="C279" s="39">
        <v>71.599999999999994</v>
      </c>
      <c r="D279" s="36" t="s">
        <v>9</v>
      </c>
    </row>
    <row r="280" spans="1:4" ht="15.75" customHeight="1">
      <c r="A280" s="36">
        <v>38</v>
      </c>
      <c r="B280" s="37">
        <v>9.8800000000000008</v>
      </c>
      <c r="C280" s="39">
        <v>51.89</v>
      </c>
      <c r="D280" s="36" t="s">
        <v>9</v>
      </c>
    </row>
    <row r="281" spans="1:4" ht="15.75" customHeight="1">
      <c r="A281" s="36">
        <v>7</v>
      </c>
      <c r="B281" s="37">
        <v>8.17</v>
      </c>
      <c r="C281" s="39">
        <v>65.260000000000005</v>
      </c>
      <c r="D281" s="36" t="s">
        <v>9</v>
      </c>
    </row>
    <row r="282" spans="1:4" ht="15.75" customHeight="1">
      <c r="A282" s="36">
        <v>42</v>
      </c>
      <c r="B282" s="37">
        <v>6.71</v>
      </c>
      <c r="C282" s="39">
        <v>70.739999999999995</v>
      </c>
      <c r="D282" s="36" t="s">
        <v>9</v>
      </c>
    </row>
    <row r="283" spans="1:4" ht="15.75" customHeight="1">
      <c r="A283" s="36">
        <v>24</v>
      </c>
      <c r="B283" s="37">
        <v>6.85</v>
      </c>
      <c r="C283" s="39">
        <v>62.56</v>
      </c>
      <c r="D283" s="36" t="s">
        <v>9</v>
      </c>
    </row>
    <row r="284" spans="1:4" ht="15.75" customHeight="1">
      <c r="A284" s="36">
        <v>12</v>
      </c>
      <c r="B284" s="37">
        <v>5.61</v>
      </c>
      <c r="C284" s="39">
        <v>83.08</v>
      </c>
      <c r="D284" s="36" t="s">
        <v>9</v>
      </c>
    </row>
    <row r="285" spans="1:4" ht="15.75" customHeight="1">
      <c r="A285" s="36">
        <v>33</v>
      </c>
      <c r="B285" s="37">
        <v>8.6199999999999992</v>
      </c>
      <c r="C285" s="39">
        <v>71.040000000000006</v>
      </c>
      <c r="D285" s="36" t="s">
        <v>9</v>
      </c>
    </row>
    <row r="286" spans="1:4" ht="15.75" customHeight="1">
      <c r="A286" s="36">
        <v>1</v>
      </c>
      <c r="B286" s="37">
        <v>6.73</v>
      </c>
      <c r="C286" s="39">
        <v>44.64</v>
      </c>
      <c r="D286" s="36" t="s">
        <v>9</v>
      </c>
    </row>
    <row r="287" spans="1:4" ht="15.75" customHeight="1">
      <c r="A287" s="36">
        <v>30</v>
      </c>
      <c r="B287" s="37">
        <v>8.27</v>
      </c>
      <c r="C287" s="39">
        <v>46.56</v>
      </c>
      <c r="D287" s="36" t="s">
        <v>9</v>
      </c>
    </row>
    <row r="288" spans="1:4" ht="15.75" customHeight="1">
      <c r="A288" s="36">
        <v>43</v>
      </c>
      <c r="B288" s="37">
        <v>7</v>
      </c>
      <c r="C288" s="39">
        <v>38.090000000000003</v>
      </c>
      <c r="D288" s="36" t="s">
        <v>9</v>
      </c>
    </row>
    <row r="289" spans="1:4" ht="15.75" customHeight="1">
      <c r="A289" s="36">
        <v>49</v>
      </c>
      <c r="B289" s="37">
        <v>6.69</v>
      </c>
      <c r="C289" s="39">
        <v>66.430000000000007</v>
      </c>
      <c r="D289" s="36" t="s">
        <v>9</v>
      </c>
    </row>
    <row r="290" spans="1:4" ht="15.75" customHeight="1">
      <c r="A290" s="36">
        <v>2</v>
      </c>
      <c r="B290" s="37">
        <v>7.76</v>
      </c>
      <c r="C290" s="39">
        <v>36.99</v>
      </c>
      <c r="D290" s="36" t="s">
        <v>9</v>
      </c>
    </row>
    <row r="291" spans="1:4" ht="15.75" customHeight="1">
      <c r="A291" s="36">
        <v>53</v>
      </c>
      <c r="B291" s="37">
        <v>8.0500000000000007</v>
      </c>
      <c r="C291" s="39">
        <v>99.96</v>
      </c>
      <c r="D291" s="36" t="s">
        <v>9</v>
      </c>
    </row>
    <row r="292" spans="1:4" ht="15.75" customHeight="1">
      <c r="A292" s="36">
        <v>9</v>
      </c>
      <c r="B292" s="37">
        <v>6.81</v>
      </c>
      <c r="C292" s="39">
        <v>70.040000000000006</v>
      </c>
      <c r="D292" s="36" t="s">
        <v>9</v>
      </c>
    </row>
    <row r="293" spans="1:4" ht="15.75" customHeight="1">
      <c r="A293" s="36">
        <v>24</v>
      </c>
      <c r="B293" s="37">
        <v>9.31</v>
      </c>
      <c r="C293" s="39">
        <v>77.760000000000005</v>
      </c>
      <c r="D293" s="36" t="s">
        <v>9</v>
      </c>
    </row>
    <row r="294" spans="1:4" ht="15.75" customHeight="1">
      <c r="A294" s="36">
        <v>27</v>
      </c>
      <c r="B294" s="37">
        <v>4.1100000000000003</v>
      </c>
      <c r="C294" s="39">
        <v>36.31</v>
      </c>
      <c r="D294" s="36" t="s">
        <v>9</v>
      </c>
    </row>
    <row r="295" spans="1:4" ht="15.75" customHeight="1">
      <c r="A295" s="36">
        <v>18</v>
      </c>
      <c r="B295" s="37">
        <v>7.57</v>
      </c>
      <c r="C295" s="39">
        <v>73.78</v>
      </c>
      <c r="D295" s="36" t="s">
        <v>9</v>
      </c>
    </row>
    <row r="296" spans="1:4" ht="15.75" customHeight="1">
      <c r="A296" s="36">
        <v>30</v>
      </c>
      <c r="B296" s="37">
        <v>8.44</v>
      </c>
      <c r="C296" s="39">
        <v>64.36</v>
      </c>
      <c r="D296" s="36" t="s">
        <v>9</v>
      </c>
    </row>
    <row r="297" spans="1:4" ht="15.75" customHeight="1">
      <c r="A297" s="36">
        <v>20</v>
      </c>
      <c r="B297" s="37">
        <v>7.69</v>
      </c>
      <c r="C297" s="39">
        <v>57.42</v>
      </c>
      <c r="D297" s="36" t="s">
        <v>9</v>
      </c>
    </row>
    <row r="298" spans="1:4" ht="15.75" customHeight="1">
      <c r="A298" s="36">
        <v>20</v>
      </c>
      <c r="B298" s="37">
        <v>5.88</v>
      </c>
      <c r="C298" s="39">
        <v>63.1</v>
      </c>
      <c r="D298" s="36" t="s">
        <v>9</v>
      </c>
    </row>
    <row r="299" spans="1:4" ht="15.75" customHeight="1">
      <c r="A299" s="36">
        <v>23</v>
      </c>
      <c r="B299" s="37">
        <v>7.55</v>
      </c>
      <c r="C299" s="39">
        <v>92.22</v>
      </c>
      <c r="D299" s="36" t="s">
        <v>9</v>
      </c>
    </row>
    <row r="300" spans="1:4" ht="15.75" customHeight="1">
      <c r="A300" s="36">
        <v>24</v>
      </c>
      <c r="B300" s="37">
        <v>5.61</v>
      </c>
      <c r="C300" s="39">
        <v>63.19</v>
      </c>
      <c r="D300" s="36" t="s">
        <v>9</v>
      </c>
    </row>
    <row r="301" spans="1:4" ht="15.75" customHeight="1">
      <c r="A301" s="36">
        <v>26</v>
      </c>
      <c r="B301" s="37">
        <v>5.3</v>
      </c>
      <c r="C301" s="39">
        <v>30.67</v>
      </c>
      <c r="D301" s="36" t="s">
        <v>9</v>
      </c>
    </row>
    <row r="302" spans="1:4" ht="15.75" customHeight="1">
      <c r="A302" s="36">
        <v>31</v>
      </c>
      <c r="B302" s="37">
        <v>8.94</v>
      </c>
      <c r="C302" s="39">
        <v>49.92</v>
      </c>
      <c r="D302" s="36" t="s">
        <v>9</v>
      </c>
    </row>
    <row r="303" spans="1:4" ht="15.75" customHeight="1">
      <c r="A303" s="36">
        <v>28</v>
      </c>
      <c r="B303" s="37">
        <v>4.1399999999999997</v>
      </c>
      <c r="C303" s="39">
        <v>22.54</v>
      </c>
      <c r="D303" s="36" t="s">
        <v>9</v>
      </c>
    </row>
    <row r="304" spans="1:4" ht="15.75" customHeight="1">
      <c r="A304" s="36">
        <v>20</v>
      </c>
      <c r="B304" s="37">
        <v>6.68</v>
      </c>
      <c r="C304" s="39">
        <v>74.41</v>
      </c>
      <c r="D304" s="36" t="s">
        <v>9</v>
      </c>
    </row>
    <row r="305" spans="1:4" ht="15.75" customHeight="1">
      <c r="A305" s="36">
        <v>35</v>
      </c>
      <c r="B305" s="37">
        <v>8.08</v>
      </c>
      <c r="C305" s="39">
        <v>53.62</v>
      </c>
      <c r="D305" s="36" t="s">
        <v>9</v>
      </c>
    </row>
    <row r="306" spans="1:4" ht="15.75" customHeight="1">
      <c r="A306" s="36">
        <v>35</v>
      </c>
      <c r="B306" s="37">
        <v>6.33</v>
      </c>
      <c r="C306" s="39">
        <v>47.69</v>
      </c>
      <c r="D306" s="36" t="s">
        <v>9</v>
      </c>
    </row>
    <row r="307" spans="1:4" ht="15.75" customHeight="1">
      <c r="A307" s="36">
        <v>16</v>
      </c>
      <c r="B307" s="37">
        <v>9.99</v>
      </c>
      <c r="C307" s="39">
        <v>64.83</v>
      </c>
      <c r="D307" s="36" t="s">
        <v>9</v>
      </c>
    </row>
    <row r="308" spans="1:4" ht="15.75" customHeight="1">
      <c r="A308" s="36">
        <v>4</v>
      </c>
      <c r="B308" s="37">
        <v>5.83</v>
      </c>
      <c r="C308" s="39">
        <v>56.59</v>
      </c>
      <c r="D308" s="36" t="s">
        <v>9</v>
      </c>
    </row>
    <row r="309" spans="1:4" ht="15.75" customHeight="1">
      <c r="A309" s="36">
        <v>2</v>
      </c>
      <c r="B309" s="37">
        <v>8.5399999999999991</v>
      </c>
      <c r="C309" s="39">
        <v>86.36</v>
      </c>
      <c r="D309" s="36" t="s">
        <v>9</v>
      </c>
    </row>
    <row r="310" spans="1:4" ht="15.75" customHeight="1">
      <c r="A310" s="36">
        <v>30</v>
      </c>
      <c r="B310" s="37">
        <v>7.18</v>
      </c>
      <c r="C310" s="39">
        <v>22.58</v>
      </c>
      <c r="D310" s="36" t="s">
        <v>9</v>
      </c>
    </row>
    <row r="311" spans="1:4" ht="15.75" customHeight="1">
      <c r="A311" s="36">
        <v>32</v>
      </c>
      <c r="B311" s="37">
        <v>8.8000000000000007</v>
      </c>
      <c r="C311" s="39">
        <v>115.37</v>
      </c>
      <c r="D311" s="36" t="s">
        <v>9</v>
      </c>
    </row>
    <row r="312" spans="1:4" ht="15.75" customHeight="1">
      <c r="A312" s="36">
        <v>35</v>
      </c>
      <c r="B312" s="37">
        <v>9.33</v>
      </c>
      <c r="C312" s="39">
        <v>84.48</v>
      </c>
      <c r="D312" s="36" t="s">
        <v>9</v>
      </c>
    </row>
    <row r="313" spans="1:4" ht="15.75" customHeight="1">
      <c r="A313" s="36">
        <v>15</v>
      </c>
      <c r="B313" s="37">
        <v>8.98</v>
      </c>
      <c r="C313" s="39">
        <v>47.37</v>
      </c>
      <c r="D313" s="36" t="s">
        <v>9</v>
      </c>
    </row>
    <row r="314" spans="1:4" ht="15.75" customHeight="1">
      <c r="A314" s="36">
        <v>18</v>
      </c>
      <c r="B314" s="37">
        <v>6.84</v>
      </c>
      <c r="C314" s="39">
        <v>81.88</v>
      </c>
      <c r="D314" s="36" t="s">
        <v>9</v>
      </c>
    </row>
    <row r="315" spans="1:4" ht="15.75" customHeight="1">
      <c r="A315" s="36">
        <v>5</v>
      </c>
      <c r="B315" s="37">
        <v>7.66</v>
      </c>
      <c r="C315" s="39">
        <v>69.099999999999994</v>
      </c>
      <c r="D315" s="36" t="s">
        <v>9</v>
      </c>
    </row>
    <row r="316" spans="1:4" ht="15.75" customHeight="1">
      <c r="A316" s="36">
        <v>1</v>
      </c>
      <c r="B316" s="37">
        <v>7.93</v>
      </c>
      <c r="C316" s="39">
        <v>53.17</v>
      </c>
      <c r="D316" s="36" t="s">
        <v>9</v>
      </c>
    </row>
    <row r="317" spans="1:4" ht="15.75" customHeight="1">
      <c r="A317" s="36">
        <v>24</v>
      </c>
      <c r="B317" s="37">
        <v>4</v>
      </c>
      <c r="C317" s="39">
        <v>58.99</v>
      </c>
      <c r="D317" s="36" t="s">
        <v>9</v>
      </c>
    </row>
    <row r="318" spans="1:4" ht="15.75" customHeight="1">
      <c r="A318" s="36">
        <v>25</v>
      </c>
      <c r="B318" s="37">
        <v>5.97</v>
      </c>
      <c r="C318" s="39">
        <v>49.48</v>
      </c>
      <c r="D318" s="36" t="s">
        <v>9</v>
      </c>
    </row>
    <row r="319" spans="1:4" ht="15.75" customHeight="1">
      <c r="A319" s="36">
        <v>46</v>
      </c>
      <c r="B319" s="37">
        <v>5.45</v>
      </c>
      <c r="C319" s="39">
        <v>53</v>
      </c>
      <c r="D319" s="36" t="s">
        <v>9</v>
      </c>
    </row>
    <row r="320" spans="1:4" ht="15.75" customHeight="1">
      <c r="A320" s="36">
        <v>20</v>
      </c>
      <c r="B320" s="37">
        <v>4.78</v>
      </c>
      <c r="C320" s="39">
        <v>76.27</v>
      </c>
      <c r="D320" s="36" t="s">
        <v>9</v>
      </c>
    </row>
    <row r="321" spans="1:4" ht="15.75" customHeight="1">
      <c r="A321" s="36">
        <v>48</v>
      </c>
      <c r="B321" s="37">
        <v>5.53</v>
      </c>
      <c r="C321" s="39">
        <v>61.26</v>
      </c>
      <c r="D321" s="36" t="s">
        <v>9</v>
      </c>
    </row>
    <row r="322" spans="1:4" ht="15.75" customHeight="1">
      <c r="A322" s="36">
        <v>17</v>
      </c>
      <c r="B322" s="37">
        <v>9.17</v>
      </c>
      <c r="C322" s="39">
        <v>59.62</v>
      </c>
      <c r="D322" s="36" t="s">
        <v>9</v>
      </c>
    </row>
    <row r="323" spans="1:4" ht="15.75" customHeight="1">
      <c r="A323" s="36">
        <v>35</v>
      </c>
      <c r="B323" s="37">
        <v>5.05</v>
      </c>
      <c r="C323" s="39">
        <v>74.09</v>
      </c>
      <c r="D323" s="36" t="s">
        <v>9</v>
      </c>
    </row>
    <row r="324" spans="1:4" ht="15.75" customHeight="1">
      <c r="A324" s="36">
        <v>30</v>
      </c>
      <c r="B324" s="37">
        <v>8.6</v>
      </c>
      <c r="C324" s="39">
        <v>42.69</v>
      </c>
      <c r="D324" s="36" t="s">
        <v>9</v>
      </c>
    </row>
    <row r="325" spans="1:4" ht="15.75" customHeight="1">
      <c r="A325" s="36">
        <v>19</v>
      </c>
      <c r="B325" s="37">
        <v>6.41</v>
      </c>
      <c r="C325" s="39">
        <v>26.77</v>
      </c>
      <c r="D325" s="36" t="s">
        <v>9</v>
      </c>
    </row>
    <row r="326" spans="1:4" ht="15.75" customHeight="1">
      <c r="A326" s="36">
        <v>15</v>
      </c>
      <c r="B326" s="37">
        <v>9.25</v>
      </c>
      <c r="C326" s="39">
        <v>82.31</v>
      </c>
      <c r="D326" s="36" t="s">
        <v>9</v>
      </c>
    </row>
    <row r="327" spans="1:4" ht="15.75" customHeight="1">
      <c r="A327" s="36">
        <v>48</v>
      </c>
      <c r="B327" s="37">
        <v>6.78</v>
      </c>
      <c r="C327" s="39">
        <v>73.25</v>
      </c>
      <c r="D327" s="36" t="s">
        <v>9</v>
      </c>
    </row>
    <row r="328" spans="1:4" ht="15.75" customHeight="1">
      <c r="A328" s="36">
        <v>13</v>
      </c>
      <c r="B328" s="37">
        <v>5.42</v>
      </c>
      <c r="C328" s="39">
        <v>35.58</v>
      </c>
      <c r="D328" s="36" t="s">
        <v>9</v>
      </c>
    </row>
    <row r="329" spans="1:4" ht="15.75" customHeight="1">
      <c r="A329" s="36">
        <v>25</v>
      </c>
      <c r="B329" s="37">
        <v>7.37</v>
      </c>
      <c r="C329" s="39">
        <v>19.02</v>
      </c>
      <c r="D329" s="36" t="s">
        <v>9</v>
      </c>
    </row>
    <row r="330" spans="1:4" ht="15.75" customHeight="1">
      <c r="A330" s="36">
        <v>15</v>
      </c>
      <c r="B330" s="37">
        <v>4.96</v>
      </c>
      <c r="C330" s="39">
        <v>76.37</v>
      </c>
      <c r="D330" s="36" t="s">
        <v>9</v>
      </c>
    </row>
    <row r="331" spans="1:4" ht="15.75" customHeight="1">
      <c r="A331" s="36">
        <v>21</v>
      </c>
      <c r="B331" s="37">
        <v>7.27</v>
      </c>
      <c r="C331" s="39">
        <v>64.69</v>
      </c>
      <c r="D331" s="36" t="s">
        <v>9</v>
      </c>
    </row>
    <row r="332" spans="1:4" ht="15.75" customHeight="1">
      <c r="A332" s="36">
        <v>32</v>
      </c>
      <c r="B332" s="37">
        <v>6.31</v>
      </c>
      <c r="C332" s="39">
        <v>21.73</v>
      </c>
      <c r="D332" s="36" t="s">
        <v>9</v>
      </c>
    </row>
    <row r="333" spans="1:4" ht="15.75" customHeight="1">
      <c r="A333" s="36">
        <v>26</v>
      </c>
      <c r="B333" s="37">
        <v>8.91</v>
      </c>
      <c r="C333" s="39">
        <v>47.3</v>
      </c>
      <c r="D333" s="36" t="s">
        <v>9</v>
      </c>
    </row>
    <row r="334" spans="1:4" ht="15.75" customHeight="1">
      <c r="A334" s="36">
        <v>28</v>
      </c>
      <c r="B334" s="37">
        <v>9.8699999999999992</v>
      </c>
      <c r="C334" s="39">
        <v>77.92</v>
      </c>
      <c r="D334" s="36" t="s">
        <v>9</v>
      </c>
    </row>
    <row r="335" spans="1:4" ht="15.75" customHeight="1">
      <c r="A335" s="36">
        <v>5</v>
      </c>
      <c r="B335" s="37">
        <v>4.24</v>
      </c>
      <c r="C335" s="39">
        <v>57.95</v>
      </c>
      <c r="D335" s="36" t="s">
        <v>9</v>
      </c>
    </row>
    <row r="336" spans="1:4" ht="15.75" customHeight="1">
      <c r="A336" s="36">
        <v>21</v>
      </c>
      <c r="B336" s="37">
        <v>4.2</v>
      </c>
      <c r="C336" s="39">
        <v>44.29</v>
      </c>
      <c r="D336" s="36" t="s">
        <v>9</v>
      </c>
    </row>
    <row r="337" spans="1:4" ht="15.75" customHeight="1">
      <c r="A337" s="36">
        <v>35</v>
      </c>
      <c r="B337" s="37">
        <v>5.58</v>
      </c>
      <c r="C337" s="39">
        <v>74.44</v>
      </c>
      <c r="D337" s="36" t="s">
        <v>9</v>
      </c>
    </row>
    <row r="338" spans="1:4" ht="15.75" customHeight="1">
      <c r="A338" s="36">
        <v>9</v>
      </c>
      <c r="B338" s="37">
        <v>5.68</v>
      </c>
      <c r="C338" s="39">
        <v>47.5</v>
      </c>
      <c r="D338" s="36" t="s">
        <v>9</v>
      </c>
    </row>
    <row r="339" spans="1:4" ht="15.75" customHeight="1">
      <c r="A339" s="36">
        <v>15</v>
      </c>
      <c r="B339" s="37">
        <v>9.69</v>
      </c>
      <c r="C339" s="39">
        <v>100.72</v>
      </c>
      <c r="D339" s="36" t="s">
        <v>9</v>
      </c>
    </row>
    <row r="340" spans="1:4" ht="15.75" customHeight="1">
      <c r="A340" s="36">
        <v>36</v>
      </c>
      <c r="B340" s="37">
        <v>8.11</v>
      </c>
      <c r="C340" s="39">
        <v>81.53</v>
      </c>
      <c r="D340" s="36" t="s">
        <v>9</v>
      </c>
    </row>
    <row r="341" spans="1:4" ht="15.75" customHeight="1">
      <c r="A341" s="36">
        <v>20</v>
      </c>
      <c r="B341" s="37">
        <v>5.0999999999999996</v>
      </c>
      <c r="C341" s="39">
        <v>58.17</v>
      </c>
      <c r="D341" s="36" t="s">
        <v>9</v>
      </c>
    </row>
    <row r="342" spans="1:4" ht="15.75" customHeight="1">
      <c r="A342" s="36">
        <v>20</v>
      </c>
      <c r="B342" s="37">
        <v>8.35</v>
      </c>
      <c r="C342" s="39">
        <v>41.23</v>
      </c>
      <c r="D342" s="36" t="s">
        <v>9</v>
      </c>
    </row>
    <row r="343" spans="1:4" ht="15.75" customHeight="1">
      <c r="A343" s="36">
        <v>41</v>
      </c>
      <c r="B343" s="37">
        <v>5.74</v>
      </c>
      <c r="C343" s="39">
        <v>77.319999999999993</v>
      </c>
      <c r="D343" s="36" t="s">
        <v>9</v>
      </c>
    </row>
    <row r="344" spans="1:4" ht="15.75" customHeight="1">
      <c r="A344" s="36">
        <v>5</v>
      </c>
      <c r="B344" s="37">
        <v>6.85</v>
      </c>
      <c r="C344" s="39">
        <v>54.74</v>
      </c>
      <c r="D344" s="36" t="s">
        <v>9</v>
      </c>
    </row>
    <row r="345" spans="1:4" ht="15.75" customHeight="1">
      <c r="A345" s="36">
        <v>7</v>
      </c>
      <c r="B345" s="37">
        <v>9.5</v>
      </c>
      <c r="C345" s="39">
        <v>47.91</v>
      </c>
      <c r="D345" s="36" t="s">
        <v>9</v>
      </c>
    </row>
    <row r="346" spans="1:4" ht="15.75" customHeight="1">
      <c r="A346" s="36">
        <v>48</v>
      </c>
      <c r="B346" s="37">
        <v>5.86</v>
      </c>
      <c r="C346" s="39">
        <v>77.989999999999995</v>
      </c>
      <c r="D346" s="36" t="s">
        <v>9</v>
      </c>
    </row>
    <row r="347" spans="1:4" ht="15.75" customHeight="1">
      <c r="A347" s="36">
        <v>27</v>
      </c>
      <c r="B347" s="37">
        <v>6.5</v>
      </c>
      <c r="C347" s="39">
        <v>44.27</v>
      </c>
      <c r="D347" s="36" t="s">
        <v>9</v>
      </c>
    </row>
    <row r="348" spans="1:4" ht="15.75" customHeight="1">
      <c r="A348" s="36">
        <v>44</v>
      </c>
      <c r="B348" s="37">
        <v>8.7899999999999991</v>
      </c>
      <c r="C348" s="39">
        <v>91.53</v>
      </c>
      <c r="D348" s="36" t="s">
        <v>9</v>
      </c>
    </row>
    <row r="349" spans="1:4" ht="15.75" customHeight="1">
      <c r="A349" s="36">
        <v>36</v>
      </c>
      <c r="B349" s="37">
        <v>6.71</v>
      </c>
      <c r="C349" s="39">
        <v>40.14</v>
      </c>
      <c r="D349" s="36" t="s">
        <v>9</v>
      </c>
    </row>
    <row r="350" spans="1:4" ht="15.75" customHeight="1">
      <c r="A350" s="36">
        <v>10</v>
      </c>
      <c r="B350" s="37">
        <v>7.27</v>
      </c>
      <c r="C350" s="39">
        <v>62.96</v>
      </c>
      <c r="D350" s="36" t="s">
        <v>9</v>
      </c>
    </row>
    <row r="351" spans="1:4" ht="15.75" customHeight="1">
      <c r="A351" s="36">
        <v>29</v>
      </c>
      <c r="B351" s="37">
        <v>6.91</v>
      </c>
      <c r="C351" s="39">
        <v>76.37</v>
      </c>
      <c r="D351" s="36" t="s">
        <v>9</v>
      </c>
    </row>
    <row r="352" spans="1:4" ht="15.75" customHeight="1">
      <c r="A352" s="36">
        <v>36</v>
      </c>
      <c r="B352" s="37">
        <v>6.94</v>
      </c>
      <c r="C352" s="39">
        <v>85.29</v>
      </c>
      <c r="D352" s="36" t="s">
        <v>9</v>
      </c>
    </row>
    <row r="353" spans="1:4" ht="15.75" customHeight="1">
      <c r="A353" s="36">
        <v>17</v>
      </c>
      <c r="B353" s="37">
        <v>5.24</v>
      </c>
      <c r="C353" s="39">
        <v>42.46</v>
      </c>
      <c r="D353" s="36" t="s">
        <v>9</v>
      </c>
    </row>
    <row r="354" spans="1:4" ht="15.75" customHeight="1">
      <c r="A354" s="36">
        <v>9</v>
      </c>
      <c r="B354" s="37">
        <v>4.4400000000000004</v>
      </c>
      <c r="C354" s="39">
        <v>34.409999999999997</v>
      </c>
      <c r="D354" s="36" t="s">
        <v>9</v>
      </c>
    </row>
    <row r="355" spans="1:4" ht="15.75" customHeight="1">
      <c r="A355" s="36">
        <v>28</v>
      </c>
      <c r="B355" s="37">
        <v>7.58</v>
      </c>
      <c r="C355" s="39">
        <v>54.71</v>
      </c>
      <c r="D355" s="36" t="s">
        <v>9</v>
      </c>
    </row>
    <row r="356" spans="1:4" ht="15.75" customHeight="1">
      <c r="A356" s="36">
        <v>16</v>
      </c>
      <c r="B356" s="37">
        <v>9.0399999999999991</v>
      </c>
      <c r="C356" s="39">
        <v>89.08</v>
      </c>
      <c r="D356" s="36" t="s">
        <v>9</v>
      </c>
    </row>
    <row r="357" spans="1:4" ht="15.75" customHeight="1">
      <c r="A357" s="36">
        <v>20</v>
      </c>
      <c r="B357" s="37">
        <v>7.84</v>
      </c>
      <c r="C357" s="39">
        <v>63.91</v>
      </c>
      <c r="D357" s="36" t="s">
        <v>9</v>
      </c>
    </row>
    <row r="358" spans="1:4" ht="15.75" customHeight="1">
      <c r="A358" s="36">
        <v>24</v>
      </c>
      <c r="B358" s="37">
        <v>5.18</v>
      </c>
      <c r="C358" s="39">
        <v>59.17</v>
      </c>
      <c r="D358" s="36" t="s">
        <v>9</v>
      </c>
    </row>
    <row r="359" spans="1:4" ht="15.75" customHeight="1">
      <c r="A359" s="36">
        <v>46</v>
      </c>
      <c r="B359" s="37">
        <v>8.14</v>
      </c>
      <c r="C359" s="39">
        <v>74.739999999999995</v>
      </c>
      <c r="D359" s="36" t="s">
        <v>9</v>
      </c>
    </row>
    <row r="360" spans="1:4" ht="15.75" customHeight="1">
      <c r="A360" s="36">
        <v>9</v>
      </c>
      <c r="B360" s="37">
        <v>9.57</v>
      </c>
      <c r="C360" s="39">
        <v>80.03</v>
      </c>
      <c r="D360" s="36" t="s">
        <v>9</v>
      </c>
    </row>
    <row r="361" spans="1:4" ht="15.75" customHeight="1">
      <c r="A361" s="36">
        <v>56</v>
      </c>
      <c r="B361" s="37">
        <v>6.51</v>
      </c>
      <c r="C361" s="39">
        <v>67.02</v>
      </c>
      <c r="D361" s="36" t="s">
        <v>9</v>
      </c>
    </row>
    <row r="362" spans="1:4" ht="15.75" customHeight="1">
      <c r="A362" s="36">
        <v>37</v>
      </c>
      <c r="B362" s="37">
        <v>8.65</v>
      </c>
      <c r="C362" s="39">
        <v>91.16</v>
      </c>
      <c r="D362" s="36" t="s">
        <v>9</v>
      </c>
    </row>
    <row r="363" spans="1:4" ht="15.75" customHeight="1">
      <c r="A363" s="36">
        <v>22</v>
      </c>
      <c r="B363" s="37">
        <v>6.09</v>
      </c>
      <c r="C363" s="39">
        <v>55.31</v>
      </c>
      <c r="D363" s="36" t="s">
        <v>9</v>
      </c>
    </row>
    <row r="364" spans="1:4" ht="15.75" customHeight="1">
      <c r="A364" s="36">
        <v>19</v>
      </c>
      <c r="B364" s="37">
        <v>7.79</v>
      </c>
      <c r="C364" s="39">
        <v>34.770000000000003</v>
      </c>
      <c r="D364" s="36" t="s">
        <v>9</v>
      </c>
    </row>
    <row r="365" spans="1:4" ht="15.75" customHeight="1">
      <c r="A365" s="36">
        <v>50</v>
      </c>
      <c r="B365" s="37">
        <v>5.58</v>
      </c>
      <c r="C365" s="39">
        <v>24.34</v>
      </c>
      <c r="D365" s="36" t="s">
        <v>9</v>
      </c>
    </row>
    <row r="366" spans="1:4" ht="15.75" customHeight="1">
      <c r="A366" s="36">
        <v>32</v>
      </c>
      <c r="B366" s="37">
        <v>8.68</v>
      </c>
      <c r="C366" s="39">
        <v>89.26</v>
      </c>
      <c r="D366" s="36" t="s">
        <v>9</v>
      </c>
    </row>
    <row r="367" spans="1:4" ht="15.75" customHeight="1">
      <c r="A367" s="36">
        <v>38</v>
      </c>
      <c r="B367" s="37">
        <v>7.81</v>
      </c>
      <c r="C367" s="39">
        <v>44.39</v>
      </c>
      <c r="D367" s="36" t="s">
        <v>9</v>
      </c>
    </row>
    <row r="368" spans="1:4" ht="15.75" customHeight="1">
      <c r="A368" s="36">
        <v>27</v>
      </c>
      <c r="B368" s="37">
        <v>5.22</v>
      </c>
      <c r="C368" s="39">
        <v>28.76</v>
      </c>
      <c r="D368" s="36" t="s">
        <v>9</v>
      </c>
    </row>
    <row r="369" spans="1:4" ht="15.75" customHeight="1">
      <c r="A369" s="36">
        <v>14</v>
      </c>
      <c r="B369" s="37">
        <v>8.6</v>
      </c>
      <c r="C369" s="39">
        <v>84.49</v>
      </c>
      <c r="D369" s="36" t="s">
        <v>9</v>
      </c>
    </row>
    <row r="370" spans="1:4" ht="15.75" customHeight="1">
      <c r="A370" s="36">
        <v>8</v>
      </c>
      <c r="B370" s="37">
        <v>4.22</v>
      </c>
      <c r="C370" s="39">
        <v>52.93</v>
      </c>
      <c r="D370" s="36" t="s">
        <v>9</v>
      </c>
    </row>
    <row r="371" spans="1:4" ht="15.75" customHeight="1">
      <c r="A371" s="36">
        <v>10</v>
      </c>
      <c r="B371" s="37">
        <v>6.95</v>
      </c>
      <c r="C371" s="39">
        <v>87.42</v>
      </c>
      <c r="D371" s="36" t="s">
        <v>9</v>
      </c>
    </row>
    <row r="372" spans="1:4" ht="15.75" customHeight="1">
      <c r="A372" s="36">
        <v>26</v>
      </c>
      <c r="B372" s="37">
        <v>6.82</v>
      </c>
      <c r="C372" s="39">
        <v>51.97</v>
      </c>
      <c r="D372" s="36" t="s">
        <v>9</v>
      </c>
    </row>
    <row r="373" spans="1:4" ht="15.75" customHeight="1">
      <c r="A373" s="36">
        <v>1</v>
      </c>
      <c r="B373" s="37">
        <v>9.06</v>
      </c>
      <c r="C373" s="39">
        <v>67.66</v>
      </c>
      <c r="D373" s="36" t="s">
        <v>9</v>
      </c>
    </row>
    <row r="374" spans="1:4" ht="15.75" customHeight="1">
      <c r="A374" s="36">
        <v>9</v>
      </c>
      <c r="B374" s="37">
        <v>6.7</v>
      </c>
      <c r="C374" s="39">
        <v>47.74</v>
      </c>
      <c r="D374" s="36" t="s">
        <v>9</v>
      </c>
    </row>
    <row r="375" spans="1:4" ht="15.75" customHeight="1">
      <c r="A375" s="36">
        <v>18</v>
      </c>
      <c r="B375" s="37">
        <v>4.0199999999999996</v>
      </c>
      <c r="C375" s="39">
        <v>70</v>
      </c>
      <c r="D375" s="36" t="s">
        <v>9</v>
      </c>
    </row>
    <row r="376" spans="1:4" ht="15.75" customHeight="1">
      <c r="A376" s="36">
        <v>15</v>
      </c>
      <c r="B376" s="37">
        <v>9.5299999999999994</v>
      </c>
      <c r="C376" s="39">
        <v>73.02</v>
      </c>
      <c r="D376" s="36" t="s">
        <v>9</v>
      </c>
    </row>
    <row r="377" spans="1:4" ht="15.75" customHeight="1">
      <c r="A377" s="36">
        <v>16</v>
      </c>
      <c r="B377" s="37">
        <v>6.49</v>
      </c>
      <c r="C377" s="39">
        <v>63.52</v>
      </c>
      <c r="D377" s="36" t="s">
        <v>9</v>
      </c>
    </row>
    <row r="378" spans="1:4" ht="15.75" customHeight="1">
      <c r="A378" s="36">
        <v>43</v>
      </c>
      <c r="B378" s="37">
        <v>8.85</v>
      </c>
      <c r="C378" s="39">
        <v>66.16</v>
      </c>
      <c r="D378" s="36" t="s">
        <v>9</v>
      </c>
    </row>
    <row r="379" spans="1:4" ht="15.75" customHeight="1">
      <c r="A379" s="36">
        <v>29</v>
      </c>
      <c r="B379" s="37">
        <v>6.27</v>
      </c>
      <c r="C379" s="39">
        <v>59.31</v>
      </c>
      <c r="D379" s="36" t="s">
        <v>9</v>
      </c>
    </row>
    <row r="380" spans="1:4" ht="15.75" customHeight="1">
      <c r="A380" s="36">
        <v>50</v>
      </c>
      <c r="B380" s="37">
        <v>6.18</v>
      </c>
      <c r="C380" s="39">
        <v>31.57</v>
      </c>
      <c r="D380" s="36" t="s">
        <v>9</v>
      </c>
    </row>
    <row r="381" spans="1:4" ht="15.75" customHeight="1">
      <c r="A381" s="36">
        <v>32</v>
      </c>
      <c r="B381" s="37">
        <v>8</v>
      </c>
      <c r="C381" s="39">
        <v>62.46</v>
      </c>
      <c r="D381" s="36" t="s">
        <v>9</v>
      </c>
    </row>
    <row r="382" spans="1:4" ht="15.75" customHeight="1">
      <c r="A382" s="36">
        <v>12</v>
      </c>
      <c r="B382" s="37">
        <v>6.96</v>
      </c>
      <c r="C382" s="39">
        <v>61.19</v>
      </c>
      <c r="D382" s="36" t="s">
        <v>9</v>
      </c>
    </row>
    <row r="383" spans="1:4" ht="15.75" customHeight="1">
      <c r="A383" s="36">
        <v>35</v>
      </c>
      <c r="B383" s="37">
        <v>9.56</v>
      </c>
      <c r="C383" s="39">
        <v>67.12</v>
      </c>
      <c r="D383" s="36" t="s">
        <v>9</v>
      </c>
    </row>
    <row r="384" spans="1:4" ht="15.75" customHeight="1">
      <c r="A384" s="36">
        <v>45</v>
      </c>
      <c r="B384" s="37">
        <v>6.06</v>
      </c>
      <c r="C384" s="39">
        <v>54.51</v>
      </c>
      <c r="D384" s="36" t="s">
        <v>9</v>
      </c>
    </row>
    <row r="385" spans="1:4" ht="15.75" customHeight="1">
      <c r="A385" s="36">
        <v>17</v>
      </c>
      <c r="B385" s="37">
        <v>7.7</v>
      </c>
      <c r="C385" s="39">
        <v>61.02</v>
      </c>
      <c r="D385" s="36" t="s">
        <v>9</v>
      </c>
    </row>
    <row r="386" spans="1:4" ht="15.75" customHeight="1">
      <c r="A386" s="36">
        <v>27</v>
      </c>
      <c r="B386" s="37">
        <v>5.05</v>
      </c>
      <c r="C386" s="39">
        <v>73.69</v>
      </c>
      <c r="D386" s="36" t="s">
        <v>9</v>
      </c>
    </row>
    <row r="387" spans="1:4" ht="15.75" customHeight="1">
      <c r="A387" s="36">
        <v>32</v>
      </c>
      <c r="B387" s="37">
        <v>7.38</v>
      </c>
      <c r="C387" s="39">
        <v>75.75</v>
      </c>
      <c r="D387" s="36" t="s">
        <v>9</v>
      </c>
    </row>
    <row r="388" spans="1:4" ht="15.75" customHeight="1">
      <c r="A388" s="36">
        <v>48</v>
      </c>
      <c r="B388" s="37">
        <v>6.23</v>
      </c>
      <c r="C388" s="39">
        <v>36.51</v>
      </c>
      <c r="D388" s="36" t="s">
        <v>9</v>
      </c>
    </row>
    <row r="389" spans="1:4" ht="15.75" customHeight="1">
      <c r="A389" s="36">
        <v>32</v>
      </c>
      <c r="B389" s="37">
        <v>7.19</v>
      </c>
      <c r="C389" s="39">
        <v>48.4</v>
      </c>
      <c r="D389" s="36" t="s">
        <v>9</v>
      </c>
    </row>
    <row r="390" spans="1:4" ht="15.75" customHeight="1">
      <c r="A390" s="36">
        <v>16</v>
      </c>
      <c r="B390" s="37">
        <v>9.3800000000000008</v>
      </c>
      <c r="C390" s="39">
        <v>90.42</v>
      </c>
      <c r="D390" s="36" t="s">
        <v>9</v>
      </c>
    </row>
    <row r="391" spans="1:4" ht="15.75" customHeight="1">
      <c r="A391" s="36">
        <v>39</v>
      </c>
      <c r="B391" s="37">
        <v>7.98</v>
      </c>
      <c r="C391" s="39">
        <v>55.94</v>
      </c>
      <c r="D391" s="36" t="s">
        <v>9</v>
      </c>
    </row>
    <row r="392" spans="1:4" ht="15.75" customHeight="1">
      <c r="A392" s="36">
        <v>16</v>
      </c>
      <c r="B392" s="37">
        <v>6.66</v>
      </c>
      <c r="C392" s="39">
        <v>55.42</v>
      </c>
      <c r="D392" s="36" t="s">
        <v>9</v>
      </c>
    </row>
    <row r="393" spans="1:4" ht="15.75" customHeight="1">
      <c r="A393" s="36">
        <v>10</v>
      </c>
      <c r="B393" s="37">
        <v>6.96</v>
      </c>
      <c r="C393" s="39">
        <v>47.98</v>
      </c>
      <c r="D393" s="36" t="s">
        <v>9</v>
      </c>
    </row>
    <row r="394" spans="1:4" ht="15.75" customHeight="1">
      <c r="A394" s="36">
        <v>24</v>
      </c>
      <c r="B394" s="37">
        <v>7.07</v>
      </c>
      <c r="C394" s="39">
        <v>92.83</v>
      </c>
      <c r="D394" s="36" t="s">
        <v>9</v>
      </c>
    </row>
    <row r="395" spans="1:4" ht="15.75" customHeight="1">
      <c r="A395" s="36">
        <v>64</v>
      </c>
      <c r="B395" s="37">
        <v>8.08</v>
      </c>
      <c r="C395" s="39">
        <v>89.18</v>
      </c>
      <c r="D395" s="36" t="s">
        <v>9</v>
      </c>
    </row>
    <row r="396" spans="1:4" ht="15.75" customHeight="1">
      <c r="A396" s="36">
        <v>34</v>
      </c>
      <c r="B396" s="37">
        <v>6.25</v>
      </c>
      <c r="C396" s="39">
        <v>35.03</v>
      </c>
      <c r="D396" s="36" t="s">
        <v>9</v>
      </c>
    </row>
    <row r="397" spans="1:4" ht="15.75" customHeight="1">
      <c r="A397" s="36">
        <v>37</v>
      </c>
      <c r="B397" s="37">
        <v>5.15</v>
      </c>
      <c r="C397" s="39">
        <v>36.72</v>
      </c>
      <c r="D397" s="36" t="s">
        <v>9</v>
      </c>
    </row>
    <row r="398" spans="1:4" ht="15.75" customHeight="1">
      <c r="A398" s="36">
        <v>25</v>
      </c>
      <c r="B398" s="37">
        <v>8.5500000000000007</v>
      </c>
      <c r="C398" s="39">
        <v>37.83</v>
      </c>
      <c r="D398" s="36" t="s">
        <v>9</v>
      </c>
    </row>
    <row r="399" spans="1:4" ht="15.75" customHeight="1">
      <c r="A399" s="36">
        <v>18</v>
      </c>
      <c r="B399" s="37">
        <v>7.31</v>
      </c>
      <c r="C399" s="39">
        <v>53.57</v>
      </c>
      <c r="D399" s="36" t="s">
        <v>9</v>
      </c>
    </row>
    <row r="400" spans="1:4" ht="15.75" customHeight="1">
      <c r="A400" s="36">
        <v>34</v>
      </c>
      <c r="B400" s="37">
        <v>8.41</v>
      </c>
      <c r="C400" s="39">
        <v>8.69</v>
      </c>
      <c r="D400" s="36" t="s">
        <v>9</v>
      </c>
    </row>
    <row r="401" spans="1:4" ht="15.75" customHeight="1">
      <c r="A401" s="36">
        <v>10</v>
      </c>
      <c r="B401" s="37">
        <v>5.65</v>
      </c>
      <c r="C401" s="39">
        <v>20.309999999999999</v>
      </c>
      <c r="D401" s="36" t="s">
        <v>9</v>
      </c>
    </row>
    <row r="402" spans="1:4" ht="15.75" customHeight="1">
      <c r="A402" s="36">
        <v>46</v>
      </c>
      <c r="B402" s="37">
        <v>9.6199999999999992</v>
      </c>
      <c r="C402" s="39">
        <v>92.89</v>
      </c>
      <c r="D402" s="36" t="s">
        <v>9</v>
      </c>
    </row>
    <row r="403" spans="1:4" ht="15.75" customHeight="1">
      <c r="A403" s="36">
        <v>25</v>
      </c>
      <c r="B403" s="37">
        <v>5.94</v>
      </c>
      <c r="C403" s="39">
        <v>100.07</v>
      </c>
      <c r="D403" s="36" t="s">
        <v>9</v>
      </c>
    </row>
    <row r="404" spans="1:4" ht="15.75" customHeight="1">
      <c r="A404" s="36">
        <v>19</v>
      </c>
      <c r="B404" s="37">
        <v>6.22</v>
      </c>
      <c r="C404" s="39">
        <v>33.18</v>
      </c>
      <c r="D404" s="36" t="s">
        <v>9</v>
      </c>
    </row>
    <row r="405" spans="1:4" ht="15.75" customHeight="1">
      <c r="A405" s="36">
        <v>7</v>
      </c>
      <c r="B405" s="37">
        <v>6.99</v>
      </c>
      <c r="C405" s="39">
        <v>57.18</v>
      </c>
      <c r="D405" s="36" t="s">
        <v>9</v>
      </c>
    </row>
    <row r="406" spans="1:4" ht="15.75" customHeight="1">
      <c r="A406" s="36">
        <v>17</v>
      </c>
      <c r="B406" s="37">
        <v>6.05</v>
      </c>
      <c r="C406" s="39">
        <v>67.25</v>
      </c>
      <c r="D406" s="36" t="s">
        <v>9</v>
      </c>
    </row>
    <row r="407" spans="1:4" ht="15.75" customHeight="1">
      <c r="A407" s="36">
        <v>26</v>
      </c>
      <c r="B407" s="37">
        <v>5.31</v>
      </c>
      <c r="C407" s="39">
        <v>52.1</v>
      </c>
      <c r="D407" s="36" t="s">
        <v>9</v>
      </c>
    </row>
    <row r="408" spans="1:4" ht="15.75" customHeight="1">
      <c r="A408" s="36">
        <v>49</v>
      </c>
      <c r="B408" s="37">
        <v>5.61</v>
      </c>
      <c r="C408" s="39">
        <v>71.069999999999993</v>
      </c>
      <c r="D408" s="36" t="s">
        <v>9</v>
      </c>
    </row>
    <row r="409" spans="1:4" ht="15.75" customHeight="1">
      <c r="A409" s="36">
        <v>24</v>
      </c>
      <c r="B409" s="37">
        <v>8.83</v>
      </c>
      <c r="C409" s="39">
        <v>76.27</v>
      </c>
      <c r="D409" s="36" t="s">
        <v>9</v>
      </c>
    </row>
    <row r="410" spans="1:4" ht="15.75" customHeight="1">
      <c r="A410" s="36">
        <v>25</v>
      </c>
      <c r="B410" s="37">
        <v>4.57</v>
      </c>
      <c r="C410" s="39">
        <v>45.88</v>
      </c>
      <c r="D410" s="36" t="s">
        <v>9</v>
      </c>
    </row>
    <row r="411" spans="1:4" ht="15.75" customHeight="1">
      <c r="A411" s="36">
        <v>17</v>
      </c>
      <c r="B411" s="37">
        <v>5.99</v>
      </c>
      <c r="C411" s="39">
        <v>80.13</v>
      </c>
      <c r="D411" s="36" t="s">
        <v>9</v>
      </c>
    </row>
    <row r="412" spans="1:4" ht="15.75" customHeight="1">
      <c r="A412" s="36">
        <v>42</v>
      </c>
      <c r="B412" s="37">
        <v>7.67</v>
      </c>
      <c r="C412" s="39">
        <v>58.01</v>
      </c>
      <c r="D412" s="36" t="s">
        <v>9</v>
      </c>
    </row>
    <row r="413" spans="1:4" ht="15.75" customHeight="1">
      <c r="A413" s="36">
        <v>29</v>
      </c>
      <c r="B413" s="37">
        <v>8.2899999999999991</v>
      </c>
      <c r="C413" s="39">
        <v>50.65</v>
      </c>
      <c r="D413" s="36" t="s">
        <v>9</v>
      </c>
    </row>
    <row r="414" spans="1:4" ht="15.75" customHeight="1">
      <c r="A414" s="36">
        <v>9</v>
      </c>
      <c r="B414" s="37">
        <v>9.23</v>
      </c>
      <c r="C414" s="39">
        <v>82.68</v>
      </c>
      <c r="D414" s="36" t="s">
        <v>9</v>
      </c>
    </row>
    <row r="415" spans="1:4" ht="15.75" customHeight="1">
      <c r="A415" s="36">
        <v>36</v>
      </c>
      <c r="B415" s="37">
        <v>5.98</v>
      </c>
      <c r="C415" s="39">
        <v>56.8</v>
      </c>
      <c r="D415" s="36" t="s">
        <v>9</v>
      </c>
    </row>
    <row r="416" spans="1:4" ht="15.75" customHeight="1">
      <c r="A416" s="36">
        <v>15</v>
      </c>
      <c r="B416" s="37">
        <v>5.35</v>
      </c>
      <c r="C416" s="39">
        <v>43.32</v>
      </c>
      <c r="D416" s="36" t="s">
        <v>9</v>
      </c>
    </row>
    <row r="417" spans="1:4" ht="15.75" customHeight="1">
      <c r="A417" s="36">
        <v>24</v>
      </c>
      <c r="B417" s="37">
        <v>9.02</v>
      </c>
      <c r="C417" s="39">
        <v>68.38</v>
      </c>
      <c r="D417" s="36" t="s">
        <v>9</v>
      </c>
    </row>
    <row r="418" spans="1:4" ht="15.75" customHeight="1">
      <c r="A418" s="36">
        <v>28</v>
      </c>
      <c r="B418" s="37">
        <v>7.27</v>
      </c>
      <c r="C418" s="39">
        <v>33.450000000000003</v>
      </c>
      <c r="D418" s="36" t="s">
        <v>9</v>
      </c>
    </row>
    <row r="419" spans="1:4" ht="15.75" customHeight="1">
      <c r="A419" s="36">
        <v>26</v>
      </c>
      <c r="B419" s="37">
        <v>9.3000000000000007</v>
      </c>
      <c r="C419" s="39">
        <v>78.83</v>
      </c>
      <c r="D419" s="36" t="s">
        <v>9</v>
      </c>
    </row>
    <row r="420" spans="1:4" ht="15.75" customHeight="1">
      <c r="A420" s="36">
        <v>20</v>
      </c>
      <c r="B420" s="37">
        <v>6.75</v>
      </c>
      <c r="C420" s="39">
        <v>79.989999999999995</v>
      </c>
      <c r="D420" s="36" t="s">
        <v>9</v>
      </c>
    </row>
    <row r="421" spans="1:4" ht="15.75" customHeight="1">
      <c r="A421" s="36">
        <v>36</v>
      </c>
      <c r="B421" s="37">
        <v>8.8800000000000008</v>
      </c>
      <c r="C421" s="39">
        <v>73.25</v>
      </c>
      <c r="D421" s="36" t="s">
        <v>9</v>
      </c>
    </row>
    <row r="422" spans="1:4" ht="15.75" customHeight="1">
      <c r="A422" s="36">
        <v>36</v>
      </c>
      <c r="B422" s="37">
        <v>7.25</v>
      </c>
      <c r="C422" s="39">
        <v>42.01</v>
      </c>
      <c r="D422" s="36" t="s">
        <v>9</v>
      </c>
    </row>
    <row r="423" spans="1:4" ht="15.75" customHeight="1">
      <c r="A423" s="36">
        <v>5</v>
      </c>
      <c r="B423" s="37">
        <v>6.8</v>
      </c>
      <c r="C423" s="39">
        <v>61.9</v>
      </c>
      <c r="D423" s="36" t="s">
        <v>9</v>
      </c>
    </row>
    <row r="424" spans="1:4" ht="15.75" customHeight="1">
      <c r="A424" s="36">
        <v>15</v>
      </c>
      <c r="B424" s="37">
        <v>6.65</v>
      </c>
      <c r="C424" s="39">
        <v>54.56</v>
      </c>
      <c r="D424" s="36" t="s">
        <v>9</v>
      </c>
    </row>
    <row r="425" spans="1:4" ht="15.75" customHeight="1">
      <c r="A425" s="36">
        <v>28</v>
      </c>
      <c r="B425" s="37">
        <v>6.93</v>
      </c>
      <c r="C425" s="39">
        <v>71.62</v>
      </c>
      <c r="D425" s="36" t="s">
        <v>9</v>
      </c>
    </row>
    <row r="426" spans="1:4" ht="15.75" customHeight="1">
      <c r="A426" s="36">
        <v>35</v>
      </c>
      <c r="B426" s="37">
        <v>8.74</v>
      </c>
      <c r="C426" s="39">
        <v>72.92</v>
      </c>
      <c r="D426" s="36" t="s">
        <v>9</v>
      </c>
    </row>
    <row r="427" spans="1:4" ht="15.75" customHeight="1">
      <c r="A427" s="36">
        <v>29</v>
      </c>
      <c r="B427" s="37">
        <v>7.9</v>
      </c>
      <c r="C427" s="39">
        <v>41.49</v>
      </c>
      <c r="D427" s="36" t="s">
        <v>9</v>
      </c>
    </row>
    <row r="428" spans="1:4" ht="15.75" customHeight="1">
      <c r="A428" s="36">
        <v>42</v>
      </c>
      <c r="B428" s="37">
        <v>6.73</v>
      </c>
      <c r="C428" s="39">
        <v>67.739999999999995</v>
      </c>
      <c r="D428" s="36" t="s">
        <v>9</v>
      </c>
    </row>
    <row r="429" spans="1:4" ht="15.75" customHeight="1">
      <c r="A429" s="36">
        <v>14</v>
      </c>
      <c r="B429" s="37">
        <v>5.79</v>
      </c>
      <c r="C429" s="39">
        <v>43.41</v>
      </c>
      <c r="D429" s="36" t="s">
        <v>9</v>
      </c>
    </row>
    <row r="430" spans="1:4" ht="15.75" customHeight="1">
      <c r="A430" s="36">
        <v>25</v>
      </c>
      <c r="B430" s="37">
        <v>4.99</v>
      </c>
      <c r="C430" s="39">
        <v>42.91</v>
      </c>
      <c r="D430" s="36" t="s">
        <v>9</v>
      </c>
    </row>
    <row r="431" spans="1:4" ht="15.75" customHeight="1">
      <c r="A431" s="36">
        <v>5</v>
      </c>
      <c r="B431" s="37">
        <v>8.52</v>
      </c>
      <c r="C431" s="39">
        <v>66.650000000000006</v>
      </c>
      <c r="D431" s="36" t="s">
        <v>9</v>
      </c>
    </row>
    <row r="432" spans="1:4" ht="15.75" customHeight="1">
      <c r="A432" s="36">
        <v>74</v>
      </c>
      <c r="B432" s="37">
        <v>6.65</v>
      </c>
      <c r="C432" s="39">
        <v>55.63</v>
      </c>
      <c r="D432" s="36" t="s">
        <v>9</v>
      </c>
    </row>
    <row r="433" spans="1:4" ht="15.75" customHeight="1">
      <c r="A433" s="36">
        <v>2</v>
      </c>
      <c r="B433" s="37">
        <v>7.12</v>
      </c>
      <c r="C433" s="39">
        <v>89.46</v>
      </c>
      <c r="D433" s="36" t="s">
        <v>9</v>
      </c>
    </row>
    <row r="434" spans="1:4" ht="15.75" customHeight="1">
      <c r="A434" s="36">
        <v>51</v>
      </c>
      <c r="B434" s="37">
        <v>7.45</v>
      </c>
      <c r="C434" s="39">
        <v>35.75</v>
      </c>
      <c r="D434" s="36" t="s">
        <v>9</v>
      </c>
    </row>
    <row r="435" spans="1:4" ht="15.75" customHeight="1">
      <c r="A435" s="36">
        <v>38</v>
      </c>
      <c r="B435" s="37">
        <v>6.02</v>
      </c>
      <c r="C435" s="39">
        <v>45.03</v>
      </c>
      <c r="D435" s="36" t="s">
        <v>9</v>
      </c>
    </row>
    <row r="436" spans="1:4" ht="15.75" customHeight="1">
      <c r="A436" s="36">
        <v>21</v>
      </c>
      <c r="B436" s="37">
        <v>7.87</v>
      </c>
      <c r="C436" s="39">
        <v>55.21</v>
      </c>
      <c r="D436" s="36" t="s">
        <v>9</v>
      </c>
    </row>
    <row r="437" spans="1:4" ht="15.75" customHeight="1">
      <c r="A437" s="36">
        <v>48</v>
      </c>
      <c r="B437" s="37">
        <v>4.6900000000000004</v>
      </c>
      <c r="C437" s="39">
        <v>61.81</v>
      </c>
      <c r="D437" s="36" t="s">
        <v>9</v>
      </c>
    </row>
    <row r="438" spans="1:4" ht="15.75" customHeight="1">
      <c r="A438" s="36">
        <v>14</v>
      </c>
      <c r="B438" s="37">
        <v>6.74</v>
      </c>
      <c r="C438" s="39">
        <v>79.67</v>
      </c>
      <c r="D438" s="36" t="s">
        <v>9</v>
      </c>
    </row>
    <row r="439" spans="1:4" ht="15.75" customHeight="1">
      <c r="A439" s="36">
        <v>38</v>
      </c>
      <c r="B439" s="37">
        <v>4.92</v>
      </c>
      <c r="C439" s="39">
        <v>38.86</v>
      </c>
      <c r="D439" s="36" t="s">
        <v>9</v>
      </c>
    </row>
    <row r="440" spans="1:4" ht="15.75" customHeight="1">
      <c r="A440" s="36">
        <v>36</v>
      </c>
      <c r="B440" s="37">
        <v>7.25</v>
      </c>
      <c r="C440" s="39">
        <v>91.39</v>
      </c>
      <c r="D440" s="36" t="s">
        <v>9</v>
      </c>
    </row>
    <row r="441" spans="1:4" ht="15.75" customHeight="1">
      <c r="A441" s="36">
        <v>22</v>
      </c>
      <c r="B441" s="37">
        <v>5.05</v>
      </c>
      <c r="C441" s="39">
        <v>45.65</v>
      </c>
      <c r="D441" s="36" t="s">
        <v>9</v>
      </c>
    </row>
    <row r="442" spans="1:4" ht="15.75" customHeight="1">
      <c r="A442" s="36">
        <v>24</v>
      </c>
      <c r="B442" s="37">
        <v>5.65</v>
      </c>
      <c r="C442" s="39">
        <v>65.02</v>
      </c>
      <c r="D442" s="36" t="s">
        <v>9</v>
      </c>
    </row>
    <row r="443" spans="1:4" ht="15.75" customHeight="1">
      <c r="A443" s="36">
        <v>22</v>
      </c>
      <c r="B443" s="37">
        <v>9.1999999999999993</v>
      </c>
      <c r="C443" s="39">
        <v>72.510000000000005</v>
      </c>
      <c r="D443" s="36" t="s">
        <v>9</v>
      </c>
    </row>
    <row r="444" spans="1:4" ht="15.75" customHeight="1">
      <c r="A444" s="36">
        <v>29</v>
      </c>
      <c r="B444" s="37">
        <v>6.32</v>
      </c>
      <c r="C444" s="39">
        <v>73.260000000000005</v>
      </c>
      <c r="D444" s="36" t="s">
        <v>9</v>
      </c>
    </row>
    <row r="445" spans="1:4" ht="15.75" customHeight="1">
      <c r="A445" s="36">
        <v>7</v>
      </c>
      <c r="B445" s="37">
        <v>4.3899999999999997</v>
      </c>
      <c r="C445" s="39">
        <v>20.170000000000002</v>
      </c>
      <c r="D445" s="36" t="s">
        <v>9</v>
      </c>
    </row>
    <row r="446" spans="1:4" ht="15.75" customHeight="1">
      <c r="A446" s="36">
        <v>43</v>
      </c>
      <c r="B446" s="37">
        <v>9.18</v>
      </c>
      <c r="C446" s="39">
        <v>65.19</v>
      </c>
      <c r="D446" s="36" t="s">
        <v>9</v>
      </c>
    </row>
    <row r="447" spans="1:4" ht="15.75" customHeight="1">
      <c r="A447" s="36">
        <v>15</v>
      </c>
      <c r="B447" s="37">
        <v>7.42</v>
      </c>
      <c r="C447" s="39">
        <v>53.4</v>
      </c>
      <c r="D447" s="36" t="s">
        <v>9</v>
      </c>
    </row>
    <row r="448" spans="1:4" ht="15.75" customHeight="1">
      <c r="A448" s="36">
        <v>14</v>
      </c>
      <c r="B448" s="37">
        <v>9.69</v>
      </c>
      <c r="C448" s="39">
        <v>82.07</v>
      </c>
      <c r="D448" s="36" t="s">
        <v>9</v>
      </c>
    </row>
    <row r="449" spans="1:4" ht="15.75" customHeight="1">
      <c r="A449" s="36">
        <v>2</v>
      </c>
      <c r="B449" s="37">
        <v>6.03</v>
      </c>
      <c r="C449" s="39">
        <v>66.72</v>
      </c>
      <c r="D449" s="36" t="s">
        <v>9</v>
      </c>
    </row>
    <row r="450" spans="1:4" ht="15.75" customHeight="1">
      <c r="A450" s="36">
        <v>68</v>
      </c>
      <c r="B450" s="37">
        <v>4.37</v>
      </c>
      <c r="C450" s="39">
        <v>23.31</v>
      </c>
      <c r="D450" s="36" t="s">
        <v>9</v>
      </c>
    </row>
    <row r="451" spans="1:4" ht="15.75" customHeight="1">
      <c r="A451" s="36">
        <v>19</v>
      </c>
      <c r="B451" s="37">
        <v>7.73</v>
      </c>
      <c r="C451" s="39">
        <v>75.430000000000007</v>
      </c>
      <c r="D451" s="36" t="s">
        <v>9</v>
      </c>
    </row>
    <row r="452" spans="1:4" ht="15.75" customHeight="1">
      <c r="A452" s="36">
        <v>10</v>
      </c>
      <c r="B452" s="37">
        <v>4.8</v>
      </c>
      <c r="C452" s="39">
        <v>29.99</v>
      </c>
      <c r="D452" s="36" t="s">
        <v>9</v>
      </c>
    </row>
    <row r="453" spans="1:4" ht="15.75" customHeight="1">
      <c r="A453" s="36">
        <v>29</v>
      </c>
      <c r="B453" s="37">
        <v>4.8499999999999996</v>
      </c>
      <c r="C453" s="39">
        <v>59.93</v>
      </c>
      <c r="D453" s="36" t="s">
        <v>9</v>
      </c>
    </row>
    <row r="454" spans="1:4" ht="15.75" customHeight="1">
      <c r="A454" s="36">
        <v>50</v>
      </c>
      <c r="B454" s="37">
        <v>8.42</v>
      </c>
      <c r="C454" s="39">
        <v>88.33</v>
      </c>
      <c r="D454" s="36" t="s">
        <v>9</v>
      </c>
    </row>
    <row r="455" spans="1:4" ht="15.75" customHeight="1">
      <c r="A455" s="36">
        <v>2</v>
      </c>
      <c r="B455" s="37">
        <v>9.73</v>
      </c>
      <c r="C455" s="39">
        <v>94.71</v>
      </c>
      <c r="D455" s="36" t="s">
        <v>9</v>
      </c>
    </row>
    <row r="456" spans="1:4" ht="15.75" customHeight="1">
      <c r="A456" s="36">
        <v>40</v>
      </c>
      <c r="B456" s="37">
        <v>9.27</v>
      </c>
      <c r="C456" s="39">
        <v>55.3</v>
      </c>
      <c r="D456" s="36" t="s">
        <v>9</v>
      </c>
    </row>
    <row r="457" spans="1:4" ht="15.75" customHeight="1">
      <c r="A457" s="36">
        <v>23</v>
      </c>
      <c r="B457" s="37">
        <v>4.6100000000000003</v>
      </c>
      <c r="C457" s="39">
        <v>41.34</v>
      </c>
      <c r="D457" s="36" t="s">
        <v>9</v>
      </c>
    </row>
    <row r="458" spans="1:4" ht="15.75" customHeight="1">
      <c r="A458" s="36">
        <v>35</v>
      </c>
      <c r="B458" s="37">
        <v>7.46</v>
      </c>
      <c r="C458" s="39">
        <v>55.88</v>
      </c>
      <c r="D458" s="36" t="s">
        <v>9</v>
      </c>
    </row>
    <row r="459" spans="1:4" ht="15.75" customHeight="1">
      <c r="A459" s="36">
        <v>36</v>
      </c>
      <c r="B459" s="37">
        <v>5.86</v>
      </c>
      <c r="C459" s="39">
        <v>50.94</v>
      </c>
      <c r="D459" s="36" t="s">
        <v>9</v>
      </c>
    </row>
    <row r="460" spans="1:4" ht="15.75" customHeight="1">
      <c r="A460" s="36">
        <v>8</v>
      </c>
      <c r="B460" s="37">
        <v>9.1999999999999993</v>
      </c>
      <c r="C460" s="39">
        <v>73.45</v>
      </c>
      <c r="D460" s="36" t="s">
        <v>9</v>
      </c>
    </row>
    <row r="461" spans="1:4" ht="15.75" customHeight="1">
      <c r="A461" s="36">
        <v>20</v>
      </c>
      <c r="B461" s="37">
        <v>4.46</v>
      </c>
      <c r="C461" s="39">
        <v>34.049999999999997</v>
      </c>
      <c r="D461" s="36" t="s">
        <v>9</v>
      </c>
    </row>
    <row r="462" spans="1:4" ht="15.75" customHeight="1">
      <c r="A462" s="36">
        <v>37</v>
      </c>
      <c r="B462" s="37">
        <v>9.44</v>
      </c>
      <c r="C462" s="39">
        <v>61.2</v>
      </c>
      <c r="D462" s="36" t="s">
        <v>9</v>
      </c>
    </row>
    <row r="463" spans="1:4" ht="15.75" customHeight="1">
      <c r="A463" s="36">
        <v>46</v>
      </c>
      <c r="B463" s="37">
        <v>9.4700000000000006</v>
      </c>
      <c r="C463" s="39">
        <v>75.08</v>
      </c>
      <c r="D463" s="36" t="s">
        <v>9</v>
      </c>
    </row>
    <row r="464" spans="1:4" ht="15.75" customHeight="1">
      <c r="A464" s="36">
        <v>26</v>
      </c>
      <c r="B464" s="37">
        <v>7.81</v>
      </c>
      <c r="C464" s="39">
        <v>71.47</v>
      </c>
      <c r="D464" s="36" t="s">
        <v>9</v>
      </c>
    </row>
    <row r="465" spans="1:4" ht="15.75" customHeight="1">
      <c r="A465" s="36">
        <v>31</v>
      </c>
      <c r="B465" s="37">
        <v>6.34</v>
      </c>
      <c r="C465" s="39">
        <v>56.08</v>
      </c>
      <c r="D465" s="36" t="s">
        <v>9</v>
      </c>
    </row>
    <row r="466" spans="1:4" ht="15.75" customHeight="1">
      <c r="A466" s="36">
        <v>40</v>
      </c>
      <c r="B466" s="37">
        <v>5.5</v>
      </c>
      <c r="C466" s="39">
        <v>70.36</v>
      </c>
      <c r="D466" s="36" t="s">
        <v>9</v>
      </c>
    </row>
    <row r="467" spans="1:4" ht="15.75" customHeight="1">
      <c r="A467" s="36">
        <v>34</v>
      </c>
      <c r="B467" s="37">
        <v>9.99</v>
      </c>
      <c r="C467" s="39">
        <v>92.22</v>
      </c>
      <c r="D467" s="36" t="s">
        <v>9</v>
      </c>
    </row>
    <row r="468" spans="1:4" ht="15.75" customHeight="1">
      <c r="A468" s="36">
        <v>34</v>
      </c>
      <c r="B468" s="37">
        <v>8.89</v>
      </c>
      <c r="C468" s="39">
        <v>85.79</v>
      </c>
      <c r="D468" s="36" t="s">
        <v>9</v>
      </c>
    </row>
    <row r="469" spans="1:4" ht="15.75" customHeight="1">
      <c r="A469" s="36">
        <v>23</v>
      </c>
      <c r="B469" s="37">
        <v>9.3000000000000007</v>
      </c>
      <c r="C469" s="39">
        <v>58.26</v>
      </c>
      <c r="D469" s="36" t="s">
        <v>9</v>
      </c>
    </row>
    <row r="470" spans="1:4" ht="15.75" customHeight="1">
      <c r="A470" s="36">
        <v>8</v>
      </c>
      <c r="B470" s="37">
        <v>6.67</v>
      </c>
      <c r="C470" s="39">
        <v>50.18</v>
      </c>
      <c r="D470" s="36" t="s">
        <v>9</v>
      </c>
    </row>
    <row r="471" spans="1:4" ht="15.75" customHeight="1">
      <c r="A471" s="36">
        <v>18</v>
      </c>
      <c r="B471" s="37">
        <v>6.54</v>
      </c>
      <c r="C471" s="39">
        <v>60.5</v>
      </c>
      <c r="D471" s="36" t="s">
        <v>9</v>
      </c>
    </row>
    <row r="472" spans="1:4" ht="15.75" customHeight="1">
      <c r="A472" s="36">
        <v>38</v>
      </c>
      <c r="B472" s="37">
        <v>6.92</v>
      </c>
      <c r="C472" s="39">
        <v>50.8</v>
      </c>
      <c r="D472" s="36" t="s">
        <v>9</v>
      </c>
    </row>
    <row r="473" spans="1:4" ht="15.75" customHeight="1">
      <c r="A473" s="36">
        <v>33</v>
      </c>
      <c r="B473" s="37">
        <v>5.91</v>
      </c>
      <c r="C473" s="39">
        <v>54.85</v>
      </c>
      <c r="D473" s="36" t="s">
        <v>9</v>
      </c>
    </row>
    <row r="474" spans="1:4" ht="15.75" customHeight="1">
      <c r="A474" s="36">
        <v>1</v>
      </c>
      <c r="B474" s="37">
        <v>5.76</v>
      </c>
      <c r="C474" s="39">
        <v>36.57</v>
      </c>
      <c r="D474" s="36" t="s">
        <v>9</v>
      </c>
    </row>
    <row r="475" spans="1:4" ht="15.75" customHeight="1">
      <c r="A475" s="36">
        <v>28</v>
      </c>
      <c r="B475" s="37">
        <v>9.27</v>
      </c>
      <c r="C475" s="39">
        <v>81.64</v>
      </c>
      <c r="D475" s="36" t="s">
        <v>9</v>
      </c>
    </row>
    <row r="476" spans="1:4" ht="15.75" customHeight="1">
      <c r="A476" s="36">
        <v>40</v>
      </c>
      <c r="B476" s="37">
        <v>9.2100000000000009</v>
      </c>
      <c r="C476" s="39">
        <v>67.63</v>
      </c>
      <c r="D476" s="36" t="s">
        <v>9</v>
      </c>
    </row>
    <row r="477" spans="1:4" ht="15.75" customHeight="1">
      <c r="A477" s="36">
        <v>41</v>
      </c>
      <c r="B477" s="37">
        <v>4.6399999999999997</v>
      </c>
      <c r="C477" s="39">
        <v>38.450000000000003</v>
      </c>
      <c r="D477" s="36" t="s">
        <v>9</v>
      </c>
    </row>
    <row r="478" spans="1:4" ht="15.75" customHeight="1">
      <c r="A478" s="36">
        <v>31</v>
      </c>
      <c r="B478" s="37">
        <v>7.46</v>
      </c>
      <c r="C478" s="39">
        <v>52.4</v>
      </c>
      <c r="D478" s="36" t="s">
        <v>9</v>
      </c>
    </row>
    <row r="479" spans="1:4" ht="15.75" customHeight="1">
      <c r="A479" s="36">
        <v>57</v>
      </c>
      <c r="B479" s="37">
        <v>5.85</v>
      </c>
      <c r="C479" s="39">
        <v>28.16</v>
      </c>
      <c r="D479" s="36" t="s">
        <v>9</v>
      </c>
    </row>
    <row r="480" spans="1:4" ht="15.75" customHeight="1">
      <c r="A480" s="36">
        <v>43</v>
      </c>
      <c r="B480" s="37">
        <v>6.23</v>
      </c>
      <c r="C480" s="39">
        <v>42.26</v>
      </c>
      <c r="D480" s="36" t="s">
        <v>9</v>
      </c>
    </row>
    <row r="481" spans="1:4" ht="15.75" customHeight="1">
      <c r="A481" s="36">
        <v>24</v>
      </c>
      <c r="B481" s="37">
        <v>6.46</v>
      </c>
      <c r="C481" s="39">
        <v>50.33</v>
      </c>
      <c r="D481" s="36" t="s">
        <v>9</v>
      </c>
    </row>
    <row r="482" spans="1:4" ht="15.75" customHeight="1">
      <c r="A482" s="36">
        <v>32</v>
      </c>
      <c r="B482" s="37">
        <v>7.48</v>
      </c>
      <c r="C482" s="39">
        <v>49.8</v>
      </c>
      <c r="D482" s="36" t="s">
        <v>9</v>
      </c>
    </row>
    <row r="483" spans="1:4" ht="15.75" customHeight="1">
      <c r="A483" s="36">
        <v>48</v>
      </c>
      <c r="B483" s="37">
        <v>5.93</v>
      </c>
      <c r="C483" s="39">
        <v>10.96</v>
      </c>
      <c r="D483" s="36" t="s">
        <v>9</v>
      </c>
    </row>
    <row r="484" spans="1:4" ht="15.75" customHeight="1">
      <c r="A484" s="36">
        <v>51</v>
      </c>
      <c r="B484" s="37">
        <v>4.96</v>
      </c>
      <c r="C484" s="39">
        <v>35.53</v>
      </c>
      <c r="D484" s="36" t="s">
        <v>9</v>
      </c>
    </row>
    <row r="485" spans="1:4" ht="15.75" customHeight="1">
      <c r="A485" s="36">
        <v>7</v>
      </c>
      <c r="B485" s="37">
        <v>4.0599999999999996</v>
      </c>
      <c r="C485" s="39">
        <v>21.98</v>
      </c>
      <c r="D485" s="36" t="s">
        <v>9</v>
      </c>
    </row>
    <row r="486" spans="1:4" ht="15.75" customHeight="1">
      <c r="A486" s="36">
        <v>29</v>
      </c>
      <c r="B486" s="37">
        <v>4.1500000000000004</v>
      </c>
      <c r="C486" s="39">
        <v>20.84</v>
      </c>
      <c r="D486" s="36" t="s">
        <v>9</v>
      </c>
    </row>
    <row r="487" spans="1:4" ht="15.75" customHeight="1">
      <c r="A487" s="36">
        <v>32</v>
      </c>
      <c r="B487" s="37">
        <v>4.3099999999999996</v>
      </c>
      <c r="C487" s="39">
        <v>33.97</v>
      </c>
      <c r="D487" s="36" t="s">
        <v>9</v>
      </c>
    </row>
    <row r="488" spans="1:4" ht="15.75" customHeight="1">
      <c r="A488" s="36">
        <v>39</v>
      </c>
      <c r="B488" s="37">
        <v>7.07</v>
      </c>
      <c r="C488" s="39">
        <v>48.18</v>
      </c>
      <c r="D488" s="36" t="s">
        <v>9</v>
      </c>
    </row>
    <row r="489" spans="1:4" ht="15.75" customHeight="1">
      <c r="A489" s="36">
        <v>37</v>
      </c>
      <c r="B489" s="37">
        <v>6.64</v>
      </c>
      <c r="C489" s="39">
        <v>66.959999999999994</v>
      </c>
      <c r="D489" s="36" t="s">
        <v>9</v>
      </c>
    </row>
    <row r="490" spans="1:4" ht="15.75" customHeight="1">
      <c r="A490" s="36">
        <v>15</v>
      </c>
      <c r="B490" s="37">
        <v>4.62</v>
      </c>
      <c r="C490" s="39">
        <v>65.36</v>
      </c>
      <c r="D490" s="36" t="s">
        <v>9</v>
      </c>
    </row>
    <row r="491" spans="1:4" ht="15.75" customHeight="1">
      <c r="A491" s="36">
        <v>52</v>
      </c>
      <c r="B491" s="37">
        <v>4.03</v>
      </c>
      <c r="C491" s="39">
        <v>25.68</v>
      </c>
      <c r="D491" s="36" t="s">
        <v>9</v>
      </c>
    </row>
    <row r="492" spans="1:4" ht="15.75" customHeight="1">
      <c r="A492" s="36">
        <v>23</v>
      </c>
      <c r="B492" s="37">
        <v>8.9700000000000006</v>
      </c>
      <c r="C492" s="39">
        <v>53.51</v>
      </c>
      <c r="D492" s="36" t="s">
        <v>9</v>
      </c>
    </row>
    <row r="493" spans="1:4" ht="15.75" customHeight="1">
      <c r="A493" s="36">
        <v>50</v>
      </c>
      <c r="B493" s="37">
        <v>5.21</v>
      </c>
      <c r="C493" s="39">
        <v>92.88</v>
      </c>
      <c r="D493" s="36" t="s">
        <v>9</v>
      </c>
    </row>
    <row r="494" spans="1:4" ht="15.75" customHeight="1">
      <c r="A494" s="36">
        <v>17</v>
      </c>
      <c r="B494" s="37">
        <v>7.93</v>
      </c>
      <c r="C494" s="39">
        <v>61.63</v>
      </c>
      <c r="D494" s="36" t="s">
        <v>9</v>
      </c>
    </row>
    <row r="495" spans="1:4" ht="15.75" customHeight="1">
      <c r="A495" s="36">
        <v>19</v>
      </c>
      <c r="B495" s="37">
        <v>4.12</v>
      </c>
      <c r="C495" s="39">
        <v>37.869999999999997</v>
      </c>
      <c r="D495" s="36" t="s">
        <v>9</v>
      </c>
    </row>
    <row r="496" spans="1:4" ht="15.75" customHeight="1">
      <c r="A496" s="36">
        <v>8</v>
      </c>
      <c r="B496" s="37">
        <v>4.62</v>
      </c>
      <c r="C496" s="39">
        <v>24.61</v>
      </c>
      <c r="D496" s="36" t="s">
        <v>9</v>
      </c>
    </row>
    <row r="497" spans="1:4" ht="15.75" customHeight="1">
      <c r="A497" s="36">
        <v>4</v>
      </c>
      <c r="B497" s="37">
        <v>7.06</v>
      </c>
      <c r="C497" s="39">
        <v>40.79</v>
      </c>
      <c r="D497" s="36" t="s">
        <v>9</v>
      </c>
    </row>
    <row r="498" spans="1:4" ht="15.75" customHeight="1">
      <c r="A498" s="36">
        <v>3</v>
      </c>
      <c r="B498" s="37">
        <v>9.23</v>
      </c>
      <c r="C498" s="39">
        <v>94.26</v>
      </c>
      <c r="D498" s="36" t="s">
        <v>9</v>
      </c>
    </row>
    <row r="499" spans="1:4" ht="15.75" customHeight="1">
      <c r="A499" s="36">
        <v>57</v>
      </c>
      <c r="B499" s="37">
        <v>5.96</v>
      </c>
      <c r="C499" s="39">
        <v>84.26</v>
      </c>
      <c r="D499" s="36" t="s">
        <v>9</v>
      </c>
    </row>
    <row r="500" spans="1:4" ht="15.75" customHeight="1">
      <c r="A500" s="36">
        <v>30</v>
      </c>
      <c r="B500" s="37">
        <v>9.24</v>
      </c>
      <c r="C500" s="39">
        <v>77.36</v>
      </c>
      <c r="D500" s="36" t="s">
        <v>9</v>
      </c>
    </row>
    <row r="501" spans="1:4" ht="15.75" customHeight="1">
      <c r="A501" s="36">
        <v>7</v>
      </c>
      <c r="B501" s="37">
        <v>5.84</v>
      </c>
      <c r="C501" s="39">
        <v>40.15</v>
      </c>
      <c r="D501" s="36" t="s">
        <v>9</v>
      </c>
    </row>
    <row r="502" spans="1:4" ht="15.75" customHeight="1">
      <c r="A502" s="36">
        <v>24</v>
      </c>
      <c r="B502" s="37">
        <v>4.66</v>
      </c>
      <c r="C502" s="39">
        <v>36.200000000000003</v>
      </c>
      <c r="D502" s="36" t="s">
        <v>9</v>
      </c>
    </row>
    <row r="503" spans="1:4" ht="15.75" customHeight="1">
      <c r="A503" s="36">
        <v>27</v>
      </c>
      <c r="B503" s="37">
        <v>8.41</v>
      </c>
      <c r="C503" s="39">
        <v>54.49</v>
      </c>
      <c r="D503" s="36" t="s">
        <v>9</v>
      </c>
    </row>
    <row r="504" spans="1:4" ht="15.75" customHeight="1">
      <c r="A504" s="36">
        <v>21</v>
      </c>
      <c r="B504" s="37">
        <v>9.15</v>
      </c>
      <c r="C504" s="39">
        <v>78.58</v>
      </c>
      <c r="D504" s="36" t="s">
        <v>9</v>
      </c>
    </row>
    <row r="505" spans="1:4" ht="15.75" customHeight="1">
      <c r="A505" s="36">
        <v>13</v>
      </c>
      <c r="B505" s="37">
        <v>5.67</v>
      </c>
      <c r="C505" s="39">
        <v>61.28</v>
      </c>
      <c r="D505" s="36" t="s">
        <v>9</v>
      </c>
    </row>
    <row r="506" spans="1:4" ht="15.75" customHeight="1">
      <c r="A506" s="36">
        <v>15</v>
      </c>
      <c r="B506" s="37">
        <v>5.59</v>
      </c>
      <c r="C506" s="39">
        <v>68.12</v>
      </c>
      <c r="D506" s="36" t="s">
        <v>9</v>
      </c>
    </row>
    <row r="507" spans="1:4" ht="15.75" customHeight="1">
      <c r="A507" s="36">
        <v>17</v>
      </c>
      <c r="B507" s="37">
        <v>9.1</v>
      </c>
      <c r="C507" s="39">
        <v>52.07</v>
      </c>
      <c r="D507" s="36" t="s">
        <v>9</v>
      </c>
    </row>
    <row r="508" spans="1:4" ht="15.75" customHeight="1">
      <c r="A508" s="36">
        <v>32</v>
      </c>
      <c r="B508" s="37">
        <v>6.24</v>
      </c>
      <c r="C508" s="39">
        <v>54.93</v>
      </c>
      <c r="D508" s="36" t="s">
        <v>9</v>
      </c>
    </row>
    <row r="509" spans="1:4" ht="15.75" customHeight="1">
      <c r="A509" s="36">
        <v>22</v>
      </c>
      <c r="B509" s="37">
        <v>8.1</v>
      </c>
      <c r="C509" s="39">
        <v>65.84</v>
      </c>
      <c r="D509" s="36" t="s">
        <v>9</v>
      </c>
    </row>
    <row r="510" spans="1:4" ht="15.75" customHeight="1">
      <c r="A510" s="36">
        <v>42</v>
      </c>
      <c r="B510" s="37">
        <v>5.61</v>
      </c>
      <c r="C510" s="39">
        <v>47.22</v>
      </c>
      <c r="D510" s="36" t="s">
        <v>9</v>
      </c>
    </row>
    <row r="511" spans="1:4" ht="15.75" customHeight="1">
      <c r="A511" s="36">
        <v>25</v>
      </c>
      <c r="B511" s="37">
        <v>5.48</v>
      </c>
      <c r="C511" s="39">
        <v>34.47</v>
      </c>
      <c r="D511" s="36" t="s">
        <v>9</v>
      </c>
    </row>
    <row r="512" spans="1:4" ht="15.75" customHeight="1">
      <c r="A512" s="36">
        <v>10</v>
      </c>
      <c r="B512" s="37">
        <v>4.26</v>
      </c>
      <c r="C512" s="39">
        <v>43.55</v>
      </c>
      <c r="D512" s="36" t="s">
        <v>9</v>
      </c>
    </row>
    <row r="513" spans="1:4" ht="15.75" customHeight="1">
      <c r="A513" s="36">
        <v>26</v>
      </c>
      <c r="B513" s="37">
        <v>9.68</v>
      </c>
      <c r="C513" s="39">
        <v>132.72999999999999</v>
      </c>
      <c r="D513" s="36" t="s">
        <v>9</v>
      </c>
    </row>
    <row r="514" spans="1:4" ht="15.75" customHeight="1">
      <c r="A514" s="36">
        <v>4</v>
      </c>
      <c r="B514" s="37">
        <v>9.86</v>
      </c>
      <c r="C514" s="39">
        <v>72.349999999999994</v>
      </c>
      <c r="D514" s="36" t="s">
        <v>9</v>
      </c>
    </row>
    <row r="515" spans="1:4" ht="15.75" customHeight="1">
      <c r="A515" s="36">
        <v>25</v>
      </c>
      <c r="B515" s="37">
        <v>4.88</v>
      </c>
      <c r="C515" s="39">
        <v>62.64</v>
      </c>
      <c r="D515" s="36" t="s">
        <v>9</v>
      </c>
    </row>
    <row r="516" spans="1:4" ht="15.75" customHeight="1">
      <c r="A516" s="36">
        <v>54</v>
      </c>
      <c r="B516" s="37">
        <v>9.6199999999999992</v>
      </c>
      <c r="C516" s="39">
        <v>67.069999999999993</v>
      </c>
      <c r="D516" s="36" t="s">
        <v>9</v>
      </c>
    </row>
    <row r="517" spans="1:4" ht="15.75" customHeight="1">
      <c r="A517" s="36">
        <v>25</v>
      </c>
      <c r="B517" s="37">
        <v>6.28</v>
      </c>
      <c r="C517" s="39">
        <v>61.5</v>
      </c>
      <c r="D517" s="36" t="s">
        <v>9</v>
      </c>
    </row>
    <row r="518" spans="1:4" ht="15.75" customHeight="1">
      <c r="A518" s="36">
        <v>21</v>
      </c>
      <c r="B518" s="37">
        <v>9.58</v>
      </c>
      <c r="C518" s="39">
        <v>57.83</v>
      </c>
      <c r="D518" s="36" t="s">
        <v>9</v>
      </c>
    </row>
    <row r="519" spans="1:4" ht="15.75" customHeight="1">
      <c r="A519" s="36">
        <v>22</v>
      </c>
      <c r="B519" s="37">
        <v>5.79</v>
      </c>
      <c r="C519" s="39">
        <v>67.23</v>
      </c>
      <c r="D519" s="36" t="s">
        <v>9</v>
      </c>
    </row>
    <row r="520" spans="1:4" ht="15.75" customHeight="1">
      <c r="A520" s="36">
        <v>25</v>
      </c>
      <c r="B520" s="37">
        <v>6.25</v>
      </c>
      <c r="C520" s="39">
        <v>59.23</v>
      </c>
      <c r="D520" s="36" t="s">
        <v>9</v>
      </c>
    </row>
    <row r="521" spans="1:4" ht="15.75" customHeight="1">
      <c r="A521" s="36">
        <v>9</v>
      </c>
      <c r="B521" s="37">
        <v>4.46</v>
      </c>
      <c r="C521" s="39">
        <v>30.81</v>
      </c>
      <c r="D521" s="36" t="s">
        <v>9</v>
      </c>
    </row>
    <row r="522" spans="1:4" ht="15.75" customHeight="1">
      <c r="A522" s="36">
        <v>24</v>
      </c>
      <c r="B522" s="37">
        <v>6.56</v>
      </c>
      <c r="C522" s="39">
        <v>76.7</v>
      </c>
      <c r="D522" s="36" t="s">
        <v>9</v>
      </c>
    </row>
    <row r="523" spans="1:4" ht="15.75" customHeight="1">
      <c r="A523" s="36">
        <v>40</v>
      </c>
      <c r="B523" s="37">
        <v>8.6999999999999993</v>
      </c>
      <c r="C523" s="39">
        <v>66.56</v>
      </c>
      <c r="D523" s="36" t="s">
        <v>9</v>
      </c>
    </row>
    <row r="524" spans="1:4" ht="15.75" customHeight="1">
      <c r="A524" s="36">
        <v>42</v>
      </c>
      <c r="B524" s="37">
        <v>8.68</v>
      </c>
      <c r="C524" s="39">
        <v>42.13</v>
      </c>
      <c r="D524" s="36" t="s">
        <v>9</v>
      </c>
    </row>
    <row r="525" spans="1:4" ht="15.75" customHeight="1">
      <c r="A525" s="36">
        <v>25</v>
      </c>
      <c r="B525" s="37">
        <v>4.78</v>
      </c>
      <c r="C525" s="39">
        <v>67.87</v>
      </c>
      <c r="D525" s="36" t="s">
        <v>9</v>
      </c>
    </row>
    <row r="526" spans="1:4" ht="15.75" customHeight="1">
      <c r="A526" s="36">
        <v>28</v>
      </c>
      <c r="B526" s="37">
        <v>4.3899999999999997</v>
      </c>
      <c r="C526" s="39">
        <v>35.26</v>
      </c>
      <c r="D526" s="36" t="s">
        <v>9</v>
      </c>
    </row>
    <row r="527" spans="1:4" ht="15.75" customHeight="1">
      <c r="A527" s="36">
        <v>7</v>
      </c>
      <c r="B527" s="37">
        <v>5.66</v>
      </c>
      <c r="C527" s="39">
        <v>56.39</v>
      </c>
      <c r="D527" s="36" t="s">
        <v>9</v>
      </c>
    </row>
    <row r="528" spans="1:4" ht="15.75" customHeight="1">
      <c r="A528" s="36">
        <v>27</v>
      </c>
      <c r="B528" s="37">
        <v>6.47</v>
      </c>
      <c r="C528" s="39">
        <v>36.21</v>
      </c>
      <c r="D528" s="36" t="s">
        <v>9</v>
      </c>
    </row>
    <row r="529" spans="1:4" ht="15.75" customHeight="1">
      <c r="A529" s="36">
        <v>32</v>
      </c>
      <c r="B529" s="37">
        <v>7.3</v>
      </c>
      <c r="C529" s="39">
        <v>101.92</v>
      </c>
      <c r="D529" s="36" t="s">
        <v>9</v>
      </c>
    </row>
    <row r="530" spans="1:4" ht="15.75" customHeight="1">
      <c r="A530" s="36">
        <v>21</v>
      </c>
      <c r="B530" s="37">
        <v>6.16</v>
      </c>
      <c r="C530" s="39">
        <v>43.75</v>
      </c>
      <c r="D530" s="36" t="s">
        <v>9</v>
      </c>
    </row>
    <row r="531" spans="1:4" ht="15.75" customHeight="1">
      <c r="A531" s="36">
        <v>44</v>
      </c>
      <c r="B531" s="37">
        <v>5.67</v>
      </c>
      <c r="C531" s="39">
        <v>77.45</v>
      </c>
      <c r="D531" s="36" t="s">
        <v>9</v>
      </c>
    </row>
    <row r="532" spans="1:4" ht="15.75" customHeight="1">
      <c r="A532" s="36">
        <v>2</v>
      </c>
      <c r="B532" s="37">
        <v>5.96</v>
      </c>
      <c r="C532" s="39">
        <v>80.31</v>
      </c>
      <c r="D532" s="36" t="s">
        <v>9</v>
      </c>
    </row>
    <row r="533" spans="1:4" ht="15.75" customHeight="1">
      <c r="A533" s="36">
        <v>20</v>
      </c>
      <c r="B533" s="37">
        <v>7.97</v>
      </c>
      <c r="C533" s="39">
        <v>104.75</v>
      </c>
      <c r="D533" s="36" t="s">
        <v>9</v>
      </c>
    </row>
    <row r="534" spans="1:4" ht="15.75" customHeight="1">
      <c r="A534" s="36">
        <v>10</v>
      </c>
      <c r="B534" s="37">
        <v>8.02</v>
      </c>
      <c r="C534" s="39">
        <v>79.25</v>
      </c>
      <c r="D534" s="36" t="s">
        <v>9</v>
      </c>
    </row>
    <row r="535" spans="1:4" ht="15.75" customHeight="1">
      <c r="A535" s="36">
        <v>14</v>
      </c>
      <c r="B535" s="37">
        <v>6.27</v>
      </c>
      <c r="C535" s="39">
        <v>78.2</v>
      </c>
      <c r="D535" s="36" t="s">
        <v>9</v>
      </c>
    </row>
    <row r="536" spans="1:4" ht="15.75" customHeight="1">
      <c r="A536" s="36">
        <v>9</v>
      </c>
      <c r="B536" s="37">
        <v>8.1199999999999992</v>
      </c>
      <c r="C536" s="39">
        <v>89.07</v>
      </c>
      <c r="D536" s="36" t="s">
        <v>9</v>
      </c>
    </row>
    <row r="537" spans="1:4" ht="15.75" customHeight="1">
      <c r="A537" s="36">
        <v>21</v>
      </c>
      <c r="B537" s="37">
        <v>6.65</v>
      </c>
      <c r="C537" s="39">
        <v>62.98</v>
      </c>
      <c r="D537" s="36" t="s">
        <v>9</v>
      </c>
    </row>
    <row r="538" spans="1:4" ht="15.75" customHeight="1">
      <c r="A538" s="36">
        <v>55</v>
      </c>
      <c r="B538" s="37">
        <v>8.69</v>
      </c>
      <c r="C538" s="39">
        <v>72.78</v>
      </c>
      <c r="D538" s="36" t="s">
        <v>9</v>
      </c>
    </row>
    <row r="539" spans="1:4" ht="15.75" customHeight="1">
      <c r="A539" s="36">
        <v>25</v>
      </c>
      <c r="B539" s="37">
        <v>8.0399999999999991</v>
      </c>
      <c r="C539" s="39">
        <v>110.48</v>
      </c>
      <c r="D539" s="36" t="s">
        <v>9</v>
      </c>
    </row>
    <row r="540" spans="1:4" ht="15.75" customHeight="1">
      <c r="A540" s="36">
        <v>2</v>
      </c>
      <c r="B540" s="37">
        <v>5.0999999999999996</v>
      </c>
      <c r="C540" s="39">
        <v>51</v>
      </c>
      <c r="D540" s="36" t="s">
        <v>9</v>
      </c>
    </row>
    <row r="541" spans="1:4" ht="15.75" customHeight="1">
      <c r="A541" s="36">
        <v>11</v>
      </c>
      <c r="B541" s="37">
        <v>8.19</v>
      </c>
      <c r="C541" s="39">
        <v>77.39</v>
      </c>
      <c r="D541" s="36" t="s">
        <v>9</v>
      </c>
    </row>
    <row r="542" spans="1:4" ht="15.75" customHeight="1">
      <c r="A542" s="36">
        <v>8</v>
      </c>
      <c r="B542" s="37">
        <v>4.87</v>
      </c>
      <c r="C542" s="39">
        <v>53.52</v>
      </c>
      <c r="D542" s="36" t="s">
        <v>9</v>
      </c>
    </row>
    <row r="543" spans="1:4" ht="15.75" customHeight="1">
      <c r="A543" s="36">
        <v>51</v>
      </c>
      <c r="B543" s="37">
        <v>6.46</v>
      </c>
      <c r="C543" s="39">
        <v>69.069999999999993</v>
      </c>
      <c r="D543" s="36" t="s">
        <v>9</v>
      </c>
    </row>
    <row r="544" spans="1:4" ht="15.75" customHeight="1">
      <c r="A544" s="36">
        <v>5</v>
      </c>
      <c r="B544" s="37">
        <v>8.68</v>
      </c>
      <c r="C544" s="39">
        <v>87.01</v>
      </c>
      <c r="D544" s="36" t="s">
        <v>9</v>
      </c>
    </row>
    <row r="545" spans="1:4" ht="15.75" customHeight="1">
      <c r="A545" s="36">
        <v>24</v>
      </c>
      <c r="B545" s="37">
        <v>7.72</v>
      </c>
      <c r="C545" s="39">
        <v>31.75</v>
      </c>
      <c r="D545" s="36" t="s">
        <v>9</v>
      </c>
    </row>
    <row r="546" spans="1:4" ht="15.75" customHeight="1">
      <c r="A546" s="36">
        <v>6</v>
      </c>
      <c r="B546" s="37">
        <v>9.33</v>
      </c>
      <c r="C546" s="39">
        <v>70.38</v>
      </c>
      <c r="D546" s="36" t="s">
        <v>9</v>
      </c>
    </row>
    <row r="547" spans="1:4" ht="15.75" customHeight="1">
      <c r="A547" s="36">
        <v>8</v>
      </c>
      <c r="B547" s="37">
        <v>9.25</v>
      </c>
      <c r="C547" s="39">
        <v>55.73</v>
      </c>
      <c r="D547" s="36" t="s">
        <v>9</v>
      </c>
    </row>
    <row r="548" spans="1:4" ht="15.75" customHeight="1">
      <c r="A548" s="36">
        <v>17</v>
      </c>
      <c r="B548" s="37">
        <v>6.91</v>
      </c>
      <c r="C548" s="39">
        <v>52.93</v>
      </c>
      <c r="D548" s="36" t="s">
        <v>9</v>
      </c>
    </row>
    <row r="549" spans="1:4" ht="15.75" customHeight="1">
      <c r="A549" s="36">
        <v>24</v>
      </c>
      <c r="B549" s="37">
        <v>8.6199999999999992</v>
      </c>
      <c r="C549" s="39">
        <v>59.47</v>
      </c>
      <c r="D549" s="36" t="s">
        <v>9</v>
      </c>
    </row>
    <row r="550" spans="1:4" ht="15.75" customHeight="1">
      <c r="A550" s="36">
        <v>29</v>
      </c>
      <c r="B550" s="37">
        <v>5.88</v>
      </c>
      <c r="C550" s="39">
        <v>51.43</v>
      </c>
      <c r="D550" s="36" t="s">
        <v>9</v>
      </c>
    </row>
    <row r="551" spans="1:4" ht="15.75" customHeight="1">
      <c r="A551" s="36">
        <v>31</v>
      </c>
      <c r="B551" s="37">
        <v>7.3</v>
      </c>
      <c r="C551" s="39">
        <v>63.35</v>
      </c>
      <c r="D551" s="36" t="s">
        <v>9</v>
      </c>
    </row>
    <row r="552" spans="1:4" ht="15.75" customHeight="1">
      <c r="A552" s="36">
        <v>10</v>
      </c>
      <c r="B552" s="37">
        <v>5.93</v>
      </c>
      <c r="C552" s="39">
        <v>44.95</v>
      </c>
      <c r="D552" s="36" t="s">
        <v>9</v>
      </c>
    </row>
    <row r="553" spans="1:4" ht="15.75" customHeight="1">
      <c r="A553" s="36">
        <v>41</v>
      </c>
      <c r="B553" s="37">
        <v>8.19</v>
      </c>
      <c r="C553" s="39">
        <v>70.88</v>
      </c>
      <c r="D553" s="36" t="s">
        <v>9</v>
      </c>
    </row>
    <row r="554" spans="1:4" ht="15.75" customHeight="1">
      <c r="A554" s="36">
        <v>19</v>
      </c>
      <c r="B554" s="37">
        <v>8.7799999999999994</v>
      </c>
      <c r="C554" s="39">
        <v>61.87</v>
      </c>
      <c r="D554" s="36" t="s">
        <v>9</v>
      </c>
    </row>
    <row r="555" spans="1:4" ht="15.75" customHeight="1">
      <c r="A555" s="36">
        <v>5</v>
      </c>
      <c r="B555" s="37">
        <v>7.29</v>
      </c>
      <c r="C555" s="39">
        <v>36.71</v>
      </c>
      <c r="D555" s="36" t="s">
        <v>9</v>
      </c>
    </row>
    <row r="556" spans="1:4" ht="15.75" customHeight="1">
      <c r="A556" s="36">
        <v>49</v>
      </c>
      <c r="B556" s="37">
        <v>7.37</v>
      </c>
      <c r="C556" s="39">
        <v>47.75</v>
      </c>
      <c r="D556" s="36" t="s">
        <v>9</v>
      </c>
    </row>
    <row r="557" spans="1:4" ht="15.75" customHeight="1">
      <c r="A557" s="36">
        <v>31</v>
      </c>
      <c r="B557" s="37">
        <v>9</v>
      </c>
      <c r="C557" s="39">
        <v>60.12</v>
      </c>
      <c r="D557" s="36" t="s">
        <v>9</v>
      </c>
    </row>
    <row r="558" spans="1:4" ht="15.75" customHeight="1">
      <c r="A558" s="36">
        <v>21</v>
      </c>
      <c r="B558" s="37">
        <v>9.5299999999999994</v>
      </c>
      <c r="C558" s="39">
        <v>57.6</v>
      </c>
      <c r="D558" s="36" t="s">
        <v>9</v>
      </c>
    </row>
    <row r="559" spans="1:4" ht="15.75" customHeight="1">
      <c r="A559" s="36">
        <v>10</v>
      </c>
      <c r="B559" s="37">
        <v>9.85</v>
      </c>
      <c r="C559" s="39">
        <v>42.98</v>
      </c>
      <c r="D559" s="36" t="s">
        <v>9</v>
      </c>
    </row>
    <row r="560" spans="1:4" ht="15.75" customHeight="1">
      <c r="A560" s="36">
        <v>16</v>
      </c>
      <c r="B560" s="37">
        <v>8.74</v>
      </c>
      <c r="C560" s="39">
        <v>83.38</v>
      </c>
      <c r="D560" s="36" t="s">
        <v>9</v>
      </c>
    </row>
    <row r="561" spans="1:4" ht="15.75" customHeight="1">
      <c r="A561" s="36">
        <v>5</v>
      </c>
      <c r="B561" s="37">
        <v>5.73</v>
      </c>
      <c r="C561" s="39">
        <v>71.98</v>
      </c>
      <c r="D561" s="36" t="s">
        <v>9</v>
      </c>
    </row>
    <row r="562" spans="1:4" ht="15.75" customHeight="1">
      <c r="A562" s="36">
        <v>29</v>
      </c>
      <c r="B562" s="37">
        <v>2.67</v>
      </c>
      <c r="C562" s="39">
        <v>25.28</v>
      </c>
      <c r="D562" s="36" t="s">
        <v>9</v>
      </c>
    </row>
    <row r="563" spans="1:4" ht="15.75" customHeight="1">
      <c r="A563" s="36">
        <v>12</v>
      </c>
      <c r="B563" s="37">
        <v>2.4</v>
      </c>
      <c r="C563" s="39">
        <v>31.1</v>
      </c>
      <c r="D563" s="36" t="s">
        <v>9</v>
      </c>
    </row>
    <row r="564" spans="1:4" ht="15.75" customHeight="1">
      <c r="A564" s="36">
        <v>34</v>
      </c>
      <c r="B564" s="37">
        <v>2</v>
      </c>
      <c r="C564" s="39">
        <v>19.010000000000002</v>
      </c>
      <c r="D564" s="36" t="s">
        <v>9</v>
      </c>
    </row>
    <row r="565" spans="1:4" ht="15.75" customHeight="1">
      <c r="A565" s="36">
        <v>49</v>
      </c>
      <c r="B565" s="37">
        <v>4</v>
      </c>
      <c r="C565" s="39">
        <v>21.99</v>
      </c>
      <c r="D565" s="36" t="s">
        <v>9</v>
      </c>
    </row>
    <row r="566" spans="1:4" ht="15.75" customHeight="1">
      <c r="A566" s="36">
        <v>43</v>
      </c>
      <c r="B566" s="37">
        <v>4</v>
      </c>
      <c r="C566" s="39">
        <v>18.28</v>
      </c>
      <c r="D566" s="36" t="s">
        <v>9</v>
      </c>
    </row>
    <row r="567" spans="1:4" ht="15.75" customHeight="1">
      <c r="A567" s="36">
        <v>6</v>
      </c>
      <c r="B567" s="37">
        <v>2.5</v>
      </c>
      <c r="C567" s="39">
        <v>38.9</v>
      </c>
      <c r="D567" s="36" t="s">
        <v>9</v>
      </c>
    </row>
    <row r="568" spans="1:4" ht="15.75" customHeight="1">
      <c r="A568" s="36">
        <v>9</v>
      </c>
      <c r="B568" s="37">
        <v>3.5</v>
      </c>
      <c r="C568" s="39">
        <v>51.98</v>
      </c>
      <c r="D568" s="36" t="s">
        <v>9</v>
      </c>
    </row>
    <row r="569" spans="1:4" ht="15.75" customHeight="1">
      <c r="A569" s="36">
        <v>37</v>
      </c>
      <c r="B569" s="37">
        <v>2.2999999999999998</v>
      </c>
      <c r="C569" s="39">
        <v>39.54</v>
      </c>
      <c r="D569" s="36" t="s">
        <v>9</v>
      </c>
    </row>
    <row r="570" spans="1:4" ht="15.75" customHeight="1">
      <c r="A570" s="36">
        <v>20</v>
      </c>
      <c r="B570" s="37">
        <v>3</v>
      </c>
      <c r="C570" s="39">
        <v>30.68</v>
      </c>
      <c r="D570" s="36" t="s">
        <v>9</v>
      </c>
    </row>
    <row r="571" spans="1:4" ht="15.75" customHeight="1">
      <c r="A571" s="36">
        <v>26</v>
      </c>
      <c r="B571" s="37">
        <v>2.6</v>
      </c>
      <c r="C571" s="39">
        <v>43.26</v>
      </c>
      <c r="D571" s="36" t="s">
        <v>9</v>
      </c>
    </row>
    <row r="572" spans="1:4" ht="15.75" customHeight="1">
      <c r="A572" s="36">
        <v>13</v>
      </c>
      <c r="B572" s="37">
        <v>2.2999999999999998</v>
      </c>
      <c r="C572" s="39">
        <v>14</v>
      </c>
      <c r="D572" s="36" t="s">
        <v>9</v>
      </c>
    </row>
    <row r="573" spans="1:4" ht="15.75" customHeight="1">
      <c r="A573" s="36">
        <v>30</v>
      </c>
      <c r="B573" s="37">
        <v>2</v>
      </c>
      <c r="C573" s="39">
        <v>32.700000000000003</v>
      </c>
      <c r="D573" s="36" t="s">
        <v>9</v>
      </c>
    </row>
    <row r="574" spans="1:4" ht="15.75" customHeight="1">
      <c r="A574" s="36">
        <v>2</v>
      </c>
      <c r="B574" s="37">
        <v>3.3</v>
      </c>
      <c r="C574" s="39">
        <v>33.03</v>
      </c>
      <c r="D574" s="36" t="s">
        <v>9</v>
      </c>
    </row>
    <row r="575" spans="1:4" ht="15.75" customHeight="1">
      <c r="A575" s="36">
        <v>1</v>
      </c>
      <c r="B575" s="37">
        <v>1.8</v>
      </c>
      <c r="C575" s="39">
        <v>31.37</v>
      </c>
      <c r="D575" s="36" t="s">
        <v>9</v>
      </c>
    </row>
    <row r="576" spans="1:4" ht="15.75" customHeight="1">
      <c r="A576" s="36">
        <v>14</v>
      </c>
      <c r="B576" s="37">
        <v>1.5</v>
      </c>
      <c r="C576" s="39">
        <v>34.97</v>
      </c>
      <c r="D576" s="36" t="s">
        <v>9</v>
      </c>
    </row>
    <row r="577" spans="1:4" ht="15.75" customHeight="1">
      <c r="A577" s="36">
        <v>16</v>
      </c>
      <c r="B577" s="37">
        <v>2.8</v>
      </c>
      <c r="C577" s="39">
        <v>63</v>
      </c>
      <c r="D577" s="36" t="s">
        <v>9</v>
      </c>
    </row>
    <row r="578" spans="1:4" ht="15.75" customHeight="1">
      <c r="A578" s="36">
        <v>9</v>
      </c>
      <c r="B578" s="37">
        <v>2.2999999999999998</v>
      </c>
      <c r="C578" s="39">
        <v>51.99</v>
      </c>
      <c r="D578" s="36" t="s">
        <v>9</v>
      </c>
    </row>
    <row r="579" spans="1:4" ht="15.75" customHeight="1">
      <c r="A579" s="36">
        <v>6</v>
      </c>
      <c r="B579" s="37">
        <v>1.8</v>
      </c>
      <c r="C579" s="39">
        <v>67.260000000000005</v>
      </c>
      <c r="D579" s="36" t="s">
        <v>9</v>
      </c>
    </row>
    <row r="580" spans="1:4" ht="15.75" customHeight="1">
      <c r="A580" s="36">
        <v>38</v>
      </c>
      <c r="B580" s="37">
        <v>3.6</v>
      </c>
      <c r="C580" s="39">
        <v>48.57</v>
      </c>
      <c r="D580" s="36" t="s">
        <v>9</v>
      </c>
    </row>
    <row r="581" spans="1:4" ht="15.75" customHeight="1">
      <c r="A581" s="36">
        <v>25</v>
      </c>
      <c r="B581" s="37">
        <v>2.4</v>
      </c>
      <c r="C581" s="39">
        <v>48.14</v>
      </c>
      <c r="D581" s="36" t="s">
        <v>9</v>
      </c>
    </row>
    <row r="582" spans="1:4" ht="15.75" customHeight="1">
      <c r="A582" s="36">
        <v>12</v>
      </c>
      <c r="B582" s="37">
        <v>3.7</v>
      </c>
      <c r="C582" s="39">
        <v>34.53</v>
      </c>
      <c r="D582" s="36" t="s">
        <v>9</v>
      </c>
    </row>
    <row r="583" spans="1:4" ht="15.75" customHeight="1">
      <c r="A583" s="36">
        <v>7</v>
      </c>
      <c r="B583" s="37">
        <v>3.9</v>
      </c>
      <c r="C583" s="39">
        <v>11.95</v>
      </c>
      <c r="D583" s="36" t="s">
        <v>9</v>
      </c>
    </row>
    <row r="584" spans="1:4" ht="15.75" customHeight="1">
      <c r="A584" s="36">
        <v>57</v>
      </c>
      <c r="B584" s="37">
        <v>2.7</v>
      </c>
      <c r="C584" s="39">
        <v>16.579999999999998</v>
      </c>
      <c r="D584" s="36" t="s">
        <v>9</v>
      </c>
    </row>
    <row r="585" spans="1:4" ht="15.75" customHeight="1">
      <c r="A585" s="36">
        <v>19</v>
      </c>
      <c r="B585" s="37">
        <v>3.8</v>
      </c>
      <c r="C585" s="39">
        <v>50.34</v>
      </c>
      <c r="D585" s="36" t="s">
        <v>9</v>
      </c>
    </row>
    <row r="586" spans="1:4" ht="15.75" customHeight="1">
      <c r="A586" s="36">
        <v>25</v>
      </c>
      <c r="B586" s="37">
        <v>3.8</v>
      </c>
      <c r="C586" s="39">
        <v>44.87</v>
      </c>
      <c r="D586" s="36" t="s">
        <v>9</v>
      </c>
    </row>
    <row r="587" spans="1:4" ht="15.75" customHeight="1">
      <c r="A587" s="36">
        <v>26</v>
      </c>
      <c r="B587" s="37">
        <v>3.2</v>
      </c>
      <c r="C587" s="39">
        <v>6.97</v>
      </c>
      <c r="D587" s="36" t="s">
        <v>9</v>
      </c>
    </row>
    <row r="588" spans="1:4" ht="15.75" customHeight="1">
      <c r="A588" s="36">
        <v>47</v>
      </c>
      <c r="B588" s="37">
        <v>3.6</v>
      </c>
      <c r="C588" s="39">
        <v>30.33</v>
      </c>
      <c r="D588" s="36" t="s">
        <v>9</v>
      </c>
    </row>
    <row r="589" spans="1:4" ht="15.75" customHeight="1">
      <c r="A589" s="36">
        <v>18</v>
      </c>
      <c r="B589" s="37">
        <v>2.6</v>
      </c>
      <c r="C589" s="39">
        <v>42.51</v>
      </c>
      <c r="D589" s="36" t="s">
        <v>9</v>
      </c>
    </row>
    <row r="590" spans="1:4" ht="15.75" customHeight="1">
      <c r="A590" s="36">
        <v>17</v>
      </c>
      <c r="B590" s="37">
        <v>2</v>
      </c>
      <c r="C590" s="39">
        <v>29.17</v>
      </c>
      <c r="D590" s="36" t="s">
        <v>9</v>
      </c>
    </row>
    <row r="591" spans="1:4" ht="15.75" customHeight="1">
      <c r="A591" s="36">
        <v>19</v>
      </c>
      <c r="B591" s="37">
        <v>2.9</v>
      </c>
      <c r="C591" s="39">
        <v>31.65</v>
      </c>
      <c r="D591" s="36" t="s">
        <v>9</v>
      </c>
    </row>
    <row r="592" spans="1:4" ht="15.75" customHeight="1">
      <c r="A592" s="36">
        <v>39</v>
      </c>
      <c r="B592" s="37">
        <v>3</v>
      </c>
      <c r="C592" s="39">
        <v>58.89</v>
      </c>
      <c r="D592" s="36" t="s">
        <v>9</v>
      </c>
    </row>
    <row r="593" spans="1:4" ht="15.75" customHeight="1">
      <c r="A593" s="36">
        <v>11</v>
      </c>
      <c r="B593" s="37">
        <v>3.5</v>
      </c>
      <c r="C593" s="39">
        <v>22.47</v>
      </c>
      <c r="D593" s="36" t="s">
        <v>9</v>
      </c>
    </row>
    <row r="594" spans="1:4" ht="15.75" customHeight="1">
      <c r="A594" s="36">
        <v>15</v>
      </c>
      <c r="B594" s="37">
        <v>2.6</v>
      </c>
      <c r="C594" s="39">
        <v>9.8000000000000007</v>
      </c>
      <c r="D594" s="36" t="s">
        <v>9</v>
      </c>
    </row>
    <row r="595" spans="1:4" ht="15.75" customHeight="1">
      <c r="A595" s="36">
        <v>21</v>
      </c>
      <c r="B595" s="37">
        <v>1.5</v>
      </c>
      <c r="C595" s="39">
        <v>23.33</v>
      </c>
      <c r="D595" s="36" t="s">
        <v>9</v>
      </c>
    </row>
    <row r="596" spans="1:4" ht="15.75" customHeight="1">
      <c r="A596" s="36">
        <v>19</v>
      </c>
      <c r="B596" s="37">
        <v>3.8</v>
      </c>
      <c r="C596" s="39">
        <v>23.5</v>
      </c>
      <c r="D596" s="36" t="s">
        <v>9</v>
      </c>
    </row>
    <row r="597" spans="1:4" ht="15.75" customHeight="1">
      <c r="A597" s="36">
        <v>25</v>
      </c>
      <c r="B597" s="37">
        <v>4</v>
      </c>
      <c r="C597" s="39">
        <v>18.52</v>
      </c>
      <c r="D597" s="36" t="s">
        <v>9</v>
      </c>
    </row>
    <row r="598" spans="1:4" ht="15.75" customHeight="1">
      <c r="A598" s="36">
        <v>42</v>
      </c>
      <c r="B598" s="37">
        <v>3.3</v>
      </c>
      <c r="C598" s="39">
        <v>41.24</v>
      </c>
      <c r="D598" s="36" t="s">
        <v>9</v>
      </c>
    </row>
    <row r="599" spans="1:4" ht="15.75" customHeight="1">
      <c r="A599" s="36">
        <v>37</v>
      </c>
      <c r="B599" s="37">
        <v>3.3</v>
      </c>
      <c r="C599" s="39">
        <v>43.28</v>
      </c>
      <c r="D599" s="36" t="s">
        <v>9</v>
      </c>
    </row>
    <row r="600" spans="1:4" ht="15.75" customHeight="1">
      <c r="A600" s="36">
        <v>36</v>
      </c>
      <c r="B600" s="37">
        <v>1.9</v>
      </c>
      <c r="C600" s="39">
        <v>28.32</v>
      </c>
      <c r="D600" s="36" t="s">
        <v>9</v>
      </c>
    </row>
    <row r="601" spans="1:4" ht="15.75" customHeight="1">
      <c r="A601" s="36">
        <v>29</v>
      </c>
      <c r="B601" s="37">
        <v>2.9</v>
      </c>
      <c r="C601" s="39">
        <v>26.05</v>
      </c>
      <c r="D601" s="36" t="s">
        <v>9</v>
      </c>
    </row>
    <row r="602" spans="1:4" ht="15.75" customHeight="1">
      <c r="A602" s="36">
        <v>12</v>
      </c>
      <c r="B602" s="37">
        <v>3.9</v>
      </c>
      <c r="C602" s="39">
        <v>50.93</v>
      </c>
      <c r="D602" s="36" t="s">
        <v>9</v>
      </c>
    </row>
    <row r="603" spans="1:4" ht="15.75" customHeight="1">
      <c r="A603" s="36">
        <v>9</v>
      </c>
      <c r="B603" s="37">
        <v>2.1</v>
      </c>
      <c r="C603" s="39">
        <v>22.59</v>
      </c>
      <c r="D603" s="36" t="s">
        <v>9</v>
      </c>
    </row>
    <row r="604" spans="1:4" ht="15.75" customHeight="1">
      <c r="A604" s="36">
        <v>44</v>
      </c>
      <c r="B604" s="37">
        <v>3.3</v>
      </c>
      <c r="C604" s="39">
        <v>35.11</v>
      </c>
      <c r="D604" s="36" t="s">
        <v>9</v>
      </c>
    </row>
    <row r="605" spans="1:4" ht="15.75" customHeight="1">
      <c r="A605" s="36">
        <v>23</v>
      </c>
      <c r="B605" s="37">
        <v>2.8</v>
      </c>
      <c r="C605" s="39">
        <v>11.14</v>
      </c>
      <c r="D605" s="36" t="s">
        <v>9</v>
      </c>
    </row>
    <row r="606" spans="1:4" ht="15.75" customHeight="1">
      <c r="A606" s="36">
        <v>39</v>
      </c>
      <c r="B606" s="37">
        <v>2.1</v>
      </c>
      <c r="C606" s="39">
        <v>43.17</v>
      </c>
      <c r="D606" s="36" t="s">
        <v>9</v>
      </c>
    </row>
    <row r="607" spans="1:4" ht="15.75" customHeight="1">
      <c r="A607" s="36">
        <v>30</v>
      </c>
      <c r="B607" s="37">
        <v>3.7</v>
      </c>
      <c r="C607" s="39">
        <v>12.65</v>
      </c>
      <c r="D607" s="36" t="s">
        <v>9</v>
      </c>
    </row>
    <row r="608" spans="1:4" ht="15.75" customHeight="1">
      <c r="A608" s="36">
        <v>14</v>
      </c>
      <c r="B608" s="37">
        <v>3.9</v>
      </c>
      <c r="C608" s="39">
        <v>27.84</v>
      </c>
      <c r="D608" s="36" t="s">
        <v>9</v>
      </c>
    </row>
    <row r="609" spans="1:4" ht="15.75" customHeight="1">
      <c r="A609" s="36">
        <v>27</v>
      </c>
      <c r="B609" s="37">
        <v>1.6</v>
      </c>
      <c r="C609" s="39">
        <v>38.61</v>
      </c>
      <c r="D609" s="36" t="s">
        <v>9</v>
      </c>
    </row>
    <row r="610" spans="1:4" ht="15.75" customHeight="1">
      <c r="A610" s="36">
        <v>50</v>
      </c>
      <c r="B610" s="37">
        <v>1.7</v>
      </c>
      <c r="C610" s="39">
        <v>17.32</v>
      </c>
      <c r="D610" s="36" t="s">
        <v>9</v>
      </c>
    </row>
    <row r="611" spans="1:4" ht="15.75" customHeight="1">
      <c r="A611" s="36">
        <v>5</v>
      </c>
      <c r="B611" s="37">
        <v>1.5</v>
      </c>
      <c r="C611" s="39">
        <v>22.81</v>
      </c>
      <c r="D611" s="36" t="s">
        <v>9</v>
      </c>
    </row>
    <row r="612" spans="1:4" ht="15.75" customHeight="1">
      <c r="A612" s="36">
        <v>36</v>
      </c>
      <c r="B612" s="37">
        <v>11.3</v>
      </c>
      <c r="C612" s="39">
        <v>87.75</v>
      </c>
      <c r="D612" s="36" t="s">
        <v>9</v>
      </c>
    </row>
    <row r="613" spans="1:4" ht="15.75" customHeight="1">
      <c r="A613" s="36">
        <v>3</v>
      </c>
      <c r="B613" s="37">
        <v>12</v>
      </c>
      <c r="C613" s="39">
        <v>95.73</v>
      </c>
      <c r="D613" s="36" t="s">
        <v>9</v>
      </c>
    </row>
    <row r="614" spans="1:4" ht="15.75" customHeight="1">
      <c r="A614" s="36">
        <v>25</v>
      </c>
      <c r="B614" s="37">
        <v>12.5</v>
      </c>
      <c r="C614" s="39">
        <v>110.81</v>
      </c>
      <c r="D614" s="36" t="s">
        <v>9</v>
      </c>
    </row>
    <row r="615" spans="1:4" ht="15.75" customHeight="1">
      <c r="A615" s="36">
        <v>15</v>
      </c>
      <c r="B615" s="37">
        <v>12.6</v>
      </c>
      <c r="C615" s="39">
        <v>120.86</v>
      </c>
      <c r="D615" s="36" t="s">
        <v>9</v>
      </c>
    </row>
    <row r="616" spans="1:4" ht="15.75" customHeight="1">
      <c r="A616" s="36">
        <v>13</v>
      </c>
      <c r="B616" s="37">
        <v>10.6</v>
      </c>
      <c r="C616" s="39">
        <v>51.82</v>
      </c>
      <c r="D616" s="36" t="s">
        <v>9</v>
      </c>
    </row>
    <row r="617" spans="1:4" ht="15.75" customHeight="1">
      <c r="A617" s="36">
        <v>22</v>
      </c>
      <c r="B617" s="37">
        <v>12.7</v>
      </c>
      <c r="C617" s="39">
        <v>88.57</v>
      </c>
      <c r="D617" s="36" t="s">
        <v>9</v>
      </c>
    </row>
    <row r="618" spans="1:4" ht="15.75" customHeight="1">
      <c r="A618" s="36">
        <v>22</v>
      </c>
      <c r="B618" s="37">
        <v>10.7</v>
      </c>
      <c r="C618" s="39">
        <v>82.02</v>
      </c>
      <c r="D618" s="36" t="s">
        <v>9</v>
      </c>
    </row>
    <row r="619" spans="1:4" ht="15.75" customHeight="1">
      <c r="A619" s="36">
        <v>39</v>
      </c>
      <c r="B619" s="37">
        <v>12.5</v>
      </c>
      <c r="C619" s="39">
        <v>105.61</v>
      </c>
      <c r="D619" s="36" t="s">
        <v>9</v>
      </c>
    </row>
    <row r="620" spans="1:4" ht="15.75" customHeight="1">
      <c r="A620" s="36">
        <v>23</v>
      </c>
      <c r="B620" s="37">
        <v>12.1</v>
      </c>
      <c r="C620" s="39">
        <v>83.86</v>
      </c>
      <c r="D620" s="36" t="s">
        <v>9</v>
      </c>
    </row>
    <row r="621" spans="1:4" ht="15.75" customHeight="1">
      <c r="A621" s="36">
        <v>46</v>
      </c>
      <c r="B621" s="37">
        <v>12.2</v>
      </c>
      <c r="C621" s="39">
        <v>90.89</v>
      </c>
      <c r="D621" s="36" t="s">
        <v>9</v>
      </c>
    </row>
    <row r="622" spans="1:4" ht="15.75" customHeight="1">
      <c r="A622" s="36">
        <v>19</v>
      </c>
      <c r="B622" s="37">
        <v>12.7</v>
      </c>
      <c r="C622" s="39">
        <v>89.68</v>
      </c>
      <c r="D622" s="36" t="s">
        <v>9</v>
      </c>
    </row>
    <row r="623" spans="1:4" ht="15.75" customHeight="1">
      <c r="A623" s="36">
        <v>4</v>
      </c>
      <c r="B623" s="37">
        <v>10.4</v>
      </c>
      <c r="C623" s="39">
        <v>103.09</v>
      </c>
      <c r="D623" s="36" t="s">
        <v>9</v>
      </c>
    </row>
    <row r="624" spans="1:4" ht="15.75" customHeight="1">
      <c r="A624" s="36">
        <v>26</v>
      </c>
      <c r="B624" s="37">
        <v>11.8</v>
      </c>
      <c r="C624" s="39">
        <v>105.6</v>
      </c>
      <c r="D624" s="36" t="s">
        <v>9</v>
      </c>
    </row>
    <row r="625" spans="1:4" ht="15.75" customHeight="1">
      <c r="A625" s="36">
        <v>22</v>
      </c>
      <c r="B625" s="37">
        <v>11.3</v>
      </c>
      <c r="C625" s="39">
        <v>99.6</v>
      </c>
      <c r="D625" s="36" t="s">
        <v>9</v>
      </c>
    </row>
    <row r="626" spans="1:4" ht="15.75" customHeight="1">
      <c r="A626" s="36">
        <v>20</v>
      </c>
      <c r="B626" s="37">
        <v>11.9</v>
      </c>
      <c r="C626" s="39">
        <v>95.17</v>
      </c>
      <c r="D626" s="36" t="s">
        <v>9</v>
      </c>
    </row>
    <row r="627" spans="1:4" ht="15.75" customHeight="1">
      <c r="A627" s="36">
        <v>29</v>
      </c>
      <c r="B627" s="37">
        <v>12.2</v>
      </c>
      <c r="C627" s="39">
        <v>57.01</v>
      </c>
      <c r="D627" s="36" t="s">
        <v>9</v>
      </c>
    </row>
    <row r="628" spans="1:4" ht="15.75" customHeight="1">
      <c r="A628" s="36">
        <v>45</v>
      </c>
      <c r="B628" s="37">
        <v>11.8</v>
      </c>
      <c r="C628" s="39">
        <v>78.2</v>
      </c>
      <c r="D628" s="36" t="s">
        <v>9</v>
      </c>
    </row>
    <row r="629" spans="1:4" ht="15.75" customHeight="1">
      <c r="A629" s="36">
        <v>28</v>
      </c>
      <c r="B629" s="37">
        <v>12.3</v>
      </c>
      <c r="C629" s="39">
        <v>103.88</v>
      </c>
      <c r="D629" s="36" t="s">
        <v>9</v>
      </c>
    </row>
    <row r="630" spans="1:4" ht="15.75" customHeight="1">
      <c r="A630" s="36">
        <v>25</v>
      </c>
      <c r="B630" s="37">
        <v>12</v>
      </c>
      <c r="C630" s="39">
        <v>83.21</v>
      </c>
      <c r="D630" s="36" t="s">
        <v>9</v>
      </c>
    </row>
    <row r="631" spans="1:4" ht="15.75" customHeight="1">
      <c r="A631" s="36">
        <v>33</v>
      </c>
      <c r="B631" s="37">
        <v>11.9</v>
      </c>
      <c r="C631" s="39">
        <v>114.96</v>
      </c>
      <c r="D631" s="36" t="s">
        <v>9</v>
      </c>
    </row>
    <row r="632" spans="1:4" ht="15.75" customHeight="1">
      <c r="A632" s="36">
        <v>16</v>
      </c>
      <c r="B632" s="37">
        <v>11.9</v>
      </c>
      <c r="C632" s="39">
        <v>79.23</v>
      </c>
      <c r="D632" s="36" t="s">
        <v>9</v>
      </c>
    </row>
    <row r="633" spans="1:4" ht="15.75" customHeight="1">
      <c r="A633" s="36">
        <v>17</v>
      </c>
      <c r="B633" s="37">
        <v>10.199999999999999</v>
      </c>
      <c r="C633" s="39">
        <v>45.79</v>
      </c>
      <c r="D633" s="36" t="s">
        <v>9</v>
      </c>
    </row>
    <row r="634" spans="1:4" ht="15.75" customHeight="1">
      <c r="A634" s="36">
        <v>27</v>
      </c>
      <c r="B634" s="37">
        <v>11.4</v>
      </c>
      <c r="C634" s="39">
        <v>56.37</v>
      </c>
      <c r="D634" s="36" t="s">
        <v>9</v>
      </c>
    </row>
    <row r="635" spans="1:4" ht="15.75" customHeight="1">
      <c r="A635" s="36">
        <v>36</v>
      </c>
      <c r="B635" s="37">
        <v>12.8</v>
      </c>
      <c r="C635" s="39">
        <v>91.79</v>
      </c>
      <c r="D635" s="36" t="s">
        <v>9</v>
      </c>
    </row>
    <row r="636" spans="1:4" ht="15.75" customHeight="1">
      <c r="A636" s="36">
        <v>21</v>
      </c>
      <c r="B636" s="37">
        <v>10.6</v>
      </c>
      <c r="C636" s="39">
        <v>85.37</v>
      </c>
      <c r="D636" s="36" t="s">
        <v>9</v>
      </c>
    </row>
    <row r="637" spans="1:4" ht="15.75" customHeight="1">
      <c r="A637" s="36">
        <v>22</v>
      </c>
      <c r="B637" s="37">
        <v>12.4</v>
      </c>
      <c r="C637" s="39">
        <v>96.74</v>
      </c>
      <c r="D637" s="36" t="s">
        <v>9</v>
      </c>
    </row>
    <row r="638" spans="1:4" ht="15.75" customHeight="1">
      <c r="A638" s="36">
        <v>17</v>
      </c>
      <c r="B638" s="37">
        <v>10</v>
      </c>
      <c r="C638" s="39">
        <v>88.16</v>
      </c>
      <c r="D638" s="36" t="s">
        <v>9</v>
      </c>
    </row>
    <row r="639" spans="1:4" ht="15.75" customHeight="1">
      <c r="A639" s="36">
        <v>35</v>
      </c>
      <c r="B639" s="37">
        <v>12.4</v>
      </c>
      <c r="C639" s="39">
        <v>109.42</v>
      </c>
      <c r="D639" s="36" t="s">
        <v>9</v>
      </c>
    </row>
    <row r="640" spans="1:4" ht="15.75" customHeight="1">
      <c r="A640" s="36">
        <v>23</v>
      </c>
      <c r="B640" s="37">
        <v>11.8</v>
      </c>
      <c r="C640" s="39">
        <v>74.97</v>
      </c>
      <c r="D640" s="36" t="s">
        <v>9</v>
      </c>
    </row>
    <row r="641" spans="1:4" ht="15.75" customHeight="1">
      <c r="A641" s="36">
        <v>18</v>
      </c>
      <c r="B641" s="37">
        <v>11.1</v>
      </c>
      <c r="C641" s="39">
        <v>100.82</v>
      </c>
      <c r="D641" s="36" t="s">
        <v>9</v>
      </c>
    </row>
    <row r="642" spans="1:4" ht="15.75" customHeight="1">
      <c r="A642" s="36">
        <v>33</v>
      </c>
      <c r="B642" s="37">
        <v>11</v>
      </c>
      <c r="C642" s="39">
        <v>63.32</v>
      </c>
      <c r="D642" s="36" t="s">
        <v>9</v>
      </c>
    </row>
    <row r="643" spans="1:4" ht="15.75" customHeight="1">
      <c r="A643" s="36">
        <v>27</v>
      </c>
      <c r="B643" s="37">
        <v>11.3</v>
      </c>
      <c r="C643" s="39">
        <v>92.43</v>
      </c>
      <c r="D643" s="36" t="s">
        <v>9</v>
      </c>
    </row>
    <row r="644" spans="1:4" ht="15.75" customHeight="1">
      <c r="A644" s="36">
        <v>30</v>
      </c>
      <c r="B644" s="37">
        <v>12.1</v>
      </c>
      <c r="C644" s="39">
        <v>92.08</v>
      </c>
      <c r="D644" s="36" t="s">
        <v>9</v>
      </c>
    </row>
    <row r="645" spans="1:4" ht="15.75" customHeight="1">
      <c r="A645" s="36">
        <v>41</v>
      </c>
      <c r="B645" s="37">
        <v>11.7</v>
      </c>
      <c r="C645" s="39">
        <v>93.63</v>
      </c>
      <c r="D645" s="36" t="s">
        <v>9</v>
      </c>
    </row>
    <row r="646" spans="1:4" ht="15.75" customHeight="1">
      <c r="A646" s="36">
        <v>26</v>
      </c>
      <c r="B646" s="37">
        <v>10</v>
      </c>
      <c r="C646" s="39">
        <v>98.34</v>
      </c>
      <c r="D646" s="36" t="s">
        <v>9</v>
      </c>
    </row>
    <row r="647" spans="1:4" ht="15.75" customHeight="1">
      <c r="A647" s="36">
        <v>17</v>
      </c>
      <c r="B647" s="37">
        <v>10.1</v>
      </c>
      <c r="C647" s="39">
        <v>87.63</v>
      </c>
      <c r="D647" s="36" t="s">
        <v>9</v>
      </c>
    </row>
    <row r="648" spans="1:4" ht="15.75" customHeight="1">
      <c r="A648" s="36">
        <v>10</v>
      </c>
      <c r="B648" s="37">
        <v>11.6</v>
      </c>
      <c r="C648" s="39">
        <v>64.5</v>
      </c>
      <c r="D648" s="36" t="s">
        <v>9</v>
      </c>
    </row>
    <row r="649" spans="1:4" ht="15.75" customHeight="1">
      <c r="A649" s="36">
        <v>40</v>
      </c>
      <c r="B649" s="37">
        <v>10.6</v>
      </c>
      <c r="C649" s="39">
        <v>80</v>
      </c>
      <c r="D649" s="36" t="s">
        <v>9</v>
      </c>
    </row>
    <row r="650" spans="1:4" ht="15.75" customHeight="1">
      <c r="A650" s="36">
        <v>2</v>
      </c>
      <c r="B650" s="37">
        <v>10.7</v>
      </c>
      <c r="C650" s="39">
        <v>99.73</v>
      </c>
      <c r="D650" s="36" t="s">
        <v>9</v>
      </c>
    </row>
    <row r="651" spans="1:4" ht="15.75" customHeight="1">
      <c r="A651" s="36">
        <v>44</v>
      </c>
      <c r="B651" s="37">
        <v>10.3</v>
      </c>
      <c r="C651" s="39">
        <v>89.49</v>
      </c>
      <c r="D651" s="36" t="s">
        <v>9</v>
      </c>
    </row>
    <row r="652" spans="1:4" ht="15.75" customHeight="1">
      <c r="A652" s="36">
        <v>31</v>
      </c>
      <c r="B652" s="37">
        <v>11.6</v>
      </c>
      <c r="C652" s="39">
        <v>95.39</v>
      </c>
      <c r="D652" s="36" t="s">
        <v>9</v>
      </c>
    </row>
    <row r="653" spans="1:4" ht="15.75" customHeight="1">
      <c r="A653" s="36">
        <v>40</v>
      </c>
      <c r="B653" s="37">
        <v>12.1</v>
      </c>
      <c r="C653" s="39">
        <v>94.07</v>
      </c>
      <c r="D653" s="36" t="s">
        <v>9</v>
      </c>
    </row>
    <row r="654" spans="1:4" ht="15.75" customHeight="1">
      <c r="A654" s="36">
        <v>41</v>
      </c>
      <c r="B654" s="37">
        <v>12.5</v>
      </c>
      <c r="C654" s="39">
        <v>99.72</v>
      </c>
      <c r="D654" s="36" t="s">
        <v>9</v>
      </c>
    </row>
    <row r="655" spans="1:4" ht="15.75" customHeight="1">
      <c r="A655" s="36">
        <v>15</v>
      </c>
      <c r="B655" s="37">
        <v>10.9</v>
      </c>
      <c r="C655" s="39">
        <v>77.13</v>
      </c>
      <c r="D655" s="36" t="s">
        <v>9</v>
      </c>
    </row>
    <row r="656" spans="1:4" ht="15.75" customHeight="1">
      <c r="A656" s="36">
        <v>57</v>
      </c>
      <c r="B656" s="37">
        <v>13</v>
      </c>
      <c r="C656" s="39">
        <v>67.31</v>
      </c>
      <c r="D656" s="36" t="s">
        <v>9</v>
      </c>
    </row>
    <row r="657" spans="1:4" ht="15.75" customHeight="1">
      <c r="A657" s="36">
        <v>51</v>
      </c>
      <c r="B657" s="37">
        <v>11.5</v>
      </c>
      <c r="C657" s="39">
        <v>118.49</v>
      </c>
      <c r="D657" s="36" t="s">
        <v>9</v>
      </c>
    </row>
    <row r="658" spans="1:4" ht="15.75" customHeight="1">
      <c r="A658" s="36">
        <v>41</v>
      </c>
      <c r="B658" s="37">
        <v>11.1</v>
      </c>
      <c r="C658" s="39">
        <v>67.2</v>
      </c>
      <c r="D658" s="36" t="s">
        <v>9</v>
      </c>
    </row>
    <row r="659" spans="1:4" ht="15.75" customHeight="1">
      <c r="A659" s="36">
        <v>41</v>
      </c>
      <c r="B659" s="37">
        <v>12.5</v>
      </c>
      <c r="C659" s="39">
        <v>100.55</v>
      </c>
      <c r="D659" s="36" t="s">
        <v>9</v>
      </c>
    </row>
    <row r="660" spans="1:4" ht="15.75" customHeight="1">
      <c r="A660" s="36">
        <v>30</v>
      </c>
      <c r="B660" s="37">
        <v>12.2</v>
      </c>
      <c r="C660" s="39">
        <v>79.36</v>
      </c>
      <c r="D660" s="36" t="s">
        <v>9</v>
      </c>
    </row>
    <row r="661" spans="1:4" ht="15.75" customHeight="1">
      <c r="A661" s="36">
        <v>2</v>
      </c>
      <c r="B661" s="37">
        <v>12.4</v>
      </c>
      <c r="C661" s="39">
        <v>90.66</v>
      </c>
      <c r="D661" s="36" t="s">
        <v>9</v>
      </c>
    </row>
    <row r="662" spans="1:4" ht="15.75" customHeight="1">
      <c r="A662" s="36"/>
      <c r="B662" s="36"/>
      <c r="C662" s="36"/>
      <c r="D662" s="36"/>
    </row>
    <row r="663" spans="1:4" ht="15.75" customHeight="1">
      <c r="A663" s="36"/>
      <c r="B663" s="36"/>
      <c r="C663" s="36"/>
      <c r="D663" s="36"/>
    </row>
    <row r="664" spans="1:4" ht="15.75" customHeight="1">
      <c r="A664" s="36"/>
      <c r="B664" s="36"/>
      <c r="C664" s="36"/>
      <c r="D664" s="36"/>
    </row>
    <row r="665" spans="1:4" ht="15.75" customHeight="1">
      <c r="A665" s="36"/>
      <c r="B665" s="36"/>
      <c r="C665" s="36"/>
      <c r="D665" s="36"/>
    </row>
    <row r="666" spans="1:4" ht="15.75" customHeight="1">
      <c r="A666" s="36"/>
      <c r="B666" s="36"/>
      <c r="C666" s="36"/>
      <c r="D666" s="36"/>
    </row>
    <row r="667" spans="1:4" ht="15.75" customHeight="1">
      <c r="A667" s="36"/>
      <c r="B667" s="36"/>
      <c r="C667" s="36"/>
      <c r="D667" s="36"/>
    </row>
    <row r="668" spans="1:4" ht="15.75" customHeight="1">
      <c r="A668" s="36"/>
      <c r="B668" s="36"/>
      <c r="C668" s="36"/>
      <c r="D668" s="36"/>
    </row>
    <row r="669" spans="1:4" ht="15.75" customHeight="1">
      <c r="A669" s="36"/>
      <c r="B669" s="36"/>
      <c r="C669" s="36"/>
      <c r="D669" s="36"/>
    </row>
    <row r="670" spans="1:4" ht="15.75" customHeight="1">
      <c r="A670" s="36"/>
      <c r="B670" s="36"/>
      <c r="C670" s="36"/>
      <c r="D670" s="36"/>
    </row>
    <row r="671" spans="1:4" ht="15.75" customHeight="1">
      <c r="A671" s="36"/>
      <c r="B671" s="36"/>
      <c r="C671" s="36"/>
      <c r="D671" s="36"/>
    </row>
    <row r="672" spans="1:4" ht="15.75" customHeight="1">
      <c r="A672" s="36"/>
      <c r="B672" s="36"/>
      <c r="C672" s="36"/>
      <c r="D672" s="36"/>
    </row>
    <row r="673" spans="1:4" ht="15.75" customHeight="1">
      <c r="A673" s="36"/>
      <c r="B673" s="36"/>
      <c r="C673" s="36"/>
      <c r="D673" s="36"/>
    </row>
    <row r="674" spans="1:4" ht="15.75" customHeight="1">
      <c r="A674" s="36"/>
      <c r="B674" s="36"/>
      <c r="C674" s="36"/>
      <c r="D674" s="36"/>
    </row>
    <row r="675" spans="1:4" ht="15.75" customHeight="1">
      <c r="A675" s="36"/>
      <c r="B675" s="36"/>
      <c r="C675" s="36"/>
      <c r="D675" s="36"/>
    </row>
    <row r="676" spans="1:4" ht="15.75" customHeight="1">
      <c r="A676" s="36"/>
      <c r="B676" s="36"/>
      <c r="C676" s="36"/>
      <c r="D676" s="36"/>
    </row>
    <row r="677" spans="1:4" ht="15.75" customHeight="1">
      <c r="A677" s="36"/>
      <c r="B677" s="36"/>
      <c r="C677" s="36"/>
      <c r="D677" s="36"/>
    </row>
    <row r="678" spans="1:4" ht="15.75" customHeight="1">
      <c r="A678" s="36"/>
      <c r="B678" s="36"/>
      <c r="C678" s="36"/>
      <c r="D678" s="36"/>
    </row>
    <row r="679" spans="1:4" ht="15.75" customHeight="1">
      <c r="A679" s="36"/>
      <c r="B679" s="36"/>
      <c r="C679" s="36"/>
      <c r="D679" s="36"/>
    </row>
    <row r="680" spans="1:4" ht="15.75" customHeight="1">
      <c r="A680" s="36"/>
      <c r="B680" s="36"/>
      <c r="C680" s="36"/>
      <c r="D680" s="36"/>
    </row>
    <row r="681" spans="1:4" ht="15.75" customHeight="1">
      <c r="A681" s="36"/>
      <c r="B681" s="36"/>
      <c r="C681" s="36"/>
      <c r="D681" s="36"/>
    </row>
    <row r="682" spans="1:4" ht="15.75" customHeight="1">
      <c r="A682" s="36"/>
      <c r="B682" s="36"/>
      <c r="C682" s="36"/>
      <c r="D682" s="36"/>
    </row>
    <row r="683" spans="1:4" ht="15.75" customHeight="1">
      <c r="A683" s="36"/>
      <c r="B683" s="36"/>
      <c r="C683" s="36"/>
      <c r="D683" s="36"/>
    </row>
    <row r="684" spans="1:4" ht="15.75" customHeight="1">
      <c r="A684" s="36"/>
      <c r="B684" s="36"/>
      <c r="C684" s="36"/>
      <c r="D684" s="36"/>
    </row>
    <row r="685" spans="1:4" ht="15.75" customHeight="1">
      <c r="A685" s="36"/>
      <c r="B685" s="36"/>
      <c r="C685" s="36"/>
      <c r="D685" s="36"/>
    </row>
    <row r="686" spans="1:4" ht="15.75" customHeight="1">
      <c r="A686" s="36"/>
      <c r="B686" s="36"/>
      <c r="C686" s="36"/>
      <c r="D686" s="36"/>
    </row>
    <row r="687" spans="1:4" ht="15.75" customHeight="1">
      <c r="A687" s="36"/>
      <c r="B687" s="36"/>
      <c r="C687" s="36"/>
      <c r="D687" s="36"/>
    </row>
    <row r="688" spans="1:4" ht="15.75" customHeight="1">
      <c r="A688" s="36"/>
      <c r="B688" s="36"/>
      <c r="C688" s="36"/>
      <c r="D688" s="36"/>
    </row>
    <row r="689" spans="1:4" ht="15.75" customHeight="1">
      <c r="A689" s="36"/>
      <c r="B689" s="36"/>
      <c r="C689" s="36"/>
      <c r="D689" s="36"/>
    </row>
    <row r="690" spans="1:4" ht="15.75" customHeight="1">
      <c r="A690" s="36"/>
      <c r="B690" s="36"/>
      <c r="C690" s="36"/>
      <c r="D690" s="36"/>
    </row>
    <row r="691" spans="1:4" ht="15.75" customHeight="1">
      <c r="A691" s="36"/>
      <c r="B691" s="36"/>
      <c r="C691" s="36"/>
      <c r="D691" s="36"/>
    </row>
    <row r="692" spans="1:4" ht="15.75" customHeight="1">
      <c r="A692" s="36"/>
      <c r="B692" s="36"/>
      <c r="C692" s="36"/>
      <c r="D692" s="36"/>
    </row>
    <row r="693" spans="1:4" ht="15.75" customHeight="1">
      <c r="A693" s="36"/>
      <c r="B693" s="36"/>
      <c r="C693" s="36"/>
      <c r="D693" s="36"/>
    </row>
    <row r="694" spans="1:4" ht="15.75" customHeight="1">
      <c r="A694" s="36"/>
      <c r="B694" s="36"/>
      <c r="C694" s="36"/>
      <c r="D694" s="36"/>
    </row>
    <row r="695" spans="1:4" ht="15.75" customHeight="1">
      <c r="A695" s="36"/>
      <c r="B695" s="36"/>
      <c r="C695" s="36"/>
      <c r="D695" s="36"/>
    </row>
    <row r="696" spans="1:4" ht="15.75" customHeight="1">
      <c r="A696" s="36"/>
      <c r="B696" s="36"/>
      <c r="C696" s="36"/>
      <c r="D696" s="36"/>
    </row>
    <row r="697" spans="1:4" ht="15.75" customHeight="1">
      <c r="A697" s="36"/>
      <c r="B697" s="36"/>
      <c r="C697" s="36"/>
      <c r="D697" s="36"/>
    </row>
    <row r="698" spans="1:4" ht="15.75" customHeight="1">
      <c r="A698" s="36"/>
      <c r="B698" s="36"/>
      <c r="C698" s="36"/>
      <c r="D698" s="36"/>
    </row>
    <row r="699" spans="1:4" ht="15.75" customHeight="1">
      <c r="A699" s="36"/>
      <c r="B699" s="36"/>
      <c r="C699" s="36"/>
      <c r="D699" s="36"/>
    </row>
    <row r="700" spans="1:4" ht="15.75" customHeight="1">
      <c r="A700" s="36"/>
      <c r="B700" s="36"/>
      <c r="C700" s="36"/>
      <c r="D700" s="36"/>
    </row>
    <row r="701" spans="1:4" ht="15.75" customHeight="1">
      <c r="A701" s="36"/>
      <c r="B701" s="36"/>
      <c r="C701" s="36"/>
      <c r="D701" s="36"/>
    </row>
    <row r="702" spans="1:4" ht="15.75" customHeight="1">
      <c r="A702" s="36"/>
      <c r="B702" s="36"/>
      <c r="C702" s="36"/>
      <c r="D702" s="36"/>
    </row>
    <row r="703" spans="1:4" ht="15.75" customHeight="1">
      <c r="A703" s="36"/>
      <c r="B703" s="36"/>
      <c r="C703" s="36"/>
      <c r="D703" s="36"/>
    </row>
    <row r="704" spans="1:4" ht="15.75" customHeight="1">
      <c r="A704" s="36"/>
      <c r="B704" s="36"/>
      <c r="C704" s="36"/>
      <c r="D704" s="36"/>
    </row>
    <row r="705" spans="1:4" ht="15.75" customHeight="1">
      <c r="A705" s="36"/>
      <c r="B705" s="36"/>
      <c r="C705" s="36"/>
      <c r="D705" s="36"/>
    </row>
    <row r="706" spans="1:4" ht="15.75" customHeight="1">
      <c r="A706" s="36"/>
      <c r="B706" s="36"/>
      <c r="C706" s="36"/>
      <c r="D706" s="36"/>
    </row>
    <row r="707" spans="1:4" ht="15.75" customHeight="1">
      <c r="A707" s="36"/>
      <c r="B707" s="36"/>
      <c r="C707" s="36"/>
      <c r="D707" s="36"/>
    </row>
    <row r="708" spans="1:4" ht="15.75" customHeight="1">
      <c r="A708" s="36"/>
      <c r="B708" s="36"/>
      <c r="C708" s="36"/>
      <c r="D708" s="36"/>
    </row>
    <row r="709" spans="1:4" ht="15.75" customHeight="1">
      <c r="A709" s="36"/>
      <c r="B709" s="36"/>
      <c r="C709" s="36"/>
      <c r="D709" s="36"/>
    </row>
    <row r="710" spans="1:4" ht="15.75" customHeight="1">
      <c r="A710" s="36"/>
      <c r="B710" s="36"/>
      <c r="C710" s="36"/>
      <c r="D710" s="36"/>
    </row>
    <row r="711" spans="1:4" ht="15.75" customHeight="1">
      <c r="A711" s="36"/>
      <c r="B711" s="36"/>
      <c r="C711" s="36"/>
      <c r="D711" s="36"/>
    </row>
    <row r="712" spans="1:4" ht="15.75" customHeight="1">
      <c r="A712" s="36"/>
      <c r="B712" s="36"/>
      <c r="C712" s="36"/>
      <c r="D712" s="36"/>
    </row>
    <row r="713" spans="1:4" ht="15.75" customHeight="1">
      <c r="A713" s="36"/>
      <c r="B713" s="36"/>
      <c r="C713" s="36"/>
      <c r="D713" s="36"/>
    </row>
    <row r="714" spans="1:4" ht="15.75" customHeight="1">
      <c r="A714" s="36"/>
      <c r="B714" s="36"/>
      <c r="C714" s="36"/>
      <c r="D714" s="36"/>
    </row>
    <row r="715" spans="1:4" ht="15.75" customHeight="1">
      <c r="A715" s="36"/>
      <c r="B715" s="36"/>
      <c r="C715" s="36"/>
      <c r="D715" s="36"/>
    </row>
    <row r="716" spans="1:4" ht="15.75" customHeight="1">
      <c r="A716" s="36"/>
      <c r="B716" s="36"/>
      <c r="C716" s="36"/>
      <c r="D716" s="36"/>
    </row>
    <row r="717" spans="1:4" ht="15.75" customHeight="1">
      <c r="A717" s="36"/>
      <c r="B717" s="36"/>
      <c r="C717" s="36"/>
      <c r="D717" s="36"/>
    </row>
    <row r="718" spans="1:4" ht="15.75" customHeight="1">
      <c r="A718" s="36"/>
      <c r="B718" s="36"/>
      <c r="C718" s="36"/>
      <c r="D718" s="36"/>
    </row>
    <row r="719" spans="1:4" ht="15.75" customHeight="1">
      <c r="A719" s="36"/>
      <c r="B719" s="36"/>
      <c r="C719" s="36"/>
      <c r="D719" s="36"/>
    </row>
    <row r="720" spans="1:4" ht="15.75" customHeight="1">
      <c r="A720" s="36"/>
      <c r="B720" s="36"/>
      <c r="C720" s="36"/>
      <c r="D720" s="36"/>
    </row>
    <row r="721" spans="1:4" ht="15.75" customHeight="1">
      <c r="A721" s="36"/>
      <c r="B721" s="36"/>
      <c r="C721" s="36"/>
      <c r="D721" s="36"/>
    </row>
    <row r="722" spans="1:4" ht="15.75" customHeight="1">
      <c r="A722" s="36"/>
      <c r="B722" s="36"/>
      <c r="C722" s="36"/>
      <c r="D722" s="36"/>
    </row>
    <row r="723" spans="1:4" ht="15.75" customHeight="1">
      <c r="A723" s="36"/>
      <c r="B723" s="36"/>
      <c r="C723" s="36"/>
      <c r="D723" s="36"/>
    </row>
    <row r="724" spans="1:4" ht="15.75" customHeight="1">
      <c r="A724" s="36"/>
      <c r="B724" s="36"/>
      <c r="C724" s="36"/>
      <c r="D724" s="36"/>
    </row>
    <row r="725" spans="1:4" ht="15.75" customHeight="1">
      <c r="A725" s="36"/>
      <c r="B725" s="36"/>
      <c r="C725" s="36"/>
      <c r="D725" s="36"/>
    </row>
    <row r="726" spans="1:4" ht="15.75" customHeight="1">
      <c r="A726" s="36"/>
      <c r="B726" s="36"/>
      <c r="C726" s="36"/>
      <c r="D726" s="36"/>
    </row>
    <row r="727" spans="1:4" ht="15.75" customHeight="1">
      <c r="A727" s="36"/>
      <c r="B727" s="36"/>
      <c r="C727" s="36"/>
      <c r="D727" s="36"/>
    </row>
    <row r="728" spans="1:4" ht="15.75" customHeight="1">
      <c r="A728" s="36"/>
      <c r="B728" s="36"/>
      <c r="C728" s="36"/>
      <c r="D728" s="36"/>
    </row>
    <row r="729" spans="1:4" ht="15.75" customHeight="1">
      <c r="A729" s="36"/>
      <c r="B729" s="36"/>
      <c r="C729" s="36"/>
      <c r="D729" s="36"/>
    </row>
    <row r="730" spans="1:4" ht="15.75" customHeight="1">
      <c r="A730" s="36"/>
      <c r="B730" s="36"/>
      <c r="C730" s="36"/>
      <c r="D730" s="36"/>
    </row>
    <row r="731" spans="1:4" ht="15.75" customHeight="1">
      <c r="A731" s="36"/>
      <c r="B731" s="36"/>
      <c r="C731" s="36"/>
      <c r="D731" s="36"/>
    </row>
    <row r="732" spans="1:4" ht="15.75" customHeight="1">
      <c r="A732" s="36"/>
      <c r="B732" s="36"/>
      <c r="C732" s="36"/>
      <c r="D732" s="36"/>
    </row>
    <row r="733" spans="1:4" ht="15.75" customHeight="1">
      <c r="A733" s="36"/>
      <c r="B733" s="36"/>
      <c r="C733" s="36"/>
      <c r="D733" s="36"/>
    </row>
    <row r="734" spans="1:4" ht="15.75" customHeight="1">
      <c r="A734" s="36"/>
      <c r="B734" s="36"/>
      <c r="C734" s="36"/>
      <c r="D734" s="36"/>
    </row>
    <row r="735" spans="1:4" ht="15.75" customHeight="1">
      <c r="A735" s="36"/>
      <c r="B735" s="36"/>
      <c r="C735" s="36"/>
      <c r="D735" s="36"/>
    </row>
    <row r="736" spans="1:4" ht="15.75" customHeight="1">
      <c r="A736" s="36"/>
      <c r="B736" s="36"/>
      <c r="C736" s="36"/>
      <c r="D736" s="36"/>
    </row>
    <row r="737" spans="1:4" ht="15.75" customHeight="1">
      <c r="A737" s="36"/>
      <c r="B737" s="36"/>
      <c r="C737" s="36"/>
      <c r="D737" s="36"/>
    </row>
    <row r="738" spans="1:4" ht="15.75" customHeight="1">
      <c r="A738" s="36"/>
      <c r="B738" s="36"/>
      <c r="C738" s="36"/>
      <c r="D738" s="36"/>
    </row>
    <row r="739" spans="1:4" ht="15.75" customHeight="1">
      <c r="A739" s="36"/>
      <c r="B739" s="36"/>
      <c r="C739" s="36"/>
      <c r="D739" s="36"/>
    </row>
    <row r="740" spans="1:4" ht="15.75" customHeight="1">
      <c r="A740" s="36"/>
      <c r="B740" s="36"/>
      <c r="C740" s="36"/>
      <c r="D740" s="36"/>
    </row>
    <row r="741" spans="1:4" ht="15.75" customHeight="1">
      <c r="A741" s="36"/>
      <c r="B741" s="36"/>
      <c r="C741" s="36"/>
      <c r="D741" s="36"/>
    </row>
    <row r="742" spans="1:4" ht="15.75" customHeight="1">
      <c r="A742" s="36"/>
      <c r="B742" s="36"/>
      <c r="C742" s="36"/>
      <c r="D742" s="36"/>
    </row>
    <row r="743" spans="1:4" ht="15.75" customHeight="1">
      <c r="A743" s="36"/>
      <c r="B743" s="36"/>
      <c r="C743" s="36"/>
      <c r="D743" s="36"/>
    </row>
    <row r="744" spans="1:4" ht="15.75" customHeight="1">
      <c r="A744" s="36"/>
      <c r="B744" s="36"/>
      <c r="C744" s="36"/>
      <c r="D744" s="36"/>
    </row>
    <row r="745" spans="1:4" ht="15.75" customHeight="1">
      <c r="A745" s="36"/>
      <c r="B745" s="36"/>
      <c r="C745" s="36"/>
      <c r="D745" s="36"/>
    </row>
    <row r="746" spans="1:4" ht="15.75" customHeight="1">
      <c r="A746" s="36"/>
      <c r="B746" s="36"/>
      <c r="C746" s="36"/>
      <c r="D746" s="36"/>
    </row>
    <row r="747" spans="1:4" ht="15.75" customHeight="1">
      <c r="A747" s="36"/>
      <c r="B747" s="36"/>
      <c r="C747" s="36"/>
      <c r="D747" s="36"/>
    </row>
    <row r="748" spans="1:4" ht="15.75" customHeight="1">
      <c r="A748" s="36"/>
      <c r="B748" s="36"/>
      <c r="C748" s="36"/>
      <c r="D748" s="36"/>
    </row>
    <row r="749" spans="1:4" ht="15.75" customHeight="1">
      <c r="A749" s="36"/>
      <c r="B749" s="36"/>
      <c r="C749" s="36"/>
      <c r="D749" s="36"/>
    </row>
    <row r="750" spans="1:4" ht="15.75" customHeight="1">
      <c r="A750" s="36"/>
      <c r="B750" s="36"/>
      <c r="C750" s="36"/>
      <c r="D750" s="36"/>
    </row>
    <row r="751" spans="1:4" ht="15.75" customHeight="1">
      <c r="A751" s="36"/>
      <c r="B751" s="36"/>
      <c r="C751" s="36"/>
      <c r="D751" s="36"/>
    </row>
    <row r="752" spans="1:4" ht="15.75" customHeight="1">
      <c r="A752" s="36"/>
      <c r="B752" s="36"/>
      <c r="C752" s="36"/>
      <c r="D752" s="36"/>
    </row>
    <row r="753" spans="1:4" ht="15.75" customHeight="1">
      <c r="A753" s="36"/>
      <c r="B753" s="36"/>
      <c r="C753" s="36"/>
      <c r="D753" s="36"/>
    </row>
    <row r="754" spans="1:4" ht="15.75" customHeight="1">
      <c r="A754" s="36"/>
      <c r="B754" s="36"/>
      <c r="C754" s="36"/>
      <c r="D754" s="36"/>
    </row>
    <row r="755" spans="1:4" ht="15.75" customHeight="1">
      <c r="A755" s="36"/>
      <c r="B755" s="36"/>
      <c r="C755" s="36"/>
      <c r="D755" s="36"/>
    </row>
    <row r="756" spans="1:4" ht="15.75" customHeight="1">
      <c r="A756" s="36"/>
      <c r="B756" s="36"/>
      <c r="C756" s="36"/>
      <c r="D756" s="36"/>
    </row>
    <row r="757" spans="1:4" ht="15.75" customHeight="1">
      <c r="A757" s="36"/>
      <c r="B757" s="36"/>
      <c r="C757" s="36"/>
      <c r="D757" s="36"/>
    </row>
    <row r="758" spans="1:4" ht="15.75" customHeight="1">
      <c r="A758" s="36"/>
      <c r="B758" s="36"/>
      <c r="C758" s="36"/>
      <c r="D758" s="36"/>
    </row>
    <row r="759" spans="1:4" ht="15.75" customHeight="1">
      <c r="A759" s="36"/>
      <c r="B759" s="36"/>
      <c r="C759" s="36"/>
      <c r="D759" s="36"/>
    </row>
    <row r="760" spans="1:4" ht="15.75" customHeight="1">
      <c r="A760" s="36"/>
      <c r="B760" s="36"/>
      <c r="C760" s="36"/>
      <c r="D760" s="36"/>
    </row>
    <row r="761" spans="1:4" ht="15.75" customHeight="1">
      <c r="A761" s="36"/>
      <c r="B761" s="36"/>
      <c r="C761" s="36"/>
      <c r="D761" s="36"/>
    </row>
    <row r="762" spans="1:4" ht="15.75" customHeight="1">
      <c r="A762" s="36"/>
      <c r="B762" s="36"/>
      <c r="C762" s="36"/>
      <c r="D762" s="36"/>
    </row>
    <row r="763" spans="1:4" ht="15.75" customHeight="1">
      <c r="A763" s="36"/>
      <c r="B763" s="36"/>
      <c r="C763" s="36"/>
      <c r="D763" s="36"/>
    </row>
    <row r="764" spans="1:4" ht="15.75" customHeight="1">
      <c r="A764" s="36"/>
      <c r="B764" s="36"/>
      <c r="C764" s="36"/>
      <c r="D764" s="36"/>
    </row>
    <row r="765" spans="1:4" ht="15.75" customHeight="1">
      <c r="A765" s="36"/>
      <c r="B765" s="36"/>
      <c r="C765" s="36"/>
      <c r="D765" s="36"/>
    </row>
    <row r="766" spans="1:4" ht="15.75" customHeight="1">
      <c r="A766" s="36"/>
      <c r="B766" s="36"/>
      <c r="C766" s="36"/>
      <c r="D766" s="36"/>
    </row>
    <row r="767" spans="1:4" ht="15.75" customHeight="1">
      <c r="A767" s="36"/>
      <c r="B767" s="36"/>
      <c r="C767" s="36"/>
      <c r="D767" s="36"/>
    </row>
    <row r="768" spans="1:4" ht="15.75" customHeight="1">
      <c r="A768" s="36"/>
      <c r="B768" s="36"/>
      <c r="C768" s="36"/>
      <c r="D768" s="36"/>
    </row>
    <row r="769" spans="1:4" ht="15.75" customHeight="1">
      <c r="A769" s="36"/>
      <c r="B769" s="36"/>
      <c r="C769" s="36"/>
      <c r="D769" s="36"/>
    </row>
    <row r="770" spans="1:4" ht="15.75" customHeight="1">
      <c r="A770" s="36"/>
      <c r="B770" s="36"/>
      <c r="C770" s="36"/>
      <c r="D770" s="36"/>
    </row>
    <row r="771" spans="1:4" ht="15.75" customHeight="1">
      <c r="A771" s="36"/>
      <c r="B771" s="36"/>
      <c r="C771" s="36"/>
      <c r="D771" s="36"/>
    </row>
    <row r="772" spans="1:4" ht="15.75" customHeight="1">
      <c r="A772" s="36"/>
      <c r="B772" s="36"/>
      <c r="C772" s="36"/>
      <c r="D772" s="36"/>
    </row>
    <row r="773" spans="1:4" ht="15.75" customHeight="1">
      <c r="A773" s="36"/>
      <c r="B773" s="36"/>
      <c r="C773" s="36"/>
      <c r="D773" s="36"/>
    </row>
    <row r="774" spans="1:4" ht="15.75" customHeight="1">
      <c r="A774" s="36"/>
      <c r="B774" s="36"/>
      <c r="C774" s="36"/>
      <c r="D774" s="36"/>
    </row>
    <row r="775" spans="1:4" ht="15.75" customHeight="1">
      <c r="A775" s="36"/>
      <c r="B775" s="36"/>
      <c r="C775" s="36"/>
      <c r="D775" s="36"/>
    </row>
    <row r="776" spans="1:4" ht="15.75" customHeight="1">
      <c r="A776" s="36"/>
      <c r="B776" s="36"/>
      <c r="C776" s="36"/>
      <c r="D776" s="36"/>
    </row>
    <row r="777" spans="1:4" ht="15.75" customHeight="1">
      <c r="A777" s="36"/>
      <c r="B777" s="36"/>
      <c r="C777" s="36"/>
      <c r="D777" s="36"/>
    </row>
    <row r="778" spans="1:4" ht="15.75" customHeight="1">
      <c r="A778" s="36"/>
      <c r="B778" s="36"/>
      <c r="C778" s="36"/>
      <c r="D778" s="36"/>
    </row>
    <row r="779" spans="1:4" ht="15.75" customHeight="1">
      <c r="A779" s="36"/>
      <c r="B779" s="36"/>
      <c r="C779" s="36"/>
      <c r="D779" s="36"/>
    </row>
    <row r="780" spans="1:4" ht="15.75" customHeight="1">
      <c r="A780" s="36"/>
      <c r="B780" s="36"/>
      <c r="C780" s="36"/>
      <c r="D780" s="36"/>
    </row>
    <row r="781" spans="1:4" ht="15.75" customHeight="1">
      <c r="A781" s="36"/>
      <c r="B781" s="36"/>
      <c r="C781" s="36"/>
      <c r="D781" s="36"/>
    </row>
    <row r="782" spans="1:4" ht="15.75" customHeight="1">
      <c r="A782" s="36"/>
      <c r="B782" s="36"/>
      <c r="C782" s="36"/>
      <c r="D782" s="36"/>
    </row>
    <row r="783" spans="1:4" ht="15.75" customHeight="1">
      <c r="A783" s="36"/>
      <c r="B783" s="36"/>
      <c r="C783" s="36"/>
      <c r="D783" s="36"/>
    </row>
    <row r="784" spans="1:4" ht="15.75" customHeight="1">
      <c r="A784" s="36"/>
      <c r="B784" s="36"/>
      <c r="C784" s="36"/>
      <c r="D784" s="36"/>
    </row>
    <row r="785" spans="1:4" ht="15.75" customHeight="1">
      <c r="A785" s="36"/>
      <c r="B785" s="36"/>
      <c r="C785" s="36"/>
      <c r="D785" s="36"/>
    </row>
    <row r="786" spans="1:4" ht="15.75" customHeight="1">
      <c r="A786" s="36"/>
      <c r="B786" s="36"/>
      <c r="C786" s="36"/>
      <c r="D786" s="36"/>
    </row>
    <row r="787" spans="1:4" ht="15.75" customHeight="1">
      <c r="A787" s="36"/>
      <c r="B787" s="36"/>
      <c r="C787" s="36"/>
      <c r="D787" s="36"/>
    </row>
    <row r="788" spans="1:4" ht="15.75" customHeight="1">
      <c r="A788" s="36"/>
      <c r="B788" s="36"/>
      <c r="C788" s="36"/>
      <c r="D788" s="36"/>
    </row>
    <row r="789" spans="1:4" ht="15.75" customHeight="1">
      <c r="A789" s="36"/>
      <c r="B789" s="36"/>
      <c r="C789" s="36"/>
      <c r="D789" s="36"/>
    </row>
    <row r="790" spans="1:4" ht="15.75" customHeight="1">
      <c r="A790" s="36"/>
      <c r="B790" s="36"/>
      <c r="C790" s="36"/>
      <c r="D790" s="36"/>
    </row>
    <row r="791" spans="1:4" ht="15.75" customHeight="1">
      <c r="A791" s="36"/>
      <c r="B791" s="36"/>
      <c r="C791" s="36"/>
      <c r="D791" s="36"/>
    </row>
    <row r="792" spans="1:4" ht="15.75" customHeight="1">
      <c r="A792" s="36"/>
      <c r="B792" s="36"/>
      <c r="C792" s="36"/>
      <c r="D792" s="36"/>
    </row>
    <row r="793" spans="1:4" ht="15.75" customHeight="1">
      <c r="A793" s="36"/>
      <c r="B793" s="36"/>
      <c r="C793" s="36"/>
      <c r="D793" s="36"/>
    </row>
    <row r="794" spans="1:4" ht="15.75" customHeight="1">
      <c r="A794" s="36"/>
      <c r="B794" s="36"/>
      <c r="C794" s="36"/>
      <c r="D794" s="36"/>
    </row>
    <row r="795" spans="1:4" ht="15.75" customHeight="1">
      <c r="A795" s="36"/>
      <c r="B795" s="36"/>
      <c r="C795" s="36"/>
      <c r="D795" s="36"/>
    </row>
    <row r="796" spans="1:4" ht="15.75" customHeight="1">
      <c r="A796" s="36"/>
      <c r="B796" s="36"/>
      <c r="C796" s="36"/>
      <c r="D796" s="36"/>
    </row>
    <row r="797" spans="1:4" ht="15.75" customHeight="1">
      <c r="A797" s="36"/>
      <c r="B797" s="36"/>
      <c r="C797" s="36"/>
      <c r="D797" s="36"/>
    </row>
    <row r="798" spans="1:4" ht="15.75" customHeight="1">
      <c r="A798" s="36"/>
      <c r="B798" s="36"/>
      <c r="C798" s="36"/>
      <c r="D798" s="36"/>
    </row>
    <row r="799" spans="1:4" ht="15.75" customHeight="1">
      <c r="A799" s="36"/>
      <c r="B799" s="36"/>
      <c r="C799" s="36"/>
      <c r="D799" s="36"/>
    </row>
    <row r="800" spans="1:4" ht="15.75" customHeight="1">
      <c r="A800" s="36"/>
      <c r="B800" s="36"/>
      <c r="C800" s="36"/>
      <c r="D800" s="36"/>
    </row>
    <row r="801" spans="1:4" ht="15.75" customHeight="1">
      <c r="A801" s="36"/>
      <c r="B801" s="36"/>
      <c r="C801" s="36"/>
      <c r="D801" s="36"/>
    </row>
    <row r="802" spans="1:4" ht="15.75" customHeight="1">
      <c r="A802" s="36"/>
      <c r="B802" s="36"/>
      <c r="C802" s="36"/>
      <c r="D802" s="36"/>
    </row>
    <row r="803" spans="1:4" ht="15.75" customHeight="1">
      <c r="A803" s="36"/>
      <c r="B803" s="36"/>
      <c r="C803" s="36"/>
      <c r="D803" s="36"/>
    </row>
    <row r="804" spans="1:4" ht="15.75" customHeight="1">
      <c r="A804" s="36"/>
      <c r="B804" s="36"/>
      <c r="C804" s="36"/>
      <c r="D804" s="36"/>
    </row>
    <row r="805" spans="1:4" ht="15.75" customHeight="1">
      <c r="A805" s="36"/>
      <c r="B805" s="36"/>
      <c r="C805" s="36"/>
      <c r="D805" s="36"/>
    </row>
    <row r="806" spans="1:4" ht="15.75" customHeight="1">
      <c r="A806" s="36"/>
      <c r="B806" s="36"/>
      <c r="C806" s="36"/>
      <c r="D806" s="36"/>
    </row>
    <row r="807" spans="1:4" ht="15.75" customHeight="1">
      <c r="A807" s="36"/>
      <c r="B807" s="36"/>
      <c r="C807" s="36"/>
      <c r="D807" s="36"/>
    </row>
    <row r="808" spans="1:4" ht="15.75" customHeight="1">
      <c r="A808" s="36"/>
      <c r="B808" s="36"/>
      <c r="C808" s="36"/>
      <c r="D808" s="36"/>
    </row>
    <row r="809" spans="1:4" ht="15.75" customHeight="1">
      <c r="A809" s="36"/>
      <c r="B809" s="36"/>
      <c r="C809" s="36"/>
      <c r="D809" s="36"/>
    </row>
    <row r="810" spans="1:4" ht="15.75" customHeight="1">
      <c r="A810" s="36"/>
      <c r="B810" s="36"/>
      <c r="C810" s="36"/>
      <c r="D810" s="36"/>
    </row>
    <row r="811" spans="1:4" ht="15.75" customHeight="1">
      <c r="A811" s="36"/>
      <c r="B811" s="36"/>
      <c r="C811" s="36"/>
      <c r="D811" s="36"/>
    </row>
    <row r="812" spans="1:4" ht="15.75" customHeight="1">
      <c r="A812" s="36"/>
      <c r="B812" s="36"/>
      <c r="C812" s="36"/>
      <c r="D812" s="36"/>
    </row>
    <row r="813" spans="1:4" ht="15.75" customHeight="1">
      <c r="A813" s="36"/>
      <c r="B813" s="36"/>
      <c r="C813" s="36"/>
      <c r="D813" s="36"/>
    </row>
    <row r="814" spans="1:4" ht="15.75" customHeight="1">
      <c r="A814" s="36"/>
      <c r="B814" s="36"/>
      <c r="C814" s="36"/>
      <c r="D814" s="36"/>
    </row>
    <row r="815" spans="1:4" ht="15.75" customHeight="1">
      <c r="A815" s="36"/>
      <c r="B815" s="36"/>
      <c r="C815" s="36"/>
      <c r="D815" s="36"/>
    </row>
    <row r="816" spans="1:4" ht="15.75" customHeight="1">
      <c r="A816" s="36"/>
      <c r="B816" s="36"/>
      <c r="C816" s="36"/>
      <c r="D816" s="36"/>
    </row>
    <row r="817" spans="1:4" ht="15.75" customHeight="1">
      <c r="A817" s="36"/>
      <c r="B817" s="36"/>
      <c r="C817" s="36"/>
      <c r="D817" s="36"/>
    </row>
    <row r="818" spans="1:4" ht="15.75" customHeight="1">
      <c r="A818" s="36"/>
      <c r="B818" s="36"/>
      <c r="C818" s="36"/>
      <c r="D818" s="36"/>
    </row>
    <row r="819" spans="1:4" ht="15.75" customHeight="1">
      <c r="A819" s="36"/>
      <c r="B819" s="36"/>
      <c r="C819" s="36"/>
      <c r="D819" s="36"/>
    </row>
    <row r="820" spans="1:4" ht="15.75" customHeight="1">
      <c r="A820" s="36"/>
      <c r="B820" s="36"/>
      <c r="C820" s="36"/>
      <c r="D820" s="36"/>
    </row>
    <row r="821" spans="1:4" ht="15.75" customHeight="1">
      <c r="A821" s="36"/>
      <c r="B821" s="36"/>
      <c r="C821" s="36"/>
      <c r="D821" s="36"/>
    </row>
    <row r="822" spans="1:4" ht="15.75" customHeight="1">
      <c r="A822" s="36"/>
      <c r="B822" s="36"/>
      <c r="C822" s="36"/>
      <c r="D822" s="36"/>
    </row>
    <row r="823" spans="1:4" ht="15.75" customHeight="1">
      <c r="A823" s="36"/>
      <c r="B823" s="36"/>
      <c r="C823" s="36"/>
      <c r="D823" s="36"/>
    </row>
    <row r="824" spans="1:4" ht="15.75" customHeight="1">
      <c r="A824" s="36"/>
      <c r="B824" s="36"/>
      <c r="C824" s="36"/>
      <c r="D824" s="36"/>
    </row>
    <row r="825" spans="1:4" ht="15.75" customHeight="1">
      <c r="A825" s="36"/>
      <c r="B825" s="36"/>
      <c r="C825" s="36"/>
      <c r="D825" s="36"/>
    </row>
    <row r="826" spans="1:4" ht="15.75" customHeight="1">
      <c r="A826" s="36"/>
      <c r="B826" s="36"/>
      <c r="C826" s="36"/>
      <c r="D826" s="36"/>
    </row>
    <row r="827" spans="1:4" ht="15.75" customHeight="1">
      <c r="A827" s="36"/>
      <c r="B827" s="36"/>
      <c r="C827" s="36"/>
      <c r="D827" s="36"/>
    </row>
    <row r="828" spans="1:4" ht="15.75" customHeight="1">
      <c r="A828" s="36"/>
      <c r="B828" s="36"/>
      <c r="C828" s="36"/>
      <c r="D828" s="36"/>
    </row>
    <row r="829" spans="1:4" ht="15.75" customHeight="1">
      <c r="A829" s="36"/>
      <c r="B829" s="36"/>
      <c r="C829" s="36"/>
      <c r="D829" s="36"/>
    </row>
    <row r="830" spans="1:4" ht="15.75" customHeight="1">
      <c r="A830" s="36"/>
      <c r="B830" s="36"/>
      <c r="C830" s="36"/>
      <c r="D830" s="36"/>
    </row>
    <row r="831" spans="1:4" ht="15.75" customHeight="1">
      <c r="A831" s="36"/>
      <c r="B831" s="36"/>
      <c r="C831" s="36"/>
      <c r="D831" s="36"/>
    </row>
    <row r="832" spans="1:4" ht="15.75" customHeight="1">
      <c r="A832" s="36"/>
      <c r="B832" s="36"/>
      <c r="C832" s="36"/>
      <c r="D832" s="36"/>
    </row>
    <row r="833" spans="1:4" ht="15.75" customHeight="1">
      <c r="A833" s="36"/>
      <c r="B833" s="36"/>
      <c r="C833" s="36"/>
      <c r="D833" s="36"/>
    </row>
    <row r="834" spans="1:4" ht="15.75" customHeight="1">
      <c r="A834" s="36"/>
      <c r="B834" s="36"/>
      <c r="C834" s="36"/>
      <c r="D834" s="36"/>
    </row>
    <row r="835" spans="1:4" ht="15.75" customHeight="1">
      <c r="A835" s="36"/>
      <c r="B835" s="36"/>
      <c r="C835" s="36"/>
      <c r="D835" s="36"/>
    </row>
    <row r="836" spans="1:4" ht="15.75" customHeight="1">
      <c r="A836" s="36"/>
      <c r="B836" s="36"/>
      <c r="C836" s="36"/>
      <c r="D836" s="36"/>
    </row>
    <row r="837" spans="1:4" ht="15.75" customHeight="1">
      <c r="A837" s="36"/>
      <c r="B837" s="36"/>
      <c r="C837" s="36"/>
      <c r="D837" s="36"/>
    </row>
    <row r="838" spans="1:4" ht="15.75" customHeight="1">
      <c r="A838" s="36"/>
      <c r="B838" s="36"/>
      <c r="C838" s="36"/>
      <c r="D838" s="36"/>
    </row>
    <row r="839" spans="1:4" ht="15.75" customHeight="1">
      <c r="A839" s="36"/>
      <c r="B839" s="36"/>
      <c r="C839" s="36"/>
      <c r="D839" s="36"/>
    </row>
    <row r="840" spans="1:4" ht="15.75" customHeight="1">
      <c r="A840" s="36"/>
      <c r="B840" s="36"/>
      <c r="C840" s="36"/>
      <c r="D840" s="36"/>
    </row>
    <row r="841" spans="1:4" ht="15.75" customHeight="1">
      <c r="A841" s="36"/>
      <c r="B841" s="36"/>
      <c r="C841" s="36"/>
      <c r="D841" s="36"/>
    </row>
    <row r="842" spans="1:4" ht="15.75" customHeight="1">
      <c r="A842" s="36"/>
      <c r="B842" s="36"/>
      <c r="C842" s="36"/>
      <c r="D842" s="36"/>
    </row>
    <row r="843" spans="1:4" ht="15.75" customHeight="1">
      <c r="A843" s="36"/>
      <c r="B843" s="36"/>
      <c r="C843" s="36"/>
      <c r="D843" s="36"/>
    </row>
    <row r="844" spans="1:4" ht="15.75" customHeight="1">
      <c r="A844" s="36"/>
      <c r="B844" s="36"/>
      <c r="C844" s="36"/>
      <c r="D844" s="36"/>
    </row>
    <row r="845" spans="1:4" ht="15.75" customHeight="1">
      <c r="A845" s="36"/>
      <c r="B845" s="36"/>
      <c r="C845" s="36"/>
      <c r="D845" s="36"/>
    </row>
    <row r="846" spans="1:4" ht="15.75" customHeight="1">
      <c r="A846" s="36"/>
      <c r="B846" s="36"/>
      <c r="C846" s="36"/>
      <c r="D846" s="36"/>
    </row>
    <row r="847" spans="1:4" ht="15.75" customHeight="1">
      <c r="A847" s="36"/>
      <c r="B847" s="36"/>
      <c r="C847" s="36"/>
      <c r="D847" s="36"/>
    </row>
    <row r="848" spans="1:4" ht="15.75" customHeight="1">
      <c r="A848" s="36"/>
      <c r="B848" s="36"/>
      <c r="C848" s="36"/>
      <c r="D848" s="36"/>
    </row>
    <row r="849" spans="1:4" ht="15.75" customHeight="1">
      <c r="A849" s="36"/>
      <c r="B849" s="36"/>
      <c r="C849" s="36"/>
      <c r="D849" s="36"/>
    </row>
    <row r="850" spans="1:4" ht="15.75" customHeight="1">
      <c r="A850" s="36"/>
      <c r="B850" s="36"/>
      <c r="C850" s="36"/>
      <c r="D850" s="36"/>
    </row>
    <row r="851" spans="1:4" ht="15.75" customHeight="1">
      <c r="A851" s="36"/>
      <c r="B851" s="36"/>
      <c r="C851" s="36"/>
      <c r="D851" s="36"/>
    </row>
    <row r="852" spans="1:4" ht="15.75" customHeight="1">
      <c r="A852" s="36"/>
      <c r="B852" s="36"/>
      <c r="C852" s="36"/>
      <c r="D852" s="36"/>
    </row>
    <row r="853" spans="1:4" ht="15.75" customHeight="1">
      <c r="A853" s="36"/>
      <c r="B853" s="36"/>
      <c r="C853" s="36"/>
      <c r="D853" s="36"/>
    </row>
    <row r="854" spans="1:4" ht="15.75" customHeight="1">
      <c r="A854" s="36"/>
      <c r="B854" s="36"/>
      <c r="C854" s="36"/>
      <c r="D854" s="36"/>
    </row>
    <row r="855" spans="1:4" ht="15.75" customHeight="1">
      <c r="A855" s="36"/>
      <c r="B855" s="36"/>
      <c r="C855" s="36"/>
      <c r="D855" s="36"/>
    </row>
    <row r="856" spans="1:4" ht="15.75" customHeight="1">
      <c r="A856" s="36"/>
      <c r="B856" s="36"/>
      <c r="C856" s="36"/>
      <c r="D856" s="36"/>
    </row>
    <row r="857" spans="1:4" ht="15.75" customHeight="1">
      <c r="A857" s="36"/>
      <c r="B857" s="36"/>
      <c r="C857" s="36"/>
      <c r="D857" s="36"/>
    </row>
    <row r="858" spans="1:4" ht="15.75" customHeight="1">
      <c r="A858" s="36"/>
      <c r="B858" s="36"/>
      <c r="C858" s="36"/>
      <c r="D858" s="36"/>
    </row>
    <row r="859" spans="1:4" ht="15.75" customHeight="1">
      <c r="A859" s="36"/>
      <c r="B859" s="36"/>
      <c r="C859" s="36"/>
      <c r="D859" s="36"/>
    </row>
    <row r="860" spans="1:4" ht="15.75" customHeight="1">
      <c r="A860" s="36"/>
      <c r="B860" s="36"/>
      <c r="C860" s="36"/>
      <c r="D860" s="36"/>
    </row>
    <row r="861" spans="1:4" ht="15.75" customHeight="1">
      <c r="A861" s="36"/>
      <c r="B861" s="36"/>
      <c r="C861" s="36"/>
      <c r="D861" s="36"/>
    </row>
    <row r="862" spans="1:4" ht="15.75" customHeight="1">
      <c r="A862" s="36"/>
      <c r="B862" s="36"/>
      <c r="C862" s="36"/>
      <c r="D862" s="36"/>
    </row>
    <row r="863" spans="1:4" ht="15.75" customHeight="1">
      <c r="A863" s="36"/>
      <c r="B863" s="36"/>
      <c r="C863" s="36"/>
      <c r="D863" s="36"/>
    </row>
    <row r="864" spans="1:4" ht="15.75" customHeight="1">
      <c r="A864" s="36"/>
      <c r="B864" s="36"/>
      <c r="C864" s="36"/>
      <c r="D864" s="36"/>
    </row>
    <row r="865" spans="1:4" ht="15.75" customHeight="1">
      <c r="A865" s="36"/>
      <c r="B865" s="36"/>
      <c r="C865" s="36"/>
      <c r="D865" s="36"/>
    </row>
    <row r="866" spans="1:4" ht="15.75" customHeight="1">
      <c r="A866" s="36"/>
      <c r="B866" s="36"/>
      <c r="C866" s="36"/>
      <c r="D866" s="36"/>
    </row>
    <row r="867" spans="1:4" ht="15.75" customHeight="1">
      <c r="A867" s="36"/>
      <c r="B867" s="36"/>
      <c r="C867" s="36"/>
      <c r="D867" s="36"/>
    </row>
    <row r="868" spans="1:4" ht="15.75" customHeight="1">
      <c r="A868" s="36"/>
      <c r="B868" s="36"/>
      <c r="C868" s="36"/>
      <c r="D868" s="36"/>
    </row>
    <row r="869" spans="1:4" ht="15.75" customHeight="1">
      <c r="A869" s="36"/>
      <c r="B869" s="36"/>
      <c r="C869" s="36"/>
      <c r="D869" s="36"/>
    </row>
    <row r="870" spans="1:4" ht="15.75" customHeight="1">
      <c r="A870" s="36"/>
      <c r="B870" s="36"/>
      <c r="C870" s="36"/>
      <c r="D870" s="36"/>
    </row>
    <row r="871" spans="1:4" ht="15.75" customHeight="1">
      <c r="A871" s="36"/>
      <c r="B871" s="36"/>
      <c r="C871" s="36"/>
      <c r="D871" s="36"/>
    </row>
    <row r="872" spans="1:4" ht="15.75" customHeight="1">
      <c r="A872" s="36"/>
      <c r="B872" s="36"/>
      <c r="C872" s="36"/>
      <c r="D872" s="36"/>
    </row>
    <row r="873" spans="1:4" ht="15.75" customHeight="1">
      <c r="A873" s="36"/>
      <c r="B873" s="36"/>
      <c r="C873" s="36"/>
      <c r="D873" s="36"/>
    </row>
    <row r="874" spans="1:4" ht="15.75" customHeight="1">
      <c r="A874" s="36"/>
      <c r="B874" s="36"/>
      <c r="C874" s="36"/>
      <c r="D874" s="36"/>
    </row>
    <row r="875" spans="1:4" ht="15.75" customHeight="1">
      <c r="A875" s="36"/>
      <c r="B875" s="36"/>
      <c r="C875" s="36"/>
      <c r="D875" s="36"/>
    </row>
    <row r="876" spans="1:4" ht="15.75" customHeight="1">
      <c r="A876" s="36"/>
      <c r="B876" s="36"/>
      <c r="C876" s="36"/>
      <c r="D876" s="36"/>
    </row>
    <row r="877" spans="1:4" ht="15.75" customHeight="1">
      <c r="A877" s="36"/>
      <c r="B877" s="36"/>
      <c r="C877" s="36"/>
      <c r="D877" s="36"/>
    </row>
    <row r="878" spans="1:4" ht="15.75" customHeight="1">
      <c r="A878" s="36"/>
      <c r="B878" s="36"/>
      <c r="C878" s="36"/>
      <c r="D878" s="36"/>
    </row>
    <row r="879" spans="1:4" ht="15.75" customHeight="1">
      <c r="A879" s="36"/>
      <c r="B879" s="36"/>
      <c r="C879" s="36"/>
      <c r="D879" s="36"/>
    </row>
    <row r="880" spans="1:4" ht="15.75" customHeight="1">
      <c r="A880" s="36"/>
      <c r="B880" s="36"/>
      <c r="C880" s="36"/>
      <c r="D880" s="36"/>
    </row>
    <row r="881" spans="1:4" ht="15.75" customHeight="1">
      <c r="A881" s="36"/>
      <c r="B881" s="36"/>
      <c r="C881" s="36"/>
      <c r="D881" s="36"/>
    </row>
    <row r="882" spans="1:4" ht="15.75" customHeight="1">
      <c r="A882" s="36"/>
      <c r="B882" s="36"/>
      <c r="C882" s="36"/>
      <c r="D882" s="36"/>
    </row>
    <row r="883" spans="1:4" ht="15.75" customHeight="1">
      <c r="A883" s="36"/>
      <c r="B883" s="36"/>
      <c r="C883" s="36"/>
      <c r="D883" s="36"/>
    </row>
    <row r="884" spans="1:4" ht="15.75" customHeight="1">
      <c r="A884" s="36"/>
      <c r="B884" s="36"/>
      <c r="C884" s="36"/>
      <c r="D884" s="36"/>
    </row>
    <row r="885" spans="1:4" ht="15.75" customHeight="1">
      <c r="A885" s="36"/>
      <c r="B885" s="36"/>
      <c r="C885" s="36"/>
      <c r="D885" s="36"/>
    </row>
    <row r="886" spans="1:4" ht="15.75" customHeight="1">
      <c r="A886" s="36"/>
      <c r="B886" s="36"/>
      <c r="C886" s="36"/>
      <c r="D886" s="36"/>
    </row>
    <row r="887" spans="1:4" ht="15.75" customHeight="1">
      <c r="A887" s="36"/>
      <c r="B887" s="36"/>
      <c r="C887" s="36"/>
      <c r="D887" s="36"/>
    </row>
    <row r="888" spans="1:4" ht="15.75" customHeight="1">
      <c r="A888" s="36"/>
      <c r="B888" s="36"/>
      <c r="C888" s="36"/>
      <c r="D888" s="36"/>
    </row>
    <row r="889" spans="1:4" ht="15.75" customHeight="1">
      <c r="A889" s="36"/>
      <c r="B889" s="36"/>
      <c r="C889" s="36"/>
      <c r="D889" s="36"/>
    </row>
    <row r="890" spans="1:4" ht="15.75" customHeight="1">
      <c r="A890" s="36"/>
      <c r="B890" s="36"/>
      <c r="C890" s="36"/>
      <c r="D890" s="36"/>
    </row>
    <row r="891" spans="1:4" ht="15.75" customHeight="1">
      <c r="A891" s="36"/>
      <c r="B891" s="36"/>
      <c r="C891" s="36"/>
      <c r="D891" s="36"/>
    </row>
    <row r="892" spans="1:4" ht="15.75" customHeight="1">
      <c r="A892" s="36"/>
      <c r="B892" s="36"/>
      <c r="C892" s="36"/>
      <c r="D892" s="36"/>
    </row>
    <row r="893" spans="1:4" ht="15.75" customHeight="1">
      <c r="A893" s="36"/>
      <c r="B893" s="36"/>
      <c r="C893" s="36"/>
      <c r="D893" s="36"/>
    </row>
    <row r="894" spans="1:4" ht="15.75" customHeight="1">
      <c r="A894" s="36"/>
      <c r="B894" s="36"/>
      <c r="C894" s="36"/>
      <c r="D894" s="36"/>
    </row>
    <row r="895" spans="1:4" ht="15.75" customHeight="1">
      <c r="A895" s="36"/>
      <c r="B895" s="36"/>
      <c r="C895" s="36"/>
      <c r="D895" s="36"/>
    </row>
    <row r="896" spans="1:4" ht="15.75" customHeight="1">
      <c r="A896" s="36"/>
      <c r="B896" s="36"/>
      <c r="C896" s="36"/>
      <c r="D896" s="36"/>
    </row>
    <row r="897" spans="1:4" ht="15.75" customHeight="1">
      <c r="A897" s="36"/>
      <c r="B897" s="36"/>
      <c r="C897" s="36"/>
      <c r="D897" s="36"/>
    </row>
    <row r="898" spans="1:4" ht="15.75" customHeight="1">
      <c r="A898" s="36"/>
      <c r="B898" s="36"/>
      <c r="C898" s="36"/>
      <c r="D898" s="36"/>
    </row>
    <row r="899" spans="1:4" ht="15.75" customHeight="1">
      <c r="A899" s="36"/>
      <c r="B899" s="36"/>
      <c r="C899" s="36"/>
      <c r="D899" s="36"/>
    </row>
    <row r="900" spans="1:4" ht="15.75" customHeight="1">
      <c r="A900" s="36"/>
      <c r="B900" s="36"/>
      <c r="C900" s="36"/>
      <c r="D900" s="36"/>
    </row>
    <row r="901" spans="1:4" ht="15.75" customHeight="1">
      <c r="A901" s="36"/>
      <c r="B901" s="36"/>
      <c r="C901" s="36"/>
      <c r="D901" s="36"/>
    </row>
    <row r="902" spans="1:4" ht="15.75" customHeight="1">
      <c r="A902" s="36"/>
      <c r="B902" s="36"/>
      <c r="C902" s="36"/>
      <c r="D902" s="36"/>
    </row>
    <row r="903" spans="1:4" ht="15.75" customHeight="1">
      <c r="A903" s="36"/>
      <c r="B903" s="36"/>
      <c r="C903" s="36"/>
      <c r="D903" s="36"/>
    </row>
    <row r="904" spans="1:4" ht="15.75" customHeight="1">
      <c r="A904" s="36"/>
      <c r="B904" s="36"/>
      <c r="C904" s="36"/>
      <c r="D904" s="36"/>
    </row>
    <row r="905" spans="1:4" ht="15.75" customHeight="1">
      <c r="A905" s="36"/>
      <c r="B905" s="36"/>
      <c r="C905" s="36"/>
      <c r="D905" s="36"/>
    </row>
    <row r="906" spans="1:4" ht="15.75" customHeight="1">
      <c r="A906" s="36"/>
      <c r="B906" s="36"/>
      <c r="C906" s="36"/>
      <c r="D906" s="36"/>
    </row>
    <row r="907" spans="1:4" ht="15.75" customHeight="1">
      <c r="A907" s="36"/>
      <c r="B907" s="36"/>
      <c r="C907" s="36"/>
      <c r="D907" s="36"/>
    </row>
    <row r="908" spans="1:4" ht="15.75" customHeight="1">
      <c r="A908" s="36"/>
      <c r="B908" s="36"/>
      <c r="C908" s="36"/>
      <c r="D908" s="36"/>
    </row>
    <row r="909" spans="1:4" ht="15.75" customHeight="1">
      <c r="A909" s="36"/>
      <c r="B909" s="36"/>
      <c r="C909" s="36"/>
      <c r="D909" s="36"/>
    </row>
    <row r="910" spans="1:4" ht="15.75" customHeight="1">
      <c r="A910" s="36"/>
      <c r="B910" s="36"/>
      <c r="C910" s="36"/>
      <c r="D910" s="36"/>
    </row>
    <row r="911" spans="1:4" ht="15.75" customHeight="1">
      <c r="A911" s="36"/>
      <c r="B911" s="36"/>
      <c r="C911" s="36"/>
      <c r="D911" s="36"/>
    </row>
    <row r="912" spans="1:4" ht="15.75" customHeight="1">
      <c r="A912" s="36"/>
      <c r="B912" s="36"/>
      <c r="C912" s="36"/>
      <c r="D912" s="36"/>
    </row>
    <row r="913" spans="1:4" ht="15.75" customHeight="1">
      <c r="A913" s="36"/>
      <c r="B913" s="36"/>
      <c r="C913" s="36"/>
      <c r="D913" s="36"/>
    </row>
    <row r="914" spans="1:4" ht="15.75" customHeight="1">
      <c r="A914" s="36"/>
      <c r="B914" s="36"/>
      <c r="C914" s="36"/>
      <c r="D914" s="36"/>
    </row>
    <row r="915" spans="1:4" ht="15.75" customHeight="1">
      <c r="A915" s="36"/>
      <c r="B915" s="36"/>
      <c r="C915" s="36"/>
      <c r="D915" s="36"/>
    </row>
    <row r="916" spans="1:4" ht="15.75" customHeight="1">
      <c r="A916" s="36"/>
      <c r="B916" s="36"/>
      <c r="C916" s="36"/>
      <c r="D916" s="36"/>
    </row>
    <row r="917" spans="1:4" ht="15.75" customHeight="1">
      <c r="A917" s="36"/>
      <c r="B917" s="36"/>
      <c r="C917" s="36"/>
      <c r="D917" s="36"/>
    </row>
    <row r="918" spans="1:4" ht="15.75" customHeight="1">
      <c r="A918" s="36"/>
      <c r="B918" s="36"/>
      <c r="C918" s="36"/>
      <c r="D918" s="36"/>
    </row>
    <row r="919" spans="1:4" ht="15.75" customHeight="1">
      <c r="A919" s="36"/>
      <c r="B919" s="36"/>
      <c r="C919" s="36"/>
      <c r="D919" s="36"/>
    </row>
    <row r="920" spans="1:4" ht="15.75" customHeight="1">
      <c r="A920" s="36"/>
      <c r="B920" s="36"/>
      <c r="C920" s="36"/>
      <c r="D920" s="36"/>
    </row>
    <row r="921" spans="1:4" ht="15.75" customHeight="1">
      <c r="A921" s="36"/>
      <c r="B921" s="36"/>
      <c r="C921" s="36"/>
      <c r="D921" s="36"/>
    </row>
    <row r="922" spans="1:4" ht="15.75" customHeight="1">
      <c r="A922" s="36"/>
      <c r="B922" s="36"/>
      <c r="C922" s="36"/>
      <c r="D922" s="36"/>
    </row>
    <row r="923" spans="1:4" ht="15.75" customHeight="1">
      <c r="A923" s="36"/>
      <c r="B923" s="36"/>
      <c r="C923" s="36"/>
      <c r="D923" s="36"/>
    </row>
    <row r="924" spans="1:4" ht="15.75" customHeight="1">
      <c r="A924" s="36"/>
      <c r="B924" s="36"/>
      <c r="C924" s="36"/>
      <c r="D924" s="36"/>
    </row>
    <row r="925" spans="1:4" ht="15.75" customHeight="1">
      <c r="A925" s="36"/>
      <c r="B925" s="36"/>
      <c r="C925" s="36"/>
      <c r="D925" s="36"/>
    </row>
    <row r="926" spans="1:4" ht="15.75" customHeight="1">
      <c r="A926" s="36"/>
      <c r="B926" s="36"/>
      <c r="C926" s="36"/>
      <c r="D926" s="36"/>
    </row>
    <row r="927" spans="1:4" ht="15.75" customHeight="1">
      <c r="A927" s="36"/>
      <c r="B927" s="36"/>
      <c r="C927" s="36"/>
      <c r="D927" s="36"/>
    </row>
    <row r="928" spans="1:4" ht="15.75" customHeight="1">
      <c r="A928" s="36"/>
      <c r="B928" s="36"/>
      <c r="C928" s="36"/>
      <c r="D928" s="36"/>
    </row>
    <row r="929" spans="1:4" ht="15.75" customHeight="1">
      <c r="A929" s="36"/>
      <c r="B929" s="36"/>
      <c r="C929" s="36"/>
      <c r="D929" s="36"/>
    </row>
    <row r="930" spans="1:4" ht="15.75" customHeight="1">
      <c r="A930" s="36"/>
      <c r="B930" s="36"/>
      <c r="C930" s="36"/>
      <c r="D930" s="36"/>
    </row>
    <row r="931" spans="1:4" ht="15.75" customHeight="1">
      <c r="A931" s="36"/>
      <c r="B931" s="36"/>
      <c r="C931" s="36"/>
      <c r="D931" s="36"/>
    </row>
    <row r="932" spans="1:4" ht="15.75" customHeight="1">
      <c r="A932" s="36"/>
      <c r="B932" s="36"/>
      <c r="C932" s="36"/>
      <c r="D932" s="36"/>
    </row>
    <row r="933" spans="1:4" ht="15.75" customHeight="1">
      <c r="A933" s="36"/>
      <c r="B933" s="36"/>
      <c r="C933" s="36"/>
      <c r="D933" s="36"/>
    </row>
    <row r="934" spans="1:4" ht="15.75" customHeight="1">
      <c r="A934" s="36"/>
      <c r="B934" s="36"/>
      <c r="C934" s="36"/>
      <c r="D934" s="36"/>
    </row>
    <row r="935" spans="1:4" ht="15.75" customHeight="1">
      <c r="A935" s="36"/>
      <c r="B935" s="36"/>
      <c r="C935" s="36"/>
      <c r="D935" s="36"/>
    </row>
    <row r="936" spans="1:4" ht="15.75" customHeight="1">
      <c r="A936" s="36"/>
      <c r="B936" s="36"/>
      <c r="C936" s="36"/>
      <c r="D936" s="36"/>
    </row>
    <row r="937" spans="1:4" ht="15.75" customHeight="1">
      <c r="A937" s="36"/>
      <c r="B937" s="36"/>
      <c r="C937" s="36"/>
      <c r="D937" s="36"/>
    </row>
    <row r="938" spans="1:4" ht="15.75" customHeight="1">
      <c r="A938" s="36"/>
      <c r="B938" s="36"/>
      <c r="C938" s="36"/>
      <c r="D938" s="36"/>
    </row>
    <row r="939" spans="1:4" ht="15.75" customHeight="1">
      <c r="A939" s="36"/>
      <c r="B939" s="36"/>
      <c r="C939" s="36"/>
      <c r="D939" s="36"/>
    </row>
    <row r="940" spans="1:4" ht="15.75" customHeight="1">
      <c r="A940" s="36"/>
      <c r="B940" s="36"/>
      <c r="C940" s="36"/>
      <c r="D940" s="36"/>
    </row>
    <row r="941" spans="1:4" ht="15.75" customHeight="1">
      <c r="A941" s="36"/>
      <c r="B941" s="36"/>
      <c r="C941" s="36"/>
      <c r="D941" s="36"/>
    </row>
    <row r="942" spans="1:4" ht="15.75" customHeight="1">
      <c r="A942" s="36"/>
      <c r="B942" s="36"/>
      <c r="C942" s="36"/>
      <c r="D942" s="36"/>
    </row>
    <row r="943" spans="1:4" ht="15.75" customHeight="1">
      <c r="A943" s="36"/>
      <c r="B943" s="36"/>
      <c r="C943" s="36"/>
      <c r="D943" s="36"/>
    </row>
    <row r="944" spans="1:4" ht="15.75" customHeight="1">
      <c r="A944" s="36"/>
      <c r="B944" s="36"/>
      <c r="C944" s="36"/>
      <c r="D944" s="36"/>
    </row>
    <row r="945" spans="1:4" ht="15.75" customHeight="1">
      <c r="A945" s="36"/>
      <c r="B945" s="36"/>
      <c r="C945" s="36"/>
      <c r="D945" s="36"/>
    </row>
    <row r="946" spans="1:4" ht="15.75" customHeight="1">
      <c r="A946" s="36"/>
      <c r="B946" s="36"/>
      <c r="C946" s="36"/>
      <c r="D946" s="36"/>
    </row>
    <row r="947" spans="1:4" ht="15.75" customHeight="1">
      <c r="A947" s="36"/>
      <c r="B947" s="36"/>
      <c r="C947" s="36"/>
      <c r="D947" s="36"/>
    </row>
    <row r="948" spans="1:4" ht="15.75" customHeight="1">
      <c r="A948" s="36"/>
      <c r="B948" s="36"/>
      <c r="C948" s="36"/>
      <c r="D948" s="36"/>
    </row>
    <row r="949" spans="1:4" ht="15.75" customHeight="1">
      <c r="A949" s="36"/>
      <c r="B949" s="36"/>
      <c r="C949" s="36"/>
      <c r="D949" s="36"/>
    </row>
    <row r="950" spans="1:4" ht="15.75" customHeight="1">
      <c r="A950" s="36"/>
      <c r="B950" s="36"/>
      <c r="C950" s="36"/>
      <c r="D950" s="36"/>
    </row>
    <row r="951" spans="1:4" ht="15.75" customHeight="1">
      <c r="A951" s="36"/>
      <c r="B951" s="36"/>
      <c r="C951" s="36"/>
      <c r="D951" s="36"/>
    </row>
    <row r="952" spans="1:4" ht="15.75" customHeight="1">
      <c r="A952" s="36"/>
      <c r="B952" s="36"/>
      <c r="C952" s="36"/>
      <c r="D952" s="36"/>
    </row>
    <row r="953" spans="1:4" ht="15.75" customHeight="1">
      <c r="A953" s="36"/>
      <c r="B953" s="36"/>
      <c r="C953" s="36"/>
      <c r="D953" s="36"/>
    </row>
    <row r="954" spans="1:4" ht="15.75" customHeight="1">
      <c r="A954" s="36"/>
      <c r="B954" s="36"/>
      <c r="C954" s="36"/>
      <c r="D954" s="36"/>
    </row>
    <row r="955" spans="1:4" ht="15.75" customHeight="1">
      <c r="A955" s="36"/>
      <c r="B955" s="36"/>
      <c r="C955" s="36"/>
      <c r="D955" s="36"/>
    </row>
    <row r="956" spans="1:4" ht="15.75" customHeight="1">
      <c r="A956" s="36"/>
      <c r="B956" s="36"/>
      <c r="C956" s="36"/>
      <c r="D956" s="36"/>
    </row>
    <row r="957" spans="1:4" ht="15.75" customHeight="1">
      <c r="A957" s="36"/>
      <c r="B957" s="36"/>
      <c r="C957" s="36"/>
      <c r="D957" s="36"/>
    </row>
    <row r="958" spans="1:4" ht="15.75" customHeight="1">
      <c r="A958" s="36"/>
      <c r="B958" s="36"/>
      <c r="C958" s="36"/>
      <c r="D958" s="36"/>
    </row>
    <row r="959" spans="1:4" ht="15.75" customHeight="1">
      <c r="A959" s="36"/>
      <c r="B959" s="36"/>
      <c r="C959" s="36"/>
      <c r="D959" s="36"/>
    </row>
    <row r="960" spans="1:4" ht="15.75" customHeight="1">
      <c r="A960" s="36"/>
      <c r="B960" s="36"/>
      <c r="C960" s="36"/>
      <c r="D960" s="36"/>
    </row>
    <row r="961" spans="1:4" ht="15.75" customHeight="1">
      <c r="A961" s="36"/>
      <c r="B961" s="36"/>
      <c r="C961" s="36"/>
      <c r="D961" s="36"/>
    </row>
    <row r="962" spans="1:4" ht="15.75" customHeight="1">
      <c r="A962" s="36"/>
      <c r="B962" s="36"/>
      <c r="C962" s="36"/>
      <c r="D962" s="36"/>
    </row>
    <row r="963" spans="1:4" ht="15.75" customHeight="1">
      <c r="A963" s="36"/>
      <c r="B963" s="36"/>
      <c r="C963" s="36"/>
      <c r="D963" s="36"/>
    </row>
    <row r="964" spans="1:4" ht="15.75" customHeight="1">
      <c r="A964" s="36"/>
      <c r="B964" s="36"/>
      <c r="C964" s="36"/>
      <c r="D964" s="36"/>
    </row>
    <row r="965" spans="1:4" ht="15.75" customHeight="1">
      <c r="A965" s="36"/>
      <c r="B965" s="36"/>
      <c r="C965" s="36"/>
      <c r="D965" s="36"/>
    </row>
    <row r="966" spans="1:4" ht="15.75" customHeight="1">
      <c r="A966" s="36"/>
      <c r="B966" s="36"/>
      <c r="C966" s="36"/>
      <c r="D966" s="36"/>
    </row>
    <row r="967" spans="1:4" ht="15.75" customHeight="1">
      <c r="A967" s="36"/>
      <c r="B967" s="36"/>
      <c r="C967" s="36"/>
      <c r="D967" s="36"/>
    </row>
    <row r="968" spans="1:4" ht="15.75" customHeight="1">
      <c r="A968" s="36"/>
      <c r="B968" s="36"/>
      <c r="C968" s="36"/>
      <c r="D968" s="36"/>
    </row>
    <row r="969" spans="1:4" ht="15.75" customHeight="1">
      <c r="A969" s="36"/>
      <c r="B969" s="36"/>
      <c r="C969" s="36"/>
      <c r="D969" s="36"/>
    </row>
    <row r="970" spans="1:4" ht="15.75" customHeight="1">
      <c r="A970" s="36"/>
      <c r="B970" s="36"/>
      <c r="C970" s="36"/>
      <c r="D970" s="36"/>
    </row>
    <row r="971" spans="1:4" ht="15.75" customHeight="1">
      <c r="A971" s="36"/>
      <c r="B971" s="36"/>
      <c r="C971" s="36"/>
      <c r="D971" s="36"/>
    </row>
    <row r="972" spans="1:4" ht="15.75" customHeight="1">
      <c r="A972" s="36"/>
      <c r="B972" s="36"/>
      <c r="C972" s="36"/>
      <c r="D972" s="36"/>
    </row>
    <row r="973" spans="1:4" ht="15.75" customHeight="1">
      <c r="A973" s="36"/>
      <c r="B973" s="36"/>
      <c r="C973" s="36"/>
      <c r="D973" s="36"/>
    </row>
    <row r="974" spans="1:4" ht="15.75" customHeight="1">
      <c r="A974" s="36"/>
      <c r="B974" s="36"/>
      <c r="C974" s="36"/>
      <c r="D974" s="36"/>
    </row>
    <row r="975" spans="1:4" ht="15.75" customHeight="1">
      <c r="A975" s="36"/>
      <c r="B975" s="36"/>
      <c r="C975" s="36"/>
      <c r="D975" s="36"/>
    </row>
    <row r="976" spans="1:4" ht="15.75" customHeight="1">
      <c r="A976" s="36"/>
      <c r="B976" s="36"/>
      <c r="C976" s="36"/>
      <c r="D976" s="36"/>
    </row>
    <row r="977" spans="1:4" ht="15.75" customHeight="1">
      <c r="A977" s="36"/>
      <c r="B977" s="36"/>
      <c r="C977" s="36"/>
      <c r="D977" s="36"/>
    </row>
    <row r="978" spans="1:4" ht="15.75" customHeight="1">
      <c r="A978" s="36"/>
      <c r="B978" s="36"/>
      <c r="C978" s="36"/>
      <c r="D978" s="36"/>
    </row>
    <row r="979" spans="1:4" ht="15.75" customHeight="1">
      <c r="A979" s="36"/>
      <c r="B979" s="36"/>
      <c r="C979" s="36"/>
      <c r="D979" s="36"/>
    </row>
    <row r="980" spans="1:4" ht="15.75" customHeight="1">
      <c r="A980" s="36"/>
      <c r="B980" s="36"/>
      <c r="C980" s="36"/>
      <c r="D980" s="36"/>
    </row>
    <row r="981" spans="1:4" ht="15.75" customHeight="1">
      <c r="A981" s="36"/>
      <c r="B981" s="36"/>
      <c r="C981" s="36"/>
      <c r="D981" s="36"/>
    </row>
    <row r="982" spans="1:4" ht="15.75" customHeight="1">
      <c r="A982" s="36"/>
      <c r="B982" s="36"/>
      <c r="C982" s="36"/>
      <c r="D982" s="36"/>
    </row>
    <row r="983" spans="1:4" ht="15.75" customHeight="1">
      <c r="A983" s="36"/>
      <c r="B983" s="36"/>
      <c r="C983" s="36"/>
      <c r="D983" s="36"/>
    </row>
    <row r="984" spans="1:4" ht="15.75" customHeight="1">
      <c r="A984" s="36"/>
      <c r="B984" s="36"/>
      <c r="C984" s="36"/>
      <c r="D984" s="36"/>
    </row>
    <row r="985" spans="1:4" ht="15.75" customHeight="1">
      <c r="A985" s="36"/>
      <c r="B985" s="36"/>
      <c r="C985" s="36"/>
      <c r="D985" s="36"/>
    </row>
    <row r="986" spans="1:4" ht="15.75" customHeight="1">
      <c r="A986" s="36"/>
      <c r="B986" s="36"/>
      <c r="C986" s="36"/>
      <c r="D986" s="36"/>
    </row>
    <row r="987" spans="1:4" ht="15.75" customHeight="1">
      <c r="A987" s="36"/>
      <c r="B987" s="36"/>
      <c r="C987" s="36"/>
      <c r="D987" s="36"/>
    </row>
    <row r="988" spans="1:4" ht="15.75" customHeight="1">
      <c r="A988" s="36"/>
      <c r="B988" s="36"/>
      <c r="C988" s="36"/>
      <c r="D988" s="36"/>
    </row>
    <row r="989" spans="1:4" ht="15.75" customHeight="1">
      <c r="A989" s="36"/>
      <c r="B989" s="36"/>
      <c r="C989" s="36"/>
      <c r="D989" s="36"/>
    </row>
    <row r="990" spans="1:4" ht="15.75" customHeight="1">
      <c r="A990" s="36"/>
      <c r="B990" s="36"/>
      <c r="C990" s="36"/>
      <c r="D990" s="36"/>
    </row>
    <row r="991" spans="1:4" ht="15.75" customHeight="1">
      <c r="A991" s="36"/>
      <c r="B991" s="36"/>
      <c r="C991" s="36"/>
      <c r="D991" s="36"/>
    </row>
    <row r="992" spans="1:4" ht="15.75" customHeight="1">
      <c r="A992" s="36"/>
      <c r="B992" s="36"/>
      <c r="C992" s="36"/>
      <c r="D992" s="36"/>
    </row>
    <row r="993" spans="1:4" ht="15.75" customHeight="1">
      <c r="A993" s="36"/>
      <c r="B993" s="36"/>
      <c r="C993" s="36"/>
      <c r="D993" s="36"/>
    </row>
    <row r="994" spans="1:4" ht="15.75" customHeight="1">
      <c r="A994" s="36"/>
      <c r="B994" s="36"/>
      <c r="C994" s="36"/>
      <c r="D994" s="36"/>
    </row>
    <row r="995" spans="1:4" ht="15.75" customHeight="1">
      <c r="A995" s="36"/>
      <c r="B995" s="36"/>
      <c r="C995" s="36"/>
      <c r="D995" s="36"/>
    </row>
    <row r="996" spans="1:4" ht="15.75" customHeight="1">
      <c r="A996" s="36"/>
      <c r="B996" s="36"/>
      <c r="C996" s="36"/>
      <c r="D996" s="36"/>
    </row>
    <row r="997" spans="1:4" ht="15.75" customHeight="1">
      <c r="A997" s="36"/>
      <c r="B997" s="36"/>
      <c r="C997" s="36"/>
      <c r="D997" s="36"/>
    </row>
    <row r="998" spans="1:4" ht="15.75" customHeight="1">
      <c r="A998" s="36"/>
      <c r="B998" s="36"/>
      <c r="C998" s="36"/>
      <c r="D998" s="36"/>
    </row>
    <row r="999" spans="1:4" ht="15.75" customHeight="1">
      <c r="A999" s="36"/>
      <c r="B999" s="36"/>
      <c r="C999" s="36"/>
      <c r="D999" s="36"/>
    </row>
    <row r="1000" spans="1:4" ht="15.75" customHeight="1">
      <c r="A1000" s="36"/>
      <c r="B1000" s="36"/>
      <c r="C1000" s="36"/>
      <c r="D1000" s="36"/>
    </row>
  </sheetData>
  <pageMargins left="0.7" right="0.7" top="0.75" bottom="0.75" header="0" footer="0"/>
  <pageSetup orientation="landscape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E6F27-080E-4FFF-AD69-67A50C6C30DA}">
  <dimension ref="A3:D15"/>
  <sheetViews>
    <sheetView workbookViewId="0">
      <selection activeCell="A3" sqref="A3"/>
    </sheetView>
  </sheetViews>
  <sheetFormatPr baseColWidth="10" defaultRowHeight="14.4"/>
  <cols>
    <col min="1" max="1" width="19" bestFit="1" customWidth="1"/>
    <col min="2" max="2" width="21.77734375" bestFit="1" customWidth="1"/>
    <col min="3" max="3" width="9.21875" bestFit="1" customWidth="1"/>
    <col min="4" max="4" width="11.6640625" bestFit="1" customWidth="1"/>
    <col min="5" max="5" width="12.109375" bestFit="1" customWidth="1"/>
    <col min="6" max="6" width="9.21875" bestFit="1" customWidth="1"/>
    <col min="7" max="7" width="12.109375" bestFit="1" customWidth="1"/>
    <col min="8" max="8" width="12.77734375" bestFit="1" customWidth="1"/>
    <col min="9" max="9" width="12.109375" bestFit="1" customWidth="1"/>
    <col min="10" max="10" width="9.21875" bestFit="1" customWidth="1"/>
    <col min="11" max="11" width="12.109375" bestFit="1" customWidth="1"/>
    <col min="12" max="12" width="9.21875" bestFit="1" customWidth="1"/>
    <col min="13" max="13" width="13.109375" bestFit="1" customWidth="1"/>
    <col min="14" max="14" width="9.21875" bestFit="1" customWidth="1"/>
    <col min="15" max="15" width="13.109375" bestFit="1" customWidth="1"/>
    <col min="16" max="16" width="9.21875" bestFit="1" customWidth="1"/>
    <col min="17" max="17" width="13.109375" bestFit="1" customWidth="1"/>
    <col min="18" max="18" width="9.21875" bestFit="1" customWidth="1"/>
    <col min="19" max="19" width="13.109375" bestFit="1" customWidth="1"/>
    <col min="20" max="20" width="9.21875" bestFit="1" customWidth="1"/>
    <col min="21" max="21" width="13.109375" bestFit="1" customWidth="1"/>
    <col min="22" max="22" width="9.21875" bestFit="1" customWidth="1"/>
    <col min="23" max="23" width="13.109375" bestFit="1" customWidth="1"/>
    <col min="24" max="24" width="9.21875" bestFit="1" customWidth="1"/>
    <col min="25" max="25" width="13.109375" bestFit="1" customWidth="1"/>
    <col min="26" max="26" width="9.21875" bestFit="1" customWidth="1"/>
    <col min="27" max="27" width="13.109375" bestFit="1" customWidth="1"/>
    <col min="28" max="28" width="9.21875" bestFit="1" customWidth="1"/>
    <col min="29" max="29" width="13.109375" bestFit="1" customWidth="1"/>
    <col min="30" max="30" width="9.21875" bestFit="1" customWidth="1"/>
    <col min="31" max="31" width="13.109375" bestFit="1" customWidth="1"/>
    <col min="32" max="32" width="9.21875" bestFit="1" customWidth="1"/>
    <col min="33" max="33" width="13.109375" bestFit="1" customWidth="1"/>
    <col min="34" max="34" width="9.21875" bestFit="1" customWidth="1"/>
    <col min="35" max="35" width="13.109375" bestFit="1" customWidth="1"/>
    <col min="36" max="36" width="9.21875" bestFit="1" customWidth="1"/>
    <col min="37" max="37" width="13.109375" bestFit="1" customWidth="1"/>
    <col min="38" max="38" width="9.21875" bestFit="1" customWidth="1"/>
    <col min="39" max="39" width="13.109375" bestFit="1" customWidth="1"/>
    <col min="40" max="40" width="12.77734375" bestFit="1" customWidth="1"/>
    <col min="41" max="41" width="13.109375" bestFit="1" customWidth="1"/>
    <col min="42" max="42" width="12.77734375" bestFit="1" customWidth="1"/>
    <col min="43" max="43" width="13.109375" bestFit="1" customWidth="1"/>
    <col min="44" max="44" width="9.21875" bestFit="1" customWidth="1"/>
    <col min="45" max="45" width="13.109375" bestFit="1" customWidth="1"/>
    <col min="46" max="46" width="9.21875" bestFit="1" customWidth="1"/>
    <col min="47" max="47" width="13.109375" bestFit="1" customWidth="1"/>
    <col min="48" max="48" width="9.21875" bestFit="1" customWidth="1"/>
    <col min="49" max="49" width="13.109375" bestFit="1" customWidth="1"/>
    <col min="50" max="50" width="9.21875" bestFit="1" customWidth="1"/>
    <col min="51" max="51" width="13.109375" bestFit="1" customWidth="1"/>
    <col min="52" max="52" width="9.21875" bestFit="1" customWidth="1"/>
    <col min="53" max="53" width="13.109375" bestFit="1" customWidth="1"/>
    <col min="54" max="54" width="9.21875" bestFit="1" customWidth="1"/>
    <col min="55" max="55" width="13.109375" bestFit="1" customWidth="1"/>
    <col min="56" max="56" width="9.21875" bestFit="1" customWidth="1"/>
    <col min="57" max="57" width="13.109375" bestFit="1" customWidth="1"/>
    <col min="58" max="58" width="9.21875" bestFit="1" customWidth="1"/>
    <col min="59" max="59" width="13.109375" bestFit="1" customWidth="1"/>
    <col min="60" max="60" width="9.21875" bestFit="1" customWidth="1"/>
    <col min="61" max="61" width="13.109375" bestFit="1" customWidth="1"/>
    <col min="62" max="62" width="9.21875" bestFit="1" customWidth="1"/>
    <col min="63" max="63" width="13.109375" bestFit="1" customWidth="1"/>
    <col min="64" max="64" width="9.21875" bestFit="1" customWidth="1"/>
    <col min="65" max="65" width="13.109375" bestFit="1" customWidth="1"/>
    <col min="66" max="66" width="9.21875" bestFit="1" customWidth="1"/>
    <col min="67" max="67" width="13.109375" bestFit="1" customWidth="1"/>
    <col min="68" max="68" width="9.21875" bestFit="1" customWidth="1"/>
    <col min="69" max="69" width="13.109375" bestFit="1" customWidth="1"/>
    <col min="70" max="70" width="12.77734375" bestFit="1" customWidth="1"/>
    <col min="71" max="71" width="13.109375" bestFit="1" customWidth="1"/>
    <col min="72" max="72" width="9.21875" bestFit="1" customWidth="1"/>
    <col min="73" max="73" width="13.109375" bestFit="1" customWidth="1"/>
    <col min="74" max="74" width="9.21875" bestFit="1" customWidth="1"/>
    <col min="75" max="75" width="13.109375" bestFit="1" customWidth="1"/>
    <col min="76" max="76" width="9.21875" bestFit="1" customWidth="1"/>
    <col min="77" max="77" width="13.109375" bestFit="1" customWidth="1"/>
    <col min="78" max="78" width="12.77734375" bestFit="1" customWidth="1"/>
    <col min="79" max="79" width="13.109375" bestFit="1" customWidth="1"/>
    <col min="80" max="80" width="12.77734375" bestFit="1" customWidth="1"/>
    <col min="81" max="81" width="13.109375" bestFit="1" customWidth="1"/>
    <col min="82" max="82" width="9.21875" bestFit="1" customWidth="1"/>
    <col min="83" max="83" width="13.109375" bestFit="1" customWidth="1"/>
    <col min="84" max="84" width="12.77734375" bestFit="1" customWidth="1"/>
    <col min="85" max="85" width="13.109375" bestFit="1" customWidth="1"/>
    <col min="86" max="86" width="9.21875" bestFit="1" customWidth="1"/>
    <col min="87" max="87" width="13.109375" bestFit="1" customWidth="1"/>
    <col min="88" max="88" width="9.21875" bestFit="1" customWidth="1"/>
    <col min="89" max="89" width="13.109375" bestFit="1" customWidth="1"/>
    <col min="90" max="90" width="9.21875" bestFit="1" customWidth="1"/>
    <col min="91" max="91" width="13.109375" bestFit="1" customWidth="1"/>
    <col min="92" max="92" width="12.77734375" bestFit="1" customWidth="1"/>
    <col min="93" max="93" width="13.109375" bestFit="1" customWidth="1"/>
    <col min="94" max="94" width="9.21875" bestFit="1" customWidth="1"/>
    <col min="95" max="95" width="13.109375" bestFit="1" customWidth="1"/>
    <col min="96" max="96" width="9.21875" bestFit="1" customWidth="1"/>
    <col min="97" max="97" width="13.109375" bestFit="1" customWidth="1"/>
    <col min="98" max="98" width="12.77734375" bestFit="1" customWidth="1"/>
    <col min="99" max="99" width="13.109375" bestFit="1" customWidth="1"/>
    <col min="100" max="100" width="9.21875" bestFit="1" customWidth="1"/>
    <col min="101" max="101" width="13.109375" bestFit="1" customWidth="1"/>
    <col min="102" max="102" width="9.21875" bestFit="1" customWidth="1"/>
    <col min="103" max="103" width="13.109375" bestFit="1" customWidth="1"/>
    <col min="104" max="104" width="9.21875" bestFit="1" customWidth="1"/>
    <col min="105" max="105" width="13.109375" bestFit="1" customWidth="1"/>
    <col min="106" max="106" width="9.21875" bestFit="1" customWidth="1"/>
    <col min="107" max="107" width="13.109375" bestFit="1" customWidth="1"/>
    <col min="108" max="108" width="9.21875" bestFit="1" customWidth="1"/>
    <col min="109" max="109" width="13.109375" bestFit="1" customWidth="1"/>
    <col min="110" max="110" width="12.77734375" bestFit="1" customWidth="1"/>
    <col min="111" max="111" width="13.109375" bestFit="1" customWidth="1"/>
    <col min="112" max="112" width="9.21875" bestFit="1" customWidth="1"/>
    <col min="113" max="113" width="13.109375" bestFit="1" customWidth="1"/>
    <col min="114" max="114" width="9.21875" bestFit="1" customWidth="1"/>
    <col min="115" max="115" width="13.109375" bestFit="1" customWidth="1"/>
    <col min="116" max="116" width="12.77734375" bestFit="1" customWidth="1"/>
    <col min="117" max="117" width="13.109375" bestFit="1" customWidth="1"/>
    <col min="118" max="118" width="9.21875" bestFit="1" customWidth="1"/>
    <col min="119" max="119" width="13.109375" bestFit="1" customWidth="1"/>
    <col min="120" max="120" width="9.21875" bestFit="1" customWidth="1"/>
    <col min="121" max="121" width="13.109375" bestFit="1" customWidth="1"/>
    <col min="122" max="122" width="9.21875" bestFit="1" customWidth="1"/>
    <col min="123" max="123" width="13.109375" bestFit="1" customWidth="1"/>
    <col min="124" max="124" width="9.21875" bestFit="1" customWidth="1"/>
    <col min="125" max="125" width="13.109375" bestFit="1" customWidth="1"/>
    <col min="126" max="126" width="9.21875" bestFit="1" customWidth="1"/>
    <col min="127" max="127" width="13.109375" bestFit="1" customWidth="1"/>
    <col min="128" max="128" width="9.21875" bestFit="1" customWidth="1"/>
    <col min="129" max="129" width="13.109375" bestFit="1" customWidth="1"/>
    <col min="130" max="130" width="9.21875" bestFit="1" customWidth="1"/>
    <col min="131" max="131" width="13.109375" bestFit="1" customWidth="1"/>
    <col min="132" max="132" width="12.77734375" bestFit="1" customWidth="1"/>
    <col min="133" max="133" width="13.109375" bestFit="1" customWidth="1"/>
    <col min="134" max="134" width="9.21875" bestFit="1" customWidth="1"/>
    <col min="135" max="135" width="13.109375" bestFit="1" customWidth="1"/>
    <col min="136" max="136" width="9.21875" bestFit="1" customWidth="1"/>
    <col min="137" max="137" width="13.109375" bestFit="1" customWidth="1"/>
    <col min="138" max="138" width="9.21875" bestFit="1" customWidth="1"/>
    <col min="139" max="139" width="13.109375" bestFit="1" customWidth="1"/>
    <col min="140" max="140" width="9.21875" bestFit="1" customWidth="1"/>
    <col min="141" max="141" width="13.109375" bestFit="1" customWidth="1"/>
    <col min="142" max="142" width="12.77734375" bestFit="1" customWidth="1"/>
    <col min="143" max="143" width="13.109375" bestFit="1" customWidth="1"/>
    <col min="144" max="144" width="9.21875" bestFit="1" customWidth="1"/>
    <col min="145" max="145" width="13.109375" bestFit="1" customWidth="1"/>
    <col min="146" max="146" width="9.21875" bestFit="1" customWidth="1"/>
    <col min="147" max="147" width="13.109375" bestFit="1" customWidth="1"/>
    <col min="148" max="148" width="9.21875" bestFit="1" customWidth="1"/>
    <col min="149" max="149" width="13.109375" bestFit="1" customWidth="1"/>
    <col min="150" max="150" width="9.21875" bestFit="1" customWidth="1"/>
    <col min="151" max="151" width="13.109375" bestFit="1" customWidth="1"/>
    <col min="152" max="152" width="9.21875" bestFit="1" customWidth="1"/>
    <col min="153" max="153" width="13.109375" bestFit="1" customWidth="1"/>
    <col min="154" max="154" width="9.21875" bestFit="1" customWidth="1"/>
    <col min="155" max="155" width="13.109375" bestFit="1" customWidth="1"/>
    <col min="156" max="156" width="9.21875" bestFit="1" customWidth="1"/>
    <col min="157" max="157" width="13.109375" bestFit="1" customWidth="1"/>
    <col min="158" max="158" width="9.21875" bestFit="1" customWidth="1"/>
    <col min="159" max="159" width="13.109375" bestFit="1" customWidth="1"/>
    <col min="160" max="160" width="9.21875" bestFit="1" customWidth="1"/>
    <col min="161" max="161" width="13.109375" bestFit="1" customWidth="1"/>
    <col min="162" max="162" width="9.21875" bestFit="1" customWidth="1"/>
    <col min="163" max="163" width="13.109375" bestFit="1" customWidth="1"/>
    <col min="164" max="164" width="9.21875" bestFit="1" customWidth="1"/>
    <col min="165" max="165" width="13.109375" bestFit="1" customWidth="1"/>
    <col min="166" max="166" width="9.21875" bestFit="1" customWidth="1"/>
    <col min="167" max="167" width="13.109375" bestFit="1" customWidth="1"/>
    <col min="168" max="168" width="12.77734375" bestFit="1" customWidth="1"/>
    <col min="169" max="169" width="13.109375" bestFit="1" customWidth="1"/>
    <col min="170" max="170" width="12.77734375" bestFit="1" customWidth="1"/>
    <col min="171" max="171" width="13.109375" bestFit="1" customWidth="1"/>
    <col min="172" max="172" width="9.21875" bestFit="1" customWidth="1"/>
    <col min="173" max="173" width="13.109375" bestFit="1" customWidth="1"/>
    <col min="174" max="174" width="9.21875" bestFit="1" customWidth="1"/>
    <col min="175" max="175" width="13.109375" bestFit="1" customWidth="1"/>
    <col min="176" max="176" width="9.21875" bestFit="1" customWidth="1"/>
    <col min="177" max="177" width="13.109375" bestFit="1" customWidth="1"/>
    <col min="178" max="178" width="9.21875" bestFit="1" customWidth="1"/>
    <col min="179" max="179" width="13.109375" bestFit="1" customWidth="1"/>
    <col min="180" max="180" width="9.21875" bestFit="1" customWidth="1"/>
    <col min="181" max="181" width="13.109375" bestFit="1" customWidth="1"/>
    <col min="182" max="182" width="9.21875" bestFit="1" customWidth="1"/>
    <col min="183" max="183" width="13.109375" bestFit="1" customWidth="1"/>
    <col min="184" max="184" width="9.21875" bestFit="1" customWidth="1"/>
    <col min="185" max="185" width="13.109375" bestFit="1" customWidth="1"/>
    <col min="186" max="186" width="9.21875" bestFit="1" customWidth="1"/>
    <col min="187" max="187" width="13.109375" bestFit="1" customWidth="1"/>
    <col min="188" max="188" width="9.21875" bestFit="1" customWidth="1"/>
    <col min="189" max="189" width="13.109375" bestFit="1" customWidth="1"/>
    <col min="190" max="190" width="12.77734375" bestFit="1" customWidth="1"/>
    <col min="191" max="191" width="13.109375" bestFit="1" customWidth="1"/>
    <col min="192" max="192" width="9.21875" bestFit="1" customWidth="1"/>
    <col min="193" max="193" width="13.109375" bestFit="1" customWidth="1"/>
    <col min="194" max="194" width="12.77734375" bestFit="1" customWidth="1"/>
    <col min="195" max="195" width="13.109375" bestFit="1" customWidth="1"/>
    <col min="196" max="196" width="9.21875" bestFit="1" customWidth="1"/>
    <col min="197" max="197" width="13.109375" bestFit="1" customWidth="1"/>
    <col min="198" max="198" width="9.21875" bestFit="1" customWidth="1"/>
    <col min="199" max="199" width="13.109375" bestFit="1" customWidth="1"/>
    <col min="200" max="200" width="9.21875" bestFit="1" customWidth="1"/>
    <col min="201" max="201" width="13.109375" bestFit="1" customWidth="1"/>
    <col min="202" max="202" width="9.21875" bestFit="1" customWidth="1"/>
    <col min="203" max="203" width="13.109375" bestFit="1" customWidth="1"/>
    <col min="204" max="204" width="12.77734375" bestFit="1" customWidth="1"/>
    <col min="205" max="205" width="13.109375" bestFit="1" customWidth="1"/>
    <col min="206" max="206" width="12.77734375" bestFit="1" customWidth="1"/>
    <col min="207" max="207" width="13.109375" bestFit="1" customWidth="1"/>
    <col min="208" max="208" width="9.21875" bestFit="1" customWidth="1"/>
    <col min="209" max="209" width="13.109375" bestFit="1" customWidth="1"/>
    <col min="210" max="210" width="9.21875" bestFit="1" customWidth="1"/>
    <col min="211" max="211" width="13.109375" bestFit="1" customWidth="1"/>
    <col min="212" max="212" width="12.77734375" bestFit="1" customWidth="1"/>
    <col min="213" max="213" width="13.109375" bestFit="1" customWidth="1"/>
    <col min="214" max="214" width="9.21875" bestFit="1" customWidth="1"/>
    <col min="215" max="215" width="13.109375" bestFit="1" customWidth="1"/>
    <col min="216" max="216" width="9.21875" bestFit="1" customWidth="1"/>
    <col min="217" max="217" width="13.109375" bestFit="1" customWidth="1"/>
    <col min="218" max="218" width="12.77734375" bestFit="1" customWidth="1"/>
    <col min="219" max="219" width="13.109375" bestFit="1" customWidth="1"/>
    <col min="220" max="220" width="9.21875" bestFit="1" customWidth="1"/>
    <col min="221" max="221" width="13.109375" bestFit="1" customWidth="1"/>
    <col min="222" max="222" width="12.77734375" bestFit="1" customWidth="1"/>
    <col min="223" max="223" width="13.109375" bestFit="1" customWidth="1"/>
    <col min="224" max="224" width="12.77734375" bestFit="1" customWidth="1"/>
    <col min="225" max="225" width="13.109375" bestFit="1" customWidth="1"/>
    <col min="226" max="226" width="9.21875" bestFit="1" customWidth="1"/>
    <col min="227" max="227" width="13.109375" bestFit="1" customWidth="1"/>
    <col min="228" max="228" width="12.77734375" bestFit="1" customWidth="1"/>
    <col min="229" max="229" width="13.109375" bestFit="1" customWidth="1"/>
    <col min="230" max="230" width="9.21875" bestFit="1" customWidth="1"/>
    <col min="231" max="231" width="13.109375" bestFit="1" customWidth="1"/>
    <col min="232" max="232" width="9.21875" bestFit="1" customWidth="1"/>
    <col min="233" max="233" width="13.109375" bestFit="1" customWidth="1"/>
    <col min="234" max="234" width="12.77734375" bestFit="1" customWidth="1"/>
    <col min="235" max="235" width="13.109375" bestFit="1" customWidth="1"/>
    <col min="236" max="236" width="9.21875" bestFit="1" customWidth="1"/>
    <col min="237" max="237" width="13.109375" bestFit="1" customWidth="1"/>
    <col min="238" max="238" width="12.77734375" bestFit="1" customWidth="1"/>
    <col min="239" max="239" width="13.109375" bestFit="1" customWidth="1"/>
    <col min="240" max="240" width="12.77734375" bestFit="1" customWidth="1"/>
    <col min="241" max="241" width="13.109375" bestFit="1" customWidth="1"/>
    <col min="242" max="242" width="9.21875" bestFit="1" customWidth="1"/>
    <col min="243" max="243" width="13.109375" bestFit="1" customWidth="1"/>
    <col min="244" max="244" width="9.21875" bestFit="1" customWidth="1"/>
    <col min="245" max="245" width="13.109375" bestFit="1" customWidth="1"/>
    <col min="246" max="246" width="9.21875" bestFit="1" customWidth="1"/>
    <col min="247" max="247" width="13.109375" bestFit="1" customWidth="1"/>
    <col min="248" max="248" width="9.21875" bestFit="1" customWidth="1"/>
    <col min="249" max="249" width="13.109375" bestFit="1" customWidth="1"/>
    <col min="250" max="250" width="12.77734375" bestFit="1" customWidth="1"/>
    <col min="251" max="251" width="13.109375" bestFit="1" customWidth="1"/>
    <col min="252" max="252" width="12.77734375" bestFit="1" customWidth="1"/>
    <col min="253" max="253" width="13.109375" bestFit="1" customWidth="1"/>
    <col min="254" max="254" width="12.77734375" bestFit="1" customWidth="1"/>
    <col min="255" max="255" width="9.21875" bestFit="1" customWidth="1"/>
    <col min="256" max="256" width="13.109375" bestFit="1" customWidth="1"/>
    <col min="257" max="257" width="9.21875" bestFit="1" customWidth="1"/>
    <col min="258" max="258" width="13.109375" bestFit="1" customWidth="1"/>
    <col min="259" max="259" width="9.21875" bestFit="1" customWidth="1"/>
    <col min="260" max="260" width="13.109375" bestFit="1" customWidth="1"/>
    <col min="261" max="261" width="12.77734375" bestFit="1" customWidth="1"/>
    <col min="262" max="262" width="13.109375" bestFit="1" customWidth="1"/>
    <col min="263" max="263" width="9.21875" bestFit="1" customWidth="1"/>
    <col min="264" max="264" width="13.109375" bestFit="1" customWidth="1"/>
    <col min="265" max="265" width="9.21875" bestFit="1" customWidth="1"/>
    <col min="266" max="266" width="13.109375" bestFit="1" customWidth="1"/>
    <col min="267" max="267" width="9.21875" bestFit="1" customWidth="1"/>
    <col min="268" max="268" width="13.109375" bestFit="1" customWidth="1"/>
    <col min="269" max="269" width="9.21875" bestFit="1" customWidth="1"/>
    <col min="270" max="270" width="13.109375" bestFit="1" customWidth="1"/>
    <col min="271" max="271" width="9.21875" bestFit="1" customWidth="1"/>
    <col min="272" max="272" width="13.109375" bestFit="1" customWidth="1"/>
    <col min="273" max="273" width="9.21875" bestFit="1" customWidth="1"/>
    <col min="274" max="274" width="13.109375" bestFit="1" customWidth="1"/>
    <col min="275" max="275" width="12.77734375" bestFit="1" customWidth="1"/>
    <col min="276" max="276" width="13.109375" bestFit="1" customWidth="1"/>
    <col min="277" max="277" width="12.77734375" bestFit="1" customWidth="1"/>
    <col min="278" max="278" width="13.109375" bestFit="1" customWidth="1"/>
    <col min="279" max="279" width="9.21875" bestFit="1" customWidth="1"/>
    <col min="280" max="280" width="13.109375" bestFit="1" customWidth="1"/>
    <col min="281" max="281" width="9.21875" bestFit="1" customWidth="1"/>
    <col min="282" max="282" width="13.109375" bestFit="1" customWidth="1"/>
    <col min="283" max="283" width="9.21875" bestFit="1" customWidth="1"/>
    <col min="284" max="284" width="13.109375" bestFit="1" customWidth="1"/>
    <col min="285" max="285" width="9.21875" bestFit="1" customWidth="1"/>
    <col min="286" max="286" width="13.109375" bestFit="1" customWidth="1"/>
    <col min="287" max="287" width="9.21875" bestFit="1" customWidth="1"/>
    <col min="288" max="288" width="13.109375" bestFit="1" customWidth="1"/>
    <col min="289" max="289" width="9.21875" bestFit="1" customWidth="1"/>
    <col min="290" max="290" width="13.109375" bestFit="1" customWidth="1"/>
    <col min="291" max="291" width="9.21875" bestFit="1" customWidth="1"/>
    <col min="292" max="292" width="13.109375" bestFit="1" customWidth="1"/>
    <col min="293" max="293" width="12.77734375" bestFit="1" customWidth="1"/>
    <col min="294" max="294" width="13.109375" bestFit="1" customWidth="1"/>
    <col min="295" max="295" width="12.77734375" bestFit="1" customWidth="1"/>
    <col min="296" max="296" width="13.109375" bestFit="1" customWidth="1"/>
    <col min="297" max="297" width="12.77734375" bestFit="1" customWidth="1"/>
    <col min="298" max="298" width="13.109375" bestFit="1" customWidth="1"/>
    <col min="299" max="299" width="12.77734375" bestFit="1" customWidth="1"/>
    <col min="300" max="300" width="13.109375" bestFit="1" customWidth="1"/>
    <col min="301" max="301" width="12.77734375" bestFit="1" customWidth="1"/>
    <col min="302" max="302" width="13.109375" bestFit="1" customWidth="1"/>
    <col min="303" max="303" width="12.77734375" bestFit="1" customWidth="1"/>
    <col min="304" max="304" width="13.109375" bestFit="1" customWidth="1"/>
    <col min="305" max="305" width="9.21875" bestFit="1" customWidth="1"/>
    <col min="306" max="306" width="13.109375" bestFit="1" customWidth="1"/>
    <col min="307" max="307" width="9.21875" bestFit="1" customWidth="1"/>
    <col min="308" max="308" width="13.109375" bestFit="1" customWidth="1"/>
    <col min="309" max="309" width="12.77734375" bestFit="1" customWidth="1"/>
    <col min="310" max="310" width="13.109375" bestFit="1" customWidth="1"/>
    <col min="311" max="311" width="9.21875" bestFit="1" customWidth="1"/>
    <col min="312" max="312" width="13.109375" bestFit="1" customWidth="1"/>
    <col min="313" max="313" width="12.77734375" bestFit="1" customWidth="1"/>
    <col min="314" max="314" width="13.109375" bestFit="1" customWidth="1"/>
    <col min="315" max="315" width="12.77734375" bestFit="1" customWidth="1"/>
    <col min="316" max="316" width="13.109375" bestFit="1" customWidth="1"/>
    <col min="317" max="317" width="12.77734375" bestFit="1" customWidth="1"/>
    <col min="318" max="318" width="13.109375" bestFit="1" customWidth="1"/>
    <col min="319" max="319" width="9.21875" bestFit="1" customWidth="1"/>
    <col min="320" max="320" width="13.109375" bestFit="1" customWidth="1"/>
    <col min="321" max="321" width="12.77734375" bestFit="1" customWidth="1"/>
    <col min="322" max="322" width="13.109375" bestFit="1" customWidth="1"/>
    <col min="323" max="323" width="9.21875" bestFit="1" customWidth="1"/>
    <col min="324" max="324" width="13.109375" bestFit="1" customWidth="1"/>
    <col min="325" max="325" width="9.21875" bestFit="1" customWidth="1"/>
    <col min="326" max="326" width="13.109375" bestFit="1" customWidth="1"/>
    <col min="327" max="327" width="9.21875" bestFit="1" customWidth="1"/>
    <col min="328" max="328" width="13.109375" bestFit="1" customWidth="1"/>
    <col min="329" max="329" width="12.77734375" bestFit="1" customWidth="1"/>
    <col min="330" max="330" width="13.109375" bestFit="1" customWidth="1"/>
    <col min="331" max="331" width="9.21875" bestFit="1" customWidth="1"/>
    <col min="332" max="332" width="13.109375" bestFit="1" customWidth="1"/>
    <col min="333" max="333" width="12.77734375" bestFit="1" customWidth="1"/>
    <col min="334" max="334" width="13.109375" bestFit="1" customWidth="1"/>
    <col min="335" max="335" width="12.77734375" bestFit="1" customWidth="1"/>
    <col min="336" max="336" width="13.109375" bestFit="1" customWidth="1"/>
    <col min="337" max="337" width="12.77734375" bestFit="1" customWidth="1"/>
    <col min="338" max="338" width="13.109375" bestFit="1" customWidth="1"/>
    <col min="339" max="339" width="9.21875" bestFit="1" customWidth="1"/>
    <col min="340" max="340" width="13.109375" bestFit="1" customWidth="1"/>
    <col min="341" max="341" width="12.77734375" bestFit="1" customWidth="1"/>
    <col min="342" max="342" width="13.109375" bestFit="1" customWidth="1"/>
    <col min="343" max="343" width="9.21875" bestFit="1" customWidth="1"/>
    <col min="344" max="344" width="13.109375" bestFit="1" customWidth="1"/>
    <col min="345" max="345" width="12.77734375" bestFit="1" customWidth="1"/>
    <col min="346" max="346" width="13.109375" bestFit="1" customWidth="1"/>
    <col min="347" max="347" width="12.77734375" bestFit="1" customWidth="1"/>
    <col min="348" max="348" width="13.109375" bestFit="1" customWidth="1"/>
    <col min="349" max="349" width="12.77734375" bestFit="1" customWidth="1"/>
    <col min="350" max="350" width="13.109375" bestFit="1" customWidth="1"/>
    <col min="351" max="351" width="12.77734375" bestFit="1" customWidth="1"/>
    <col min="352" max="352" width="13.109375" bestFit="1" customWidth="1"/>
    <col min="353" max="353" width="12.77734375" bestFit="1" customWidth="1"/>
    <col min="354" max="354" width="9.21875" bestFit="1" customWidth="1"/>
    <col min="355" max="355" width="13.109375" bestFit="1" customWidth="1"/>
    <col min="356" max="356" width="12.77734375" bestFit="1" customWidth="1"/>
    <col min="357" max="357" width="13.109375" bestFit="1" customWidth="1"/>
    <col min="358" max="358" width="12.77734375" bestFit="1" customWidth="1"/>
    <col min="359" max="359" width="13.109375" bestFit="1" customWidth="1"/>
    <col min="360" max="360" width="12.77734375" bestFit="1" customWidth="1"/>
    <col min="361" max="361" width="13.109375" bestFit="1" customWidth="1"/>
    <col min="362" max="362" width="12.77734375" bestFit="1" customWidth="1"/>
    <col min="363" max="363" width="13.109375" bestFit="1" customWidth="1"/>
    <col min="364" max="364" width="9.21875" bestFit="1" customWidth="1"/>
    <col min="365" max="365" width="13.109375" bestFit="1" customWidth="1"/>
    <col min="366" max="366" width="12.77734375" bestFit="1" customWidth="1"/>
    <col min="367" max="367" width="9.21875" bestFit="1" customWidth="1"/>
    <col min="368" max="368" width="13.109375" bestFit="1" customWidth="1"/>
    <col min="369" max="369" width="9.21875" bestFit="1" customWidth="1"/>
    <col min="370" max="370" width="13.109375" bestFit="1" customWidth="1"/>
    <col min="371" max="371" width="9.21875" bestFit="1" customWidth="1"/>
    <col min="372" max="372" width="13.109375" bestFit="1" customWidth="1"/>
    <col min="373" max="373" width="9.21875" bestFit="1" customWidth="1"/>
    <col min="374" max="374" width="13.109375" bestFit="1" customWidth="1"/>
    <col min="375" max="375" width="12.77734375" bestFit="1" customWidth="1"/>
    <col min="376" max="376" width="13.109375" bestFit="1" customWidth="1"/>
    <col min="377" max="377" width="9.21875" bestFit="1" customWidth="1"/>
    <col min="378" max="378" width="13.109375" bestFit="1" customWidth="1"/>
    <col min="379" max="379" width="12.77734375" bestFit="1" customWidth="1"/>
    <col min="380" max="380" width="9.21875" bestFit="1" customWidth="1"/>
    <col min="381" max="381" width="13.109375" bestFit="1" customWidth="1"/>
    <col min="382" max="382" width="9.21875" bestFit="1" customWidth="1"/>
    <col min="383" max="383" width="13.109375" bestFit="1" customWidth="1"/>
    <col min="384" max="384" width="9.21875" bestFit="1" customWidth="1"/>
    <col min="385" max="385" width="13.109375" bestFit="1" customWidth="1"/>
    <col min="386" max="386" width="9.21875" bestFit="1" customWidth="1"/>
    <col min="387" max="387" width="13.109375" bestFit="1" customWidth="1"/>
    <col min="388" max="388" width="9.21875" bestFit="1" customWidth="1"/>
    <col min="389" max="389" width="13.109375" bestFit="1" customWidth="1"/>
    <col min="390" max="390" width="9.21875" bestFit="1" customWidth="1"/>
    <col min="391" max="391" width="13.109375" bestFit="1" customWidth="1"/>
    <col min="392" max="392" width="12.77734375" bestFit="1" customWidth="1"/>
    <col min="393" max="393" width="13.109375" bestFit="1" customWidth="1"/>
    <col min="394" max="394" width="9.21875" bestFit="1" customWidth="1"/>
    <col min="395" max="395" width="13.109375" bestFit="1" customWidth="1"/>
    <col min="396" max="396" width="9.21875" bestFit="1" customWidth="1"/>
    <col min="397" max="397" width="13.109375" bestFit="1" customWidth="1"/>
    <col min="398" max="398" width="12.77734375" bestFit="1" customWidth="1"/>
    <col min="399" max="399" width="13.109375" bestFit="1" customWidth="1"/>
    <col min="400" max="400" width="12.77734375" bestFit="1" customWidth="1"/>
    <col min="401" max="401" width="13.109375" bestFit="1" customWidth="1"/>
    <col min="402" max="402" width="9.21875" bestFit="1" customWidth="1"/>
    <col min="403" max="403" width="13.109375" bestFit="1" customWidth="1"/>
    <col min="404" max="404" width="12.77734375" bestFit="1" customWidth="1"/>
    <col min="405" max="405" width="13.109375" bestFit="1" customWidth="1"/>
    <col min="406" max="406" width="12.77734375" bestFit="1" customWidth="1"/>
    <col min="407" max="407" width="13.109375" bestFit="1" customWidth="1"/>
    <col min="408" max="408" width="9.21875" bestFit="1" customWidth="1"/>
    <col min="409" max="409" width="13.109375" bestFit="1" customWidth="1"/>
    <col min="410" max="410" width="12.77734375" bestFit="1" customWidth="1"/>
    <col min="411" max="411" width="13.109375" bestFit="1" customWidth="1"/>
    <col min="412" max="412" width="12.77734375" bestFit="1" customWidth="1"/>
    <col min="413" max="413" width="13.109375" bestFit="1" customWidth="1"/>
    <col min="414" max="414" width="9.21875" bestFit="1" customWidth="1"/>
    <col min="415" max="415" width="13.109375" bestFit="1" customWidth="1"/>
    <col min="416" max="416" width="12.77734375" bestFit="1" customWidth="1"/>
    <col min="417" max="417" width="13.109375" bestFit="1" customWidth="1"/>
    <col min="418" max="418" width="9.21875" bestFit="1" customWidth="1"/>
    <col min="419" max="419" width="13.109375" bestFit="1" customWidth="1"/>
    <col min="420" max="420" width="12.77734375" bestFit="1" customWidth="1"/>
    <col min="421" max="421" width="13.109375" bestFit="1" customWidth="1"/>
    <col min="422" max="422" width="9.21875" bestFit="1" customWidth="1"/>
    <col min="423" max="423" width="13.109375" bestFit="1" customWidth="1"/>
    <col min="424" max="424" width="12.77734375" bestFit="1" customWidth="1"/>
    <col min="425" max="425" width="13.109375" bestFit="1" customWidth="1"/>
    <col min="426" max="426" width="12.77734375" bestFit="1" customWidth="1"/>
    <col min="427" max="427" width="13.109375" bestFit="1" customWidth="1"/>
    <col min="428" max="428" width="12.77734375" bestFit="1" customWidth="1"/>
    <col min="429" max="429" width="9.21875" bestFit="1" customWidth="1"/>
    <col min="430" max="430" width="13.109375" bestFit="1" customWidth="1"/>
    <col min="431" max="431" width="9.21875" bestFit="1" customWidth="1"/>
    <col min="432" max="432" width="13.109375" bestFit="1" customWidth="1"/>
    <col min="433" max="433" width="12.77734375" bestFit="1" customWidth="1"/>
    <col min="434" max="434" width="13.109375" bestFit="1" customWidth="1"/>
    <col min="435" max="435" width="12.77734375" bestFit="1" customWidth="1"/>
    <col min="436" max="436" width="13.109375" bestFit="1" customWidth="1"/>
    <col min="437" max="437" width="12.77734375" bestFit="1" customWidth="1"/>
    <col min="438" max="438" width="13.109375" bestFit="1" customWidth="1"/>
    <col min="439" max="439" width="9.21875" bestFit="1" customWidth="1"/>
    <col min="440" max="440" width="13.109375" bestFit="1" customWidth="1"/>
    <col min="441" max="441" width="9.21875" bestFit="1" customWidth="1"/>
    <col min="442" max="442" width="13.109375" bestFit="1" customWidth="1"/>
    <col min="443" max="443" width="12.77734375" bestFit="1" customWidth="1"/>
    <col min="444" max="444" width="13.109375" bestFit="1" customWidth="1"/>
    <col min="445" max="445" width="9.21875" bestFit="1" customWidth="1"/>
    <col min="446" max="446" width="13.109375" bestFit="1" customWidth="1"/>
    <col min="447" max="447" width="12.77734375" bestFit="1" customWidth="1"/>
    <col min="448" max="448" width="13.109375" bestFit="1" customWidth="1"/>
    <col min="449" max="449" width="9.21875" bestFit="1" customWidth="1"/>
    <col min="450" max="450" width="13.109375" bestFit="1" customWidth="1"/>
    <col min="451" max="451" width="9.21875" bestFit="1" customWidth="1"/>
    <col min="452" max="452" width="13.109375" bestFit="1" customWidth="1"/>
    <col min="453" max="453" width="12.77734375" bestFit="1" customWidth="1"/>
    <col min="454" max="454" width="9.21875" bestFit="1" customWidth="1"/>
    <col min="455" max="455" width="13.109375" bestFit="1" customWidth="1"/>
    <col min="456" max="456" width="12.77734375" bestFit="1" customWidth="1"/>
    <col min="457" max="457" width="13.109375" bestFit="1" customWidth="1"/>
    <col min="458" max="458" width="12.77734375" bestFit="1" customWidth="1"/>
    <col min="459" max="459" width="13.109375" bestFit="1" customWidth="1"/>
    <col min="460" max="460" width="12.77734375" bestFit="1" customWidth="1"/>
    <col min="461" max="461" width="13.109375" bestFit="1" customWidth="1"/>
    <col min="462" max="462" width="12.77734375" bestFit="1" customWidth="1"/>
    <col min="463" max="463" width="13.109375" bestFit="1" customWidth="1"/>
    <col min="464" max="464" width="9.21875" bestFit="1" customWidth="1"/>
    <col min="465" max="465" width="13.109375" bestFit="1" customWidth="1"/>
    <col min="466" max="466" width="9.21875" bestFit="1" customWidth="1"/>
    <col min="467" max="467" width="13.109375" bestFit="1" customWidth="1"/>
    <col min="468" max="468" width="12.77734375" bestFit="1" customWidth="1"/>
    <col min="469" max="469" width="9.21875" bestFit="1" customWidth="1"/>
    <col min="470" max="470" width="13.109375" bestFit="1" customWidth="1"/>
    <col min="471" max="471" width="12.77734375" bestFit="1" customWidth="1"/>
    <col min="472" max="472" width="13.109375" bestFit="1" customWidth="1"/>
    <col min="473" max="473" width="9.21875" bestFit="1" customWidth="1"/>
    <col min="474" max="474" width="13.109375" bestFit="1" customWidth="1"/>
    <col min="475" max="475" width="9.21875" bestFit="1" customWidth="1"/>
    <col min="476" max="476" width="13.109375" bestFit="1" customWidth="1"/>
    <col min="477" max="477" width="9.21875" bestFit="1" customWidth="1"/>
    <col min="478" max="478" width="13.109375" bestFit="1" customWidth="1"/>
    <col min="479" max="479" width="9.21875" bestFit="1" customWidth="1"/>
    <col min="480" max="480" width="13.109375" bestFit="1" customWidth="1"/>
    <col min="481" max="481" width="9.21875" bestFit="1" customWidth="1"/>
    <col min="482" max="482" width="13.109375" bestFit="1" customWidth="1"/>
    <col min="483" max="483" width="9.21875" bestFit="1" customWidth="1"/>
    <col min="484" max="484" width="13.109375" bestFit="1" customWidth="1"/>
    <col min="485" max="485" width="12.77734375" bestFit="1" customWidth="1"/>
    <col min="486" max="486" width="13.109375" bestFit="1" customWidth="1"/>
    <col min="487" max="487" width="9.21875" bestFit="1" customWidth="1"/>
    <col min="488" max="488" width="13.109375" bestFit="1" customWidth="1"/>
    <col min="489" max="489" width="12.77734375" bestFit="1" customWidth="1"/>
    <col min="490" max="490" width="13.109375" bestFit="1" customWidth="1"/>
    <col min="491" max="491" width="12.77734375" bestFit="1" customWidth="1"/>
    <col min="492" max="492" width="13.109375" bestFit="1" customWidth="1"/>
    <col min="493" max="493" width="9.21875" bestFit="1" customWidth="1"/>
    <col min="494" max="494" width="13.109375" bestFit="1" customWidth="1"/>
    <col min="495" max="495" width="12.77734375" bestFit="1" customWidth="1"/>
    <col min="496" max="496" width="13.109375" bestFit="1" customWidth="1"/>
    <col min="497" max="497" width="12.77734375" bestFit="1" customWidth="1"/>
    <col min="498" max="498" width="13.109375" bestFit="1" customWidth="1"/>
    <col min="499" max="499" width="12.77734375" bestFit="1" customWidth="1"/>
    <col min="500" max="500" width="13.109375" bestFit="1" customWidth="1"/>
    <col min="501" max="501" width="12.77734375" bestFit="1" customWidth="1"/>
    <col min="502" max="502" width="13.109375" bestFit="1" customWidth="1"/>
    <col min="503" max="503" width="12.77734375" bestFit="1" customWidth="1"/>
    <col min="504" max="504" width="13.109375" bestFit="1" customWidth="1"/>
    <col min="505" max="505" width="12.77734375" bestFit="1" customWidth="1"/>
    <col min="506" max="506" width="13.109375" bestFit="1" customWidth="1"/>
    <col min="507" max="507" width="9.21875" bestFit="1" customWidth="1"/>
    <col min="508" max="508" width="13.109375" bestFit="1" customWidth="1"/>
    <col min="509" max="509" width="12.77734375" bestFit="1" customWidth="1"/>
    <col min="510" max="510" width="13.109375" bestFit="1" customWidth="1"/>
    <col min="511" max="511" width="9.21875" bestFit="1" customWidth="1"/>
    <col min="512" max="512" width="13.109375" bestFit="1" customWidth="1"/>
    <col min="513" max="513" width="9.21875" bestFit="1" customWidth="1"/>
    <col min="514" max="514" width="13.109375" bestFit="1" customWidth="1"/>
    <col min="515" max="515" width="12.77734375" bestFit="1" customWidth="1"/>
    <col min="516" max="516" width="13.109375" bestFit="1" customWidth="1"/>
    <col min="517" max="517" width="9.21875" bestFit="1" customWidth="1"/>
    <col min="518" max="518" width="13.109375" bestFit="1" customWidth="1"/>
    <col min="519" max="519" width="12.77734375" bestFit="1" customWidth="1"/>
    <col min="520" max="520" width="13.109375" bestFit="1" customWidth="1"/>
    <col min="521" max="521" width="9.21875" bestFit="1" customWidth="1"/>
    <col min="522" max="522" width="13.109375" bestFit="1" customWidth="1"/>
    <col min="523" max="523" width="9.21875" bestFit="1" customWidth="1"/>
    <col min="524" max="524" width="13.109375" bestFit="1" customWidth="1"/>
    <col min="525" max="525" width="9.21875" bestFit="1" customWidth="1"/>
    <col min="526" max="526" width="13.109375" bestFit="1" customWidth="1"/>
    <col min="527" max="527" width="9.21875" bestFit="1" customWidth="1"/>
    <col min="528" max="528" width="13.109375" bestFit="1" customWidth="1"/>
    <col min="529" max="529" width="12.77734375" bestFit="1" customWidth="1"/>
    <col min="530" max="530" width="13.109375" bestFit="1" customWidth="1"/>
    <col min="531" max="531" width="12.77734375" bestFit="1" customWidth="1"/>
    <col min="532" max="532" width="13.109375" bestFit="1" customWidth="1"/>
    <col min="533" max="533" width="12.77734375" bestFit="1" customWidth="1"/>
    <col min="534" max="534" width="13.109375" bestFit="1" customWidth="1"/>
    <col min="535" max="535" width="12.77734375" bestFit="1" customWidth="1"/>
    <col min="536" max="536" width="13.109375" bestFit="1" customWidth="1"/>
    <col min="537" max="537" width="9.21875" bestFit="1" customWidth="1"/>
    <col min="538" max="538" width="13.109375" bestFit="1" customWidth="1"/>
    <col min="539" max="539" width="9.21875" bestFit="1" customWidth="1"/>
    <col min="540" max="540" width="13.109375" bestFit="1" customWidth="1"/>
    <col min="541" max="541" width="9.21875" bestFit="1" customWidth="1"/>
    <col min="542" max="542" width="13.109375" bestFit="1" customWidth="1"/>
    <col min="543" max="543" width="12.77734375" bestFit="1" customWidth="1"/>
    <col min="544" max="544" width="13.109375" bestFit="1" customWidth="1"/>
    <col min="545" max="545" width="9.21875" bestFit="1" customWidth="1"/>
    <col min="546" max="546" width="13.109375" bestFit="1" customWidth="1"/>
    <col min="547" max="547" width="9.21875" bestFit="1" customWidth="1"/>
    <col min="548" max="548" width="13.109375" bestFit="1" customWidth="1"/>
    <col min="549" max="549" width="9.21875" bestFit="1" customWidth="1"/>
    <col min="550" max="550" width="13.109375" bestFit="1" customWidth="1"/>
    <col min="551" max="551" width="9.21875" bestFit="1" customWidth="1"/>
    <col min="552" max="552" width="13.109375" bestFit="1" customWidth="1"/>
    <col min="553" max="553" width="12.77734375" bestFit="1" customWidth="1"/>
    <col min="554" max="554" width="13.109375" bestFit="1" customWidth="1"/>
    <col min="555" max="555" width="12.77734375" bestFit="1" customWidth="1"/>
    <col min="556" max="556" width="13.109375" bestFit="1" customWidth="1"/>
    <col min="557" max="557" width="12.77734375" bestFit="1" customWidth="1"/>
    <col min="558" max="558" width="13.109375" bestFit="1" customWidth="1"/>
    <col min="559" max="559" width="9.21875" bestFit="1" customWidth="1"/>
    <col min="560" max="560" width="13.109375" bestFit="1" customWidth="1"/>
    <col min="561" max="561" width="9.21875" bestFit="1" customWidth="1"/>
    <col min="562" max="562" width="13.109375" bestFit="1" customWidth="1"/>
    <col min="563" max="563" width="9.21875" bestFit="1" customWidth="1"/>
    <col min="564" max="564" width="13.109375" bestFit="1" customWidth="1"/>
    <col min="565" max="565" width="9.21875" bestFit="1" customWidth="1"/>
    <col min="566" max="566" width="13.109375" bestFit="1" customWidth="1"/>
    <col min="567" max="567" width="12.77734375" bestFit="1" customWidth="1"/>
    <col min="568" max="568" width="13.109375" bestFit="1" customWidth="1"/>
    <col min="569" max="569" width="9.21875" bestFit="1" customWidth="1"/>
    <col min="570" max="570" width="13.109375" bestFit="1" customWidth="1"/>
    <col min="571" max="571" width="12.77734375" bestFit="1" customWidth="1"/>
    <col min="572" max="572" width="13.109375" bestFit="1" customWidth="1"/>
    <col min="573" max="573" width="12.77734375" bestFit="1" customWidth="1"/>
    <col min="574" max="574" width="13.109375" bestFit="1" customWidth="1"/>
    <col min="575" max="575" width="12.77734375" bestFit="1" customWidth="1"/>
    <col min="576" max="576" width="13.109375" bestFit="1" customWidth="1"/>
    <col min="577" max="577" width="9.21875" bestFit="1" customWidth="1"/>
    <col min="578" max="578" width="13.109375" bestFit="1" customWidth="1"/>
    <col min="579" max="579" width="9.21875" bestFit="1" customWidth="1"/>
    <col min="580" max="580" width="13.109375" bestFit="1" customWidth="1"/>
    <col min="581" max="581" width="9.21875" bestFit="1" customWidth="1"/>
    <col min="582" max="582" width="13.109375" bestFit="1" customWidth="1"/>
    <col min="583" max="583" width="9.21875" bestFit="1" customWidth="1"/>
    <col min="584" max="584" width="13.109375" bestFit="1" customWidth="1"/>
    <col min="585" max="585" width="9.21875" bestFit="1" customWidth="1"/>
    <col min="586" max="586" width="13.109375" bestFit="1" customWidth="1"/>
    <col min="587" max="587" width="12.77734375" bestFit="1" customWidth="1"/>
    <col min="588" max="588" width="13.109375" bestFit="1" customWidth="1"/>
    <col min="589" max="589" width="9.21875" bestFit="1" customWidth="1"/>
    <col min="590" max="590" width="13.109375" bestFit="1" customWidth="1"/>
    <col min="591" max="591" width="9.21875" bestFit="1" customWidth="1"/>
    <col min="592" max="592" width="13.109375" bestFit="1" customWidth="1"/>
    <col min="593" max="593" width="12.77734375" bestFit="1" customWidth="1"/>
    <col min="594" max="594" width="13.109375" bestFit="1" customWidth="1"/>
    <col min="595" max="595" width="9.21875" bestFit="1" customWidth="1"/>
    <col min="596" max="596" width="13.109375" bestFit="1" customWidth="1"/>
    <col min="597" max="597" width="12.77734375" bestFit="1" customWidth="1"/>
    <col min="598" max="598" width="13.109375" bestFit="1" customWidth="1"/>
    <col min="599" max="599" width="12.77734375" bestFit="1" customWidth="1"/>
    <col min="600" max="600" width="13.109375" bestFit="1" customWidth="1"/>
    <col min="601" max="601" width="9.21875" bestFit="1" customWidth="1"/>
    <col min="602" max="602" width="13.109375" bestFit="1" customWidth="1"/>
    <col min="603" max="603" width="12.77734375" bestFit="1" customWidth="1"/>
    <col min="604" max="604" width="13.109375" bestFit="1" customWidth="1"/>
    <col min="605" max="605" width="9.21875" bestFit="1" customWidth="1"/>
    <col min="606" max="606" width="13.109375" bestFit="1" customWidth="1"/>
    <col min="607" max="607" width="12.77734375" bestFit="1" customWidth="1"/>
    <col min="608" max="608" width="13.109375" bestFit="1" customWidth="1"/>
    <col min="609" max="609" width="12.77734375" bestFit="1" customWidth="1"/>
    <col min="610" max="610" width="13.109375" bestFit="1" customWidth="1"/>
    <col min="611" max="611" width="9.21875" bestFit="1" customWidth="1"/>
    <col min="612" max="612" width="13.109375" bestFit="1" customWidth="1"/>
    <col min="613" max="613" width="9.21875" bestFit="1" customWidth="1"/>
    <col min="614" max="614" width="13.109375" bestFit="1" customWidth="1"/>
    <col min="615" max="615" width="12.77734375" bestFit="1" customWidth="1"/>
    <col min="616" max="616" width="13.109375" bestFit="1" customWidth="1"/>
    <col min="617" max="617" width="12.77734375" bestFit="1" customWidth="1"/>
    <col min="618" max="618" width="13.109375" bestFit="1" customWidth="1"/>
    <col min="619" max="619" width="12.77734375" bestFit="1" customWidth="1"/>
    <col min="620" max="620" width="13.109375" bestFit="1" customWidth="1"/>
    <col min="621" max="621" width="9.21875" bestFit="1" customWidth="1"/>
    <col min="622" max="622" width="13.109375" bestFit="1" customWidth="1"/>
    <col min="623" max="623" width="9.21875" bestFit="1" customWidth="1"/>
    <col min="624" max="624" width="13.109375" bestFit="1" customWidth="1"/>
    <col min="625" max="625" width="12.77734375" bestFit="1" customWidth="1"/>
    <col min="626" max="626" width="13.109375" bestFit="1" customWidth="1"/>
    <col min="627" max="627" width="9.21875" bestFit="1" customWidth="1"/>
    <col min="628" max="628" width="13.109375" bestFit="1" customWidth="1"/>
    <col min="629" max="629" width="12.77734375" bestFit="1" customWidth="1"/>
    <col min="630" max="630" width="13.109375" bestFit="1" customWidth="1"/>
    <col min="631" max="631" width="12.77734375" bestFit="1" customWidth="1"/>
    <col min="632" max="632" width="9.21875" bestFit="1" customWidth="1"/>
    <col min="633" max="633" width="13.109375" bestFit="1" customWidth="1"/>
    <col min="634" max="634" width="9.21875" bestFit="1" customWidth="1"/>
    <col min="635" max="635" width="13.109375" bestFit="1" customWidth="1"/>
    <col min="636" max="636" width="9.21875" bestFit="1" customWidth="1"/>
    <col min="637" max="637" width="13.109375" bestFit="1" customWidth="1"/>
    <col min="638" max="638" width="9.21875" bestFit="1" customWidth="1"/>
    <col min="639" max="639" width="13.109375" bestFit="1" customWidth="1"/>
    <col min="640" max="640" width="12.77734375" bestFit="1" customWidth="1"/>
    <col min="641" max="641" width="13.109375" bestFit="1" customWidth="1"/>
    <col min="642" max="642" width="12.77734375" bestFit="1" customWidth="1"/>
    <col min="643" max="643" width="13.109375" bestFit="1" customWidth="1"/>
    <col min="644" max="644" width="9.21875" bestFit="1" customWidth="1"/>
    <col min="645" max="645" width="13.109375" bestFit="1" customWidth="1"/>
    <col min="646" max="646" width="9.21875" bestFit="1" customWidth="1"/>
    <col min="647" max="647" width="13.109375" bestFit="1" customWidth="1"/>
    <col min="648" max="648" width="9.21875" bestFit="1" customWidth="1"/>
    <col min="649" max="649" width="13.109375" bestFit="1" customWidth="1"/>
    <col min="650" max="650" width="9.21875" bestFit="1" customWidth="1"/>
    <col min="651" max="651" width="13.109375" bestFit="1" customWidth="1"/>
    <col min="652" max="652" width="9.21875" bestFit="1" customWidth="1"/>
    <col min="653" max="653" width="13.109375" bestFit="1" customWidth="1"/>
    <col min="654" max="654" width="12.77734375" bestFit="1" customWidth="1"/>
    <col min="655" max="655" width="13.109375" bestFit="1" customWidth="1"/>
    <col min="656" max="656" width="9.21875" bestFit="1" customWidth="1"/>
    <col min="657" max="657" width="13.109375" bestFit="1" customWidth="1"/>
    <col min="658" max="658" width="9.21875" bestFit="1" customWidth="1"/>
    <col min="659" max="659" width="13.109375" bestFit="1" customWidth="1"/>
    <col min="660" max="660" width="12.77734375" bestFit="1" customWidth="1"/>
    <col min="661" max="661" width="13.109375" bestFit="1" customWidth="1"/>
    <col min="662" max="662" width="9.21875" bestFit="1" customWidth="1"/>
    <col min="663" max="663" width="13.109375" bestFit="1" customWidth="1"/>
    <col min="664" max="664" width="9.21875" bestFit="1" customWidth="1"/>
    <col min="665" max="665" width="13.109375" bestFit="1" customWidth="1"/>
    <col min="666" max="666" width="12.77734375" bestFit="1" customWidth="1"/>
    <col min="667" max="667" width="13.109375" bestFit="1" customWidth="1"/>
    <col min="668" max="668" width="9.21875" bestFit="1" customWidth="1"/>
    <col min="669" max="669" width="13.109375" bestFit="1" customWidth="1"/>
    <col min="670" max="670" width="12.77734375" bestFit="1" customWidth="1"/>
    <col min="671" max="671" width="13.109375" bestFit="1" customWidth="1"/>
    <col min="672" max="672" width="9.21875" bestFit="1" customWidth="1"/>
    <col min="673" max="673" width="13.109375" bestFit="1" customWidth="1"/>
    <col min="674" max="674" width="12.77734375" bestFit="1" customWidth="1"/>
    <col min="675" max="675" width="13.109375" bestFit="1" customWidth="1"/>
    <col min="676" max="676" width="9.21875" bestFit="1" customWidth="1"/>
    <col min="677" max="677" width="13.109375" bestFit="1" customWidth="1"/>
    <col min="678" max="678" width="9.21875" bestFit="1" customWidth="1"/>
    <col min="679" max="679" width="13.109375" bestFit="1" customWidth="1"/>
    <col min="680" max="680" width="9.21875" bestFit="1" customWidth="1"/>
    <col min="681" max="681" width="13.109375" bestFit="1" customWidth="1"/>
    <col min="682" max="682" width="9.21875" bestFit="1" customWidth="1"/>
    <col min="683" max="683" width="13.109375" bestFit="1" customWidth="1"/>
    <col min="684" max="684" width="9.21875" bestFit="1" customWidth="1"/>
    <col min="685" max="685" width="13.109375" bestFit="1" customWidth="1"/>
    <col min="686" max="686" width="9.21875" bestFit="1" customWidth="1"/>
    <col min="687" max="687" width="13.109375" bestFit="1" customWidth="1"/>
    <col min="688" max="688" width="9.21875" bestFit="1" customWidth="1"/>
    <col min="689" max="689" width="13.109375" bestFit="1" customWidth="1"/>
    <col min="690" max="690" width="9.21875" bestFit="1" customWidth="1"/>
    <col min="691" max="691" width="13.109375" bestFit="1" customWidth="1"/>
    <col min="692" max="692" width="9.21875" bestFit="1" customWidth="1"/>
    <col min="693" max="693" width="13.109375" bestFit="1" customWidth="1"/>
    <col min="694" max="694" width="12.77734375" bestFit="1" customWidth="1"/>
    <col min="695" max="695" width="13.109375" bestFit="1" customWidth="1"/>
    <col min="696" max="696" width="12.77734375" bestFit="1" customWidth="1"/>
    <col min="697" max="697" width="13.109375" bestFit="1" customWidth="1"/>
    <col min="698" max="698" width="12.77734375" bestFit="1" customWidth="1"/>
    <col min="699" max="699" width="13.109375" bestFit="1" customWidth="1"/>
    <col min="700" max="700" width="9.21875" bestFit="1" customWidth="1"/>
    <col min="701" max="701" width="13.109375" bestFit="1" customWidth="1"/>
    <col min="702" max="702" width="12.77734375" bestFit="1" customWidth="1"/>
    <col min="703" max="703" width="13.109375" bestFit="1" customWidth="1"/>
    <col min="704" max="704" width="12.77734375" bestFit="1" customWidth="1"/>
    <col min="705" max="705" width="13.109375" bestFit="1" customWidth="1"/>
    <col min="706" max="706" width="9.21875" bestFit="1" customWidth="1"/>
    <col min="707" max="707" width="13.109375" bestFit="1" customWidth="1"/>
    <col min="708" max="708" width="9.21875" bestFit="1" customWidth="1"/>
    <col min="709" max="709" width="13.109375" bestFit="1" customWidth="1"/>
    <col min="710" max="710" width="12.77734375" bestFit="1" customWidth="1"/>
    <col min="711" max="711" width="13.109375" bestFit="1" customWidth="1"/>
    <col min="712" max="712" width="9.21875" bestFit="1" customWidth="1"/>
    <col min="713" max="713" width="13.109375" bestFit="1" customWidth="1"/>
    <col min="714" max="714" width="12.77734375" bestFit="1" customWidth="1"/>
    <col min="715" max="715" width="13.109375" bestFit="1" customWidth="1"/>
    <col min="716" max="716" width="12.77734375" bestFit="1" customWidth="1"/>
    <col min="717" max="717" width="13.109375" bestFit="1" customWidth="1"/>
    <col min="718" max="718" width="9.21875" bestFit="1" customWidth="1"/>
    <col min="719" max="719" width="13.109375" bestFit="1" customWidth="1"/>
    <col min="720" max="720" width="9.21875" bestFit="1" customWidth="1"/>
    <col min="721" max="721" width="13.109375" bestFit="1" customWidth="1"/>
    <col min="722" max="722" width="9.21875" bestFit="1" customWidth="1"/>
    <col min="723" max="723" width="13.109375" bestFit="1" customWidth="1"/>
    <col min="724" max="724" width="12.77734375" bestFit="1" customWidth="1"/>
    <col min="725" max="725" width="13.109375" bestFit="1" customWidth="1"/>
    <col min="726" max="726" width="9.21875" bestFit="1" customWidth="1"/>
    <col min="727" max="727" width="13.109375" bestFit="1" customWidth="1"/>
    <col min="728" max="728" width="9.21875" bestFit="1" customWidth="1"/>
    <col min="729" max="729" width="13.109375" bestFit="1" customWidth="1"/>
    <col min="730" max="730" width="9.21875" bestFit="1" customWidth="1"/>
    <col min="731" max="731" width="13.109375" bestFit="1" customWidth="1"/>
    <col min="732" max="732" width="9.21875" bestFit="1" customWidth="1"/>
    <col min="733" max="733" width="13.109375" bestFit="1" customWidth="1"/>
    <col min="734" max="734" width="9.21875" bestFit="1" customWidth="1"/>
    <col min="735" max="735" width="13.109375" bestFit="1" customWidth="1"/>
    <col min="736" max="736" width="12.77734375" bestFit="1" customWidth="1"/>
    <col min="737" max="737" width="13.109375" bestFit="1" customWidth="1"/>
    <col min="738" max="738" width="12.77734375" bestFit="1" customWidth="1"/>
    <col min="739" max="739" width="13.109375" bestFit="1" customWidth="1"/>
    <col min="740" max="740" width="12.77734375" bestFit="1" customWidth="1"/>
    <col min="741" max="741" width="13.109375" bestFit="1" customWidth="1"/>
    <col min="742" max="742" width="9.21875" bestFit="1" customWidth="1"/>
    <col min="743" max="743" width="13.109375" bestFit="1" customWidth="1"/>
    <col min="744" max="744" width="12.77734375" bestFit="1" customWidth="1"/>
    <col min="745" max="745" width="13.109375" bestFit="1" customWidth="1"/>
    <col min="746" max="746" width="12.77734375" bestFit="1" customWidth="1"/>
    <col min="747" max="747" width="13.109375" bestFit="1" customWidth="1"/>
    <col min="748" max="748" width="9.21875" bestFit="1" customWidth="1"/>
    <col min="749" max="749" width="13.109375" bestFit="1" customWidth="1"/>
    <col min="750" max="750" width="12.77734375" bestFit="1" customWidth="1"/>
    <col min="751" max="751" width="13.109375" bestFit="1" customWidth="1"/>
    <col min="752" max="752" width="9.21875" bestFit="1" customWidth="1"/>
    <col min="753" max="753" width="13.109375" bestFit="1" customWidth="1"/>
    <col min="754" max="754" width="9.21875" bestFit="1" customWidth="1"/>
    <col min="755" max="755" width="13.109375" bestFit="1" customWidth="1"/>
    <col min="756" max="756" width="12.77734375" bestFit="1" customWidth="1"/>
    <col min="757" max="757" width="13.109375" bestFit="1" customWidth="1"/>
    <col min="758" max="758" width="12.77734375" bestFit="1" customWidth="1"/>
    <col min="759" max="759" width="13.109375" bestFit="1" customWidth="1"/>
    <col min="760" max="760" width="12.77734375" bestFit="1" customWidth="1"/>
    <col min="761" max="761" width="13.109375" bestFit="1" customWidth="1"/>
    <col min="762" max="762" width="9.21875" bestFit="1" customWidth="1"/>
    <col min="763" max="763" width="13.109375" bestFit="1" customWidth="1"/>
    <col min="764" max="764" width="9.21875" bestFit="1" customWidth="1"/>
    <col min="765" max="765" width="13.109375" bestFit="1" customWidth="1"/>
    <col min="766" max="766" width="9.21875" bestFit="1" customWidth="1"/>
    <col min="767" max="767" width="13.109375" bestFit="1" customWidth="1"/>
    <col min="768" max="768" width="9.21875" bestFit="1" customWidth="1"/>
    <col min="769" max="769" width="13.109375" bestFit="1" customWidth="1"/>
    <col min="770" max="770" width="12.77734375" bestFit="1" customWidth="1"/>
    <col min="771" max="771" width="13.109375" bestFit="1" customWidth="1"/>
    <col min="772" max="772" width="9.21875" bestFit="1" customWidth="1"/>
    <col min="773" max="773" width="13.109375" bestFit="1" customWidth="1"/>
    <col min="774" max="774" width="12.77734375" bestFit="1" customWidth="1"/>
    <col min="775" max="775" width="13.109375" bestFit="1" customWidth="1"/>
    <col min="776" max="776" width="9.21875" bestFit="1" customWidth="1"/>
    <col min="777" max="777" width="13.109375" bestFit="1" customWidth="1"/>
    <col min="778" max="778" width="12.77734375" bestFit="1" customWidth="1"/>
    <col min="779" max="779" width="13.109375" bestFit="1" customWidth="1"/>
    <col min="780" max="780" width="9.21875" bestFit="1" customWidth="1"/>
    <col min="781" max="781" width="13.109375" bestFit="1" customWidth="1"/>
    <col min="782" max="782" width="12.77734375" bestFit="1" customWidth="1"/>
    <col min="783" max="783" width="13.109375" bestFit="1" customWidth="1"/>
    <col min="784" max="784" width="9.21875" bestFit="1" customWidth="1"/>
    <col min="785" max="785" width="13.109375" bestFit="1" customWidth="1"/>
    <col min="786" max="786" width="12.77734375" bestFit="1" customWidth="1"/>
    <col min="787" max="787" width="13.109375" bestFit="1" customWidth="1"/>
    <col min="788" max="788" width="12.77734375" bestFit="1" customWidth="1"/>
    <col min="789" max="789" width="13.109375" bestFit="1" customWidth="1"/>
    <col min="790" max="790" width="9.21875" bestFit="1" customWidth="1"/>
    <col min="791" max="791" width="13.109375" bestFit="1" customWidth="1"/>
    <col min="792" max="792" width="9.21875" bestFit="1" customWidth="1"/>
    <col min="793" max="793" width="13.109375" bestFit="1" customWidth="1"/>
    <col min="794" max="794" width="12.77734375" bestFit="1" customWidth="1"/>
    <col min="795" max="795" width="13.109375" bestFit="1" customWidth="1"/>
    <col min="796" max="796" width="9.21875" bestFit="1" customWidth="1"/>
    <col min="797" max="797" width="13.109375" bestFit="1" customWidth="1"/>
    <col min="798" max="798" width="12.77734375" bestFit="1" customWidth="1"/>
    <col min="799" max="799" width="13.109375" bestFit="1" customWidth="1"/>
    <col min="800" max="800" width="9.21875" bestFit="1" customWidth="1"/>
    <col min="801" max="801" width="13.109375" bestFit="1" customWidth="1"/>
    <col min="802" max="802" width="9.21875" bestFit="1" customWidth="1"/>
    <col min="803" max="803" width="13.109375" bestFit="1" customWidth="1"/>
    <col min="804" max="804" width="9.21875" bestFit="1" customWidth="1"/>
    <col min="805" max="805" width="13.109375" bestFit="1" customWidth="1"/>
    <col min="806" max="806" width="12.77734375" bestFit="1" customWidth="1"/>
    <col min="807" max="807" width="13.109375" bestFit="1" customWidth="1"/>
    <col min="808" max="808" width="9.21875" bestFit="1" customWidth="1"/>
    <col min="809" max="809" width="13.109375" bestFit="1" customWidth="1"/>
    <col min="810" max="810" width="12.77734375" bestFit="1" customWidth="1"/>
    <col min="811" max="811" width="13.109375" bestFit="1" customWidth="1"/>
    <col min="812" max="812" width="9.21875" bestFit="1" customWidth="1"/>
    <col min="813" max="813" width="13.109375" bestFit="1" customWidth="1"/>
    <col min="814" max="814" width="9.21875" bestFit="1" customWidth="1"/>
    <col min="815" max="815" width="13.109375" bestFit="1" customWidth="1"/>
    <col min="816" max="816" width="9.21875" bestFit="1" customWidth="1"/>
    <col min="817" max="817" width="13.109375" bestFit="1" customWidth="1"/>
    <col min="818" max="818" width="9.21875" bestFit="1" customWidth="1"/>
    <col min="819" max="819" width="13.109375" bestFit="1" customWidth="1"/>
    <col min="820" max="820" width="12.77734375" bestFit="1" customWidth="1"/>
    <col min="821" max="821" width="13.109375" bestFit="1" customWidth="1"/>
    <col min="822" max="822" width="9.21875" bestFit="1" customWidth="1"/>
    <col min="823" max="823" width="13.109375" bestFit="1" customWidth="1"/>
    <col min="824" max="824" width="9.21875" bestFit="1" customWidth="1"/>
    <col min="825" max="825" width="13.109375" bestFit="1" customWidth="1"/>
    <col min="826" max="826" width="9.21875" bestFit="1" customWidth="1"/>
    <col min="827" max="827" width="13.109375" bestFit="1" customWidth="1"/>
    <col min="828" max="828" width="9.21875" bestFit="1" customWidth="1"/>
    <col min="829" max="829" width="13.109375" bestFit="1" customWidth="1"/>
    <col min="830" max="830" width="9.21875" bestFit="1" customWidth="1"/>
    <col min="831" max="831" width="13.109375" bestFit="1" customWidth="1"/>
    <col min="832" max="832" width="12.77734375" bestFit="1" customWidth="1"/>
    <col min="833" max="833" width="13.109375" bestFit="1" customWidth="1"/>
    <col min="834" max="834" width="12.77734375" bestFit="1" customWidth="1"/>
    <col min="835" max="835" width="13.109375" bestFit="1" customWidth="1"/>
    <col min="836" max="836" width="9.21875" bestFit="1" customWidth="1"/>
    <col min="837" max="837" width="13.109375" bestFit="1" customWidth="1"/>
    <col min="838" max="838" width="9.21875" bestFit="1" customWidth="1"/>
    <col min="839" max="839" width="13.109375" bestFit="1" customWidth="1"/>
    <col min="840" max="840" width="9.21875" bestFit="1" customWidth="1"/>
    <col min="841" max="841" width="13.109375" bestFit="1" customWidth="1"/>
    <col min="842" max="842" width="9.21875" bestFit="1" customWidth="1"/>
    <col min="843" max="843" width="13.109375" bestFit="1" customWidth="1"/>
    <col min="844" max="844" width="9.21875" bestFit="1" customWidth="1"/>
    <col min="845" max="845" width="13.109375" bestFit="1" customWidth="1"/>
    <col min="846" max="846" width="12.77734375" bestFit="1" customWidth="1"/>
    <col min="847" max="847" width="13.109375" bestFit="1" customWidth="1"/>
    <col min="848" max="848" width="12.77734375" bestFit="1" customWidth="1"/>
    <col min="849" max="849" width="13.109375" bestFit="1" customWidth="1"/>
    <col min="850" max="850" width="9.21875" bestFit="1" customWidth="1"/>
    <col min="851" max="851" width="13.109375" bestFit="1" customWidth="1"/>
    <col min="852" max="852" width="12.77734375" bestFit="1" customWidth="1"/>
    <col min="853" max="853" width="13.109375" bestFit="1" customWidth="1"/>
    <col min="854" max="854" width="9.21875" bestFit="1" customWidth="1"/>
    <col min="855" max="855" width="13.109375" bestFit="1" customWidth="1"/>
    <col min="856" max="856" width="12.77734375" bestFit="1" customWidth="1"/>
    <col min="857" max="857" width="13.109375" bestFit="1" customWidth="1"/>
    <col min="858" max="858" width="12.77734375" bestFit="1" customWidth="1"/>
    <col min="859" max="859" width="13.109375" bestFit="1" customWidth="1"/>
    <col min="860" max="860" width="12.77734375" bestFit="1" customWidth="1"/>
    <col min="861" max="861" width="13.109375" bestFit="1" customWidth="1"/>
    <col min="862" max="862" width="12.77734375" bestFit="1" customWidth="1"/>
    <col min="863" max="863" width="13.109375" bestFit="1" customWidth="1"/>
    <col min="864" max="864" width="12.77734375" bestFit="1" customWidth="1"/>
    <col min="865" max="865" width="13.109375" bestFit="1" customWidth="1"/>
    <col min="866" max="866" width="12.77734375" bestFit="1" customWidth="1"/>
    <col min="867" max="867" width="13.109375" bestFit="1" customWidth="1"/>
    <col min="868" max="868" width="9.21875" bestFit="1" customWidth="1"/>
    <col min="869" max="869" width="13.109375" bestFit="1" customWidth="1"/>
    <col min="870" max="870" width="9.21875" bestFit="1" customWidth="1"/>
    <col min="871" max="871" width="13.109375" bestFit="1" customWidth="1"/>
    <col min="872" max="872" width="12.77734375" bestFit="1" customWidth="1"/>
    <col min="873" max="873" width="13.109375" bestFit="1" customWidth="1"/>
    <col min="874" max="874" width="9.21875" bestFit="1" customWidth="1"/>
    <col min="875" max="875" width="13.109375" bestFit="1" customWidth="1"/>
    <col min="876" max="876" width="9.21875" bestFit="1" customWidth="1"/>
    <col min="877" max="877" width="13.109375" bestFit="1" customWidth="1"/>
    <col min="878" max="878" width="9.21875" bestFit="1" customWidth="1"/>
    <col min="879" max="879" width="13.109375" bestFit="1" customWidth="1"/>
    <col min="880" max="880" width="12.77734375" bestFit="1" customWidth="1"/>
    <col min="881" max="881" width="13.109375" bestFit="1" customWidth="1"/>
    <col min="882" max="882" width="12.77734375" bestFit="1" customWidth="1"/>
    <col min="883" max="883" width="13.109375" bestFit="1" customWidth="1"/>
    <col min="884" max="884" width="9.21875" bestFit="1" customWidth="1"/>
    <col min="885" max="885" width="13.109375" bestFit="1" customWidth="1"/>
    <col min="886" max="886" width="9.21875" bestFit="1" customWidth="1"/>
    <col min="887" max="887" width="13.109375" bestFit="1" customWidth="1"/>
    <col min="888" max="888" width="9.21875" bestFit="1" customWidth="1"/>
    <col min="889" max="889" width="13.109375" bestFit="1" customWidth="1"/>
    <col min="890" max="890" width="12.77734375" bestFit="1" customWidth="1"/>
    <col min="891" max="891" width="13.109375" bestFit="1" customWidth="1"/>
    <col min="892" max="892" width="12.77734375" bestFit="1" customWidth="1"/>
    <col min="893" max="893" width="13.109375" bestFit="1" customWidth="1"/>
    <col min="894" max="894" width="9.21875" bestFit="1" customWidth="1"/>
    <col min="895" max="895" width="13.109375" bestFit="1" customWidth="1"/>
    <col min="896" max="896" width="9.21875" bestFit="1" customWidth="1"/>
    <col min="897" max="897" width="13.109375" bestFit="1" customWidth="1"/>
    <col min="898" max="898" width="9.21875" bestFit="1" customWidth="1"/>
    <col min="899" max="899" width="13.109375" bestFit="1" customWidth="1"/>
    <col min="900" max="900" width="9.21875" bestFit="1" customWidth="1"/>
    <col min="901" max="901" width="13.109375" bestFit="1" customWidth="1"/>
    <col min="902" max="902" width="12.77734375" bestFit="1" customWidth="1"/>
    <col min="903" max="903" width="13.109375" bestFit="1" customWidth="1"/>
    <col min="904" max="904" width="12.77734375" bestFit="1" customWidth="1"/>
    <col min="905" max="905" width="13.109375" bestFit="1" customWidth="1"/>
    <col min="906" max="906" width="9.21875" bestFit="1" customWidth="1"/>
    <col min="907" max="907" width="13.109375" bestFit="1" customWidth="1"/>
    <col min="908" max="908" width="9.21875" bestFit="1" customWidth="1"/>
    <col min="909" max="909" width="13.109375" bestFit="1" customWidth="1"/>
    <col min="910" max="910" width="9.21875" bestFit="1" customWidth="1"/>
    <col min="911" max="911" width="13.109375" bestFit="1" customWidth="1"/>
    <col min="912" max="912" width="9.21875" bestFit="1" customWidth="1"/>
    <col min="913" max="913" width="13.109375" bestFit="1" customWidth="1"/>
    <col min="914" max="914" width="12.77734375" bestFit="1" customWidth="1"/>
    <col min="915" max="915" width="13.109375" bestFit="1" customWidth="1"/>
    <col min="916" max="916" width="9.21875" bestFit="1" customWidth="1"/>
    <col min="917" max="917" width="13.109375" bestFit="1" customWidth="1"/>
    <col min="918" max="918" width="12.77734375" bestFit="1" customWidth="1"/>
    <col min="919" max="919" width="13.109375" bestFit="1" customWidth="1"/>
    <col min="920" max="920" width="9.21875" bestFit="1" customWidth="1"/>
    <col min="921" max="921" width="13.109375" bestFit="1" customWidth="1"/>
    <col min="922" max="922" width="12.77734375" bestFit="1" customWidth="1"/>
    <col min="923" max="923" width="13.109375" bestFit="1" customWidth="1"/>
    <col min="924" max="924" width="12.77734375" bestFit="1" customWidth="1"/>
    <col min="925" max="925" width="13.109375" bestFit="1" customWidth="1"/>
    <col min="926" max="926" width="12.77734375" bestFit="1" customWidth="1"/>
    <col min="927" max="927" width="13.109375" bestFit="1" customWidth="1"/>
    <col min="928" max="928" width="9.21875" bestFit="1" customWidth="1"/>
    <col min="929" max="929" width="13.109375" bestFit="1" customWidth="1"/>
    <col min="930" max="930" width="9.21875" bestFit="1" customWidth="1"/>
    <col min="931" max="931" width="13.109375" bestFit="1" customWidth="1"/>
    <col min="932" max="932" width="9.21875" bestFit="1" customWidth="1"/>
    <col min="933" max="933" width="13.109375" bestFit="1" customWidth="1"/>
    <col min="934" max="934" width="9.21875" bestFit="1" customWidth="1"/>
    <col min="935" max="935" width="13.109375" bestFit="1" customWidth="1"/>
    <col min="936" max="936" width="9.21875" bestFit="1" customWidth="1"/>
    <col min="937" max="937" width="13.109375" bestFit="1" customWidth="1"/>
    <col min="938" max="938" width="9.21875" bestFit="1" customWidth="1"/>
    <col min="939" max="939" width="13.109375" bestFit="1" customWidth="1"/>
    <col min="940" max="940" width="9.21875" bestFit="1" customWidth="1"/>
    <col min="941" max="941" width="13.109375" bestFit="1" customWidth="1"/>
    <col min="942" max="942" width="12.77734375" bestFit="1" customWidth="1"/>
    <col min="943" max="943" width="13.109375" bestFit="1" customWidth="1"/>
    <col min="944" max="944" width="9.21875" bestFit="1" customWidth="1"/>
    <col min="945" max="945" width="13.109375" bestFit="1" customWidth="1"/>
    <col min="946" max="946" width="12.77734375" bestFit="1" customWidth="1"/>
    <col min="947" max="947" width="13.109375" bestFit="1" customWidth="1"/>
    <col min="948" max="948" width="12.77734375" bestFit="1" customWidth="1"/>
    <col min="949" max="949" width="13.109375" bestFit="1" customWidth="1"/>
    <col min="950" max="950" width="9.21875" bestFit="1" customWidth="1"/>
    <col min="951" max="951" width="13.109375" bestFit="1" customWidth="1"/>
    <col min="952" max="952" width="12.77734375" bestFit="1" customWidth="1"/>
    <col min="953" max="953" width="13.109375" bestFit="1" customWidth="1"/>
    <col min="954" max="954" width="12.77734375" bestFit="1" customWidth="1"/>
    <col min="955" max="955" width="13.109375" bestFit="1" customWidth="1"/>
    <col min="956" max="956" width="9.21875" bestFit="1" customWidth="1"/>
    <col min="957" max="957" width="13.109375" bestFit="1" customWidth="1"/>
    <col min="958" max="958" width="9.21875" bestFit="1" customWidth="1"/>
    <col min="959" max="959" width="13.109375" bestFit="1" customWidth="1"/>
    <col min="960" max="960" width="9.21875" bestFit="1" customWidth="1"/>
    <col min="961" max="961" width="13.109375" bestFit="1" customWidth="1"/>
    <col min="962" max="962" width="12.77734375" bestFit="1" customWidth="1"/>
    <col min="963" max="963" width="13.109375" bestFit="1" customWidth="1"/>
    <col min="964" max="964" width="9.21875" bestFit="1" customWidth="1"/>
    <col min="965" max="965" width="13.109375" bestFit="1" customWidth="1"/>
    <col min="966" max="966" width="12.77734375" bestFit="1" customWidth="1"/>
    <col min="967" max="967" width="13.109375" bestFit="1" customWidth="1"/>
    <col min="968" max="968" width="9.21875" bestFit="1" customWidth="1"/>
    <col min="969" max="969" width="13.109375" bestFit="1" customWidth="1"/>
    <col min="970" max="970" width="9.21875" bestFit="1" customWidth="1"/>
    <col min="971" max="971" width="13.109375" bestFit="1" customWidth="1"/>
    <col min="972" max="972" width="12.77734375" bestFit="1" customWidth="1"/>
    <col min="973" max="973" width="13.109375" bestFit="1" customWidth="1"/>
    <col min="974" max="974" width="12.77734375" bestFit="1" customWidth="1"/>
    <col min="975" max="975" width="13.109375" bestFit="1" customWidth="1"/>
    <col min="976" max="976" width="9.21875" bestFit="1" customWidth="1"/>
    <col min="977" max="977" width="13.109375" bestFit="1" customWidth="1"/>
    <col min="978" max="978" width="12.77734375" bestFit="1" customWidth="1"/>
    <col min="979" max="979" width="13.109375" bestFit="1" customWidth="1"/>
    <col min="980" max="980" width="9.21875" bestFit="1" customWidth="1"/>
    <col min="981" max="981" width="13.109375" bestFit="1" customWidth="1"/>
    <col min="982" max="982" width="9.21875" bestFit="1" customWidth="1"/>
    <col min="983" max="983" width="13.109375" bestFit="1" customWidth="1"/>
    <col min="984" max="984" width="12.77734375" bestFit="1" customWidth="1"/>
    <col min="985" max="985" width="13.109375" bestFit="1" customWidth="1"/>
    <col min="986" max="986" width="12.77734375" bestFit="1" customWidth="1"/>
    <col min="987" max="987" width="13.109375" bestFit="1" customWidth="1"/>
    <col min="988" max="988" width="12.77734375" bestFit="1" customWidth="1"/>
    <col min="989" max="989" width="13.109375" bestFit="1" customWidth="1"/>
    <col min="990" max="990" width="9.21875" bestFit="1" customWidth="1"/>
    <col min="991" max="991" width="13.109375" bestFit="1" customWidth="1"/>
    <col min="992" max="992" width="12.77734375" bestFit="1" customWidth="1"/>
    <col min="993" max="993" width="13.109375" bestFit="1" customWidth="1"/>
    <col min="994" max="994" width="12.77734375" bestFit="1" customWidth="1"/>
    <col min="995" max="995" width="13.109375" bestFit="1" customWidth="1"/>
    <col min="996" max="996" width="9.21875" bestFit="1" customWidth="1"/>
    <col min="997" max="997" width="13.109375" bestFit="1" customWidth="1"/>
    <col min="998" max="998" width="12.77734375" bestFit="1" customWidth="1"/>
    <col min="999" max="999" width="13.109375" bestFit="1" customWidth="1"/>
    <col min="1000" max="1000" width="12.77734375" bestFit="1" customWidth="1"/>
    <col min="1001" max="1001" width="13.109375" bestFit="1" customWidth="1"/>
    <col min="1002" max="1002" width="12.77734375" bestFit="1" customWidth="1"/>
    <col min="1003" max="1003" width="13.109375" bestFit="1" customWidth="1"/>
    <col min="1004" max="1004" width="9.21875" bestFit="1" customWidth="1"/>
    <col min="1005" max="1005" width="13.109375" bestFit="1" customWidth="1"/>
    <col min="1006" max="1006" width="9.21875" bestFit="1" customWidth="1"/>
    <col min="1007" max="1007" width="13.109375" bestFit="1" customWidth="1"/>
    <col min="1008" max="1008" width="12.77734375" bestFit="1" customWidth="1"/>
    <col min="1009" max="1009" width="13.109375" bestFit="1" customWidth="1"/>
    <col min="1010" max="1010" width="9.21875" bestFit="1" customWidth="1"/>
    <col min="1011" max="1011" width="13.109375" bestFit="1" customWidth="1"/>
    <col min="1012" max="1012" width="12.77734375" bestFit="1" customWidth="1"/>
    <col min="1013" max="1013" width="13.109375" bestFit="1" customWidth="1"/>
    <col min="1014" max="1014" width="9.21875" bestFit="1" customWidth="1"/>
    <col min="1015" max="1015" width="13.109375" bestFit="1" customWidth="1"/>
    <col min="1016" max="1016" width="9.21875" bestFit="1" customWidth="1"/>
    <col min="1017" max="1017" width="13.109375" bestFit="1" customWidth="1"/>
    <col min="1018" max="1018" width="12.77734375" bestFit="1" customWidth="1"/>
    <col min="1019" max="1019" width="13.109375" bestFit="1" customWidth="1"/>
    <col min="1020" max="1020" width="9.21875" bestFit="1" customWidth="1"/>
    <col min="1021" max="1021" width="13.109375" bestFit="1" customWidth="1"/>
    <col min="1022" max="1022" width="9.21875" bestFit="1" customWidth="1"/>
    <col min="1023" max="1023" width="13.109375" bestFit="1" customWidth="1"/>
    <col min="1024" max="1024" width="9.21875" bestFit="1" customWidth="1"/>
    <col min="1025" max="1025" width="13.109375" bestFit="1" customWidth="1"/>
    <col min="1026" max="1026" width="12.77734375" bestFit="1" customWidth="1"/>
    <col min="1027" max="1027" width="13.109375" bestFit="1" customWidth="1"/>
    <col min="1028" max="1028" width="12.77734375" bestFit="1" customWidth="1"/>
    <col min="1029" max="1029" width="13.109375" bestFit="1" customWidth="1"/>
    <col min="1030" max="1030" width="12.77734375" bestFit="1" customWidth="1"/>
    <col min="1031" max="1031" width="13.109375" bestFit="1" customWidth="1"/>
    <col min="1032" max="1032" width="9.21875" bestFit="1" customWidth="1"/>
    <col min="1033" max="1033" width="13.109375" bestFit="1" customWidth="1"/>
    <col min="1034" max="1034" width="9.21875" bestFit="1" customWidth="1"/>
    <col min="1035" max="1035" width="13.109375" bestFit="1" customWidth="1"/>
    <col min="1036" max="1036" width="9.21875" bestFit="1" customWidth="1"/>
    <col min="1037" max="1037" width="13.109375" bestFit="1" customWidth="1"/>
    <col min="1038" max="1038" width="9.21875" bestFit="1" customWidth="1"/>
    <col min="1039" max="1039" width="13.109375" bestFit="1" customWidth="1"/>
    <col min="1040" max="1040" width="12.77734375" bestFit="1" customWidth="1"/>
    <col min="1041" max="1041" width="13.109375" bestFit="1" customWidth="1"/>
    <col min="1042" max="1042" width="12.77734375" bestFit="1" customWidth="1"/>
    <col min="1043" max="1043" width="13.109375" bestFit="1" customWidth="1"/>
    <col min="1044" max="1044" width="9.21875" bestFit="1" customWidth="1"/>
    <col min="1045" max="1045" width="13.109375" bestFit="1" customWidth="1"/>
    <col min="1046" max="1046" width="12.77734375" bestFit="1" customWidth="1"/>
    <col min="1047" max="1047" width="13.109375" bestFit="1" customWidth="1"/>
    <col min="1048" max="1048" width="9.21875" bestFit="1" customWidth="1"/>
    <col min="1049" max="1049" width="13.109375" bestFit="1" customWidth="1"/>
    <col min="1050" max="1050" width="12.77734375" bestFit="1" customWidth="1"/>
    <col min="1051" max="1051" width="13.109375" bestFit="1" customWidth="1"/>
    <col min="1052" max="1052" width="9.21875" bestFit="1" customWidth="1"/>
    <col min="1053" max="1053" width="13.109375" bestFit="1" customWidth="1"/>
    <col min="1054" max="1054" width="9.21875" bestFit="1" customWidth="1"/>
    <col min="1055" max="1055" width="13.109375" bestFit="1" customWidth="1"/>
    <col min="1056" max="1056" width="9.21875" bestFit="1" customWidth="1"/>
    <col min="1057" max="1057" width="13.109375" bestFit="1" customWidth="1"/>
    <col min="1058" max="1058" width="9.21875" bestFit="1" customWidth="1"/>
    <col min="1059" max="1059" width="13.109375" bestFit="1" customWidth="1"/>
    <col min="1060" max="1060" width="9.21875" bestFit="1" customWidth="1"/>
    <col min="1061" max="1061" width="13.109375" bestFit="1" customWidth="1"/>
    <col min="1062" max="1062" width="12.77734375" bestFit="1" customWidth="1"/>
    <col min="1063" max="1063" width="13.109375" bestFit="1" customWidth="1"/>
    <col min="1064" max="1064" width="12.77734375" bestFit="1" customWidth="1"/>
    <col min="1065" max="1065" width="9.21875" bestFit="1" customWidth="1"/>
    <col min="1066" max="1066" width="13.109375" bestFit="1" customWidth="1"/>
    <col min="1067" max="1067" width="12.77734375" bestFit="1" customWidth="1"/>
    <col min="1068" max="1068" width="13.109375" bestFit="1" customWidth="1"/>
    <col min="1069" max="1069" width="12.77734375" bestFit="1" customWidth="1"/>
    <col min="1070" max="1070" width="13.109375" bestFit="1" customWidth="1"/>
    <col min="1071" max="1071" width="12.77734375" bestFit="1" customWidth="1"/>
    <col min="1072" max="1072" width="13.109375" bestFit="1" customWidth="1"/>
    <col min="1073" max="1073" width="12.77734375" bestFit="1" customWidth="1"/>
    <col min="1074" max="1074" width="13.109375" bestFit="1" customWidth="1"/>
    <col min="1075" max="1075" width="9.21875" bestFit="1" customWidth="1"/>
    <col min="1076" max="1076" width="13.109375" bestFit="1" customWidth="1"/>
    <col min="1077" max="1077" width="12.77734375" bestFit="1" customWidth="1"/>
    <col min="1078" max="1078" width="13.109375" bestFit="1" customWidth="1"/>
    <col min="1079" max="1079" width="9.21875" bestFit="1" customWidth="1"/>
    <col min="1080" max="1080" width="13.109375" bestFit="1" customWidth="1"/>
    <col min="1081" max="1081" width="12.77734375" bestFit="1" customWidth="1"/>
    <col min="1082" max="1082" width="13.109375" bestFit="1" customWidth="1"/>
    <col min="1083" max="1083" width="9.21875" bestFit="1" customWidth="1"/>
    <col min="1084" max="1084" width="13.109375" bestFit="1" customWidth="1"/>
    <col min="1085" max="1085" width="9.21875" bestFit="1" customWidth="1"/>
    <col min="1086" max="1086" width="13.109375" bestFit="1" customWidth="1"/>
    <col min="1087" max="1087" width="12.77734375" bestFit="1" customWidth="1"/>
    <col min="1088" max="1088" width="13.109375" bestFit="1" customWidth="1"/>
    <col min="1089" max="1089" width="9.21875" bestFit="1" customWidth="1"/>
    <col min="1090" max="1090" width="13.109375" bestFit="1" customWidth="1"/>
    <col min="1091" max="1091" width="9.21875" bestFit="1" customWidth="1"/>
    <col min="1092" max="1092" width="13.109375" bestFit="1" customWidth="1"/>
    <col min="1093" max="1093" width="9.21875" bestFit="1" customWidth="1"/>
    <col min="1094" max="1094" width="13.109375" bestFit="1" customWidth="1"/>
    <col min="1095" max="1095" width="9.21875" bestFit="1" customWidth="1"/>
    <col min="1096" max="1096" width="13.109375" bestFit="1" customWidth="1"/>
    <col min="1097" max="1097" width="12.77734375" bestFit="1" customWidth="1"/>
    <col min="1098" max="1098" width="13.109375" bestFit="1" customWidth="1"/>
    <col min="1099" max="1099" width="9.21875" bestFit="1" customWidth="1"/>
    <col min="1100" max="1100" width="13.109375" bestFit="1" customWidth="1"/>
    <col min="1101" max="1101" width="9.21875" bestFit="1" customWidth="1"/>
    <col min="1102" max="1102" width="13.109375" bestFit="1" customWidth="1"/>
    <col min="1103" max="1103" width="12.77734375" bestFit="1" customWidth="1"/>
    <col min="1104" max="1104" width="13.109375" bestFit="1" customWidth="1"/>
    <col min="1105" max="1105" width="12.77734375" bestFit="1" customWidth="1"/>
    <col min="1106" max="1106" width="13.109375" bestFit="1" customWidth="1"/>
    <col min="1107" max="1107" width="12.77734375" bestFit="1" customWidth="1"/>
    <col min="1108" max="1108" width="13.109375" bestFit="1" customWidth="1"/>
    <col min="1109" max="1109" width="9.21875" bestFit="1" customWidth="1"/>
    <col min="1110" max="1110" width="13.109375" bestFit="1" customWidth="1"/>
    <col min="1111" max="1111" width="9.21875" bestFit="1" customWidth="1"/>
    <col min="1112" max="1112" width="13.109375" bestFit="1" customWidth="1"/>
    <col min="1113" max="1113" width="9.21875" bestFit="1" customWidth="1"/>
    <col min="1114" max="1114" width="13.109375" bestFit="1" customWidth="1"/>
    <col min="1115" max="1115" width="12.77734375" bestFit="1" customWidth="1"/>
    <col min="1116" max="1116" width="13.109375" bestFit="1" customWidth="1"/>
    <col min="1117" max="1117" width="9.21875" bestFit="1" customWidth="1"/>
    <col min="1118" max="1118" width="13.109375" bestFit="1" customWidth="1"/>
    <col min="1119" max="1119" width="9.21875" bestFit="1" customWidth="1"/>
    <col min="1120" max="1120" width="13.109375" bestFit="1" customWidth="1"/>
    <col min="1121" max="1121" width="12.77734375" bestFit="1" customWidth="1"/>
    <col min="1122" max="1122" width="13.109375" bestFit="1" customWidth="1"/>
    <col min="1123" max="1123" width="9.21875" bestFit="1" customWidth="1"/>
    <col min="1124" max="1124" width="13.109375" bestFit="1" customWidth="1"/>
    <col min="1125" max="1125" width="9.21875" bestFit="1" customWidth="1"/>
    <col min="1126" max="1126" width="13.109375" bestFit="1" customWidth="1"/>
    <col min="1127" max="1127" width="9.21875" bestFit="1" customWidth="1"/>
    <col min="1128" max="1128" width="13.109375" bestFit="1" customWidth="1"/>
    <col min="1129" max="1129" width="12.77734375" bestFit="1" customWidth="1"/>
    <col min="1130" max="1130" width="13.109375" bestFit="1" customWidth="1"/>
    <col min="1131" max="1131" width="9.21875" bestFit="1" customWidth="1"/>
    <col min="1132" max="1132" width="13.109375" bestFit="1" customWidth="1"/>
    <col min="1133" max="1133" width="12.77734375" bestFit="1" customWidth="1"/>
    <col min="1134" max="1134" width="13.109375" bestFit="1" customWidth="1"/>
    <col min="1135" max="1135" width="12.77734375" bestFit="1" customWidth="1"/>
    <col min="1136" max="1136" width="13.109375" bestFit="1" customWidth="1"/>
    <col min="1137" max="1137" width="9.21875" bestFit="1" customWidth="1"/>
    <col min="1138" max="1138" width="13.109375" bestFit="1" customWidth="1"/>
    <col min="1139" max="1139" width="12.77734375" bestFit="1" customWidth="1"/>
    <col min="1140" max="1140" width="13.109375" bestFit="1" customWidth="1"/>
    <col min="1141" max="1141" width="9.21875" bestFit="1" customWidth="1"/>
    <col min="1142" max="1142" width="13.109375" bestFit="1" customWidth="1"/>
    <col min="1143" max="1143" width="9.21875" bestFit="1" customWidth="1"/>
    <col min="1144" max="1144" width="13.109375" bestFit="1" customWidth="1"/>
    <col min="1145" max="1145" width="9.21875" bestFit="1" customWidth="1"/>
    <col min="1146" max="1146" width="13.109375" bestFit="1" customWidth="1"/>
    <col min="1147" max="1147" width="9.21875" bestFit="1" customWidth="1"/>
    <col min="1148" max="1148" width="13.109375" bestFit="1" customWidth="1"/>
    <col min="1149" max="1149" width="9.21875" bestFit="1" customWidth="1"/>
    <col min="1150" max="1150" width="13.109375" bestFit="1" customWidth="1"/>
    <col min="1151" max="1151" width="12.77734375" bestFit="1" customWidth="1"/>
    <col min="1152" max="1152" width="13.109375" bestFit="1" customWidth="1"/>
    <col min="1153" max="1153" width="12.77734375" bestFit="1" customWidth="1"/>
    <col min="1154" max="1154" width="13.109375" bestFit="1" customWidth="1"/>
    <col min="1155" max="1155" width="9.21875" bestFit="1" customWidth="1"/>
    <col min="1156" max="1156" width="13.109375" bestFit="1" customWidth="1"/>
    <col min="1157" max="1157" width="9.21875" bestFit="1" customWidth="1"/>
    <col min="1158" max="1158" width="13.109375" bestFit="1" customWidth="1"/>
    <col min="1159" max="1159" width="9.21875" bestFit="1" customWidth="1"/>
    <col min="1160" max="1160" width="13.109375" bestFit="1" customWidth="1"/>
    <col min="1161" max="1161" width="9.21875" bestFit="1" customWidth="1"/>
    <col min="1162" max="1162" width="13.109375" bestFit="1" customWidth="1"/>
    <col min="1163" max="1163" width="9.21875" bestFit="1" customWidth="1"/>
    <col min="1164" max="1164" width="13.109375" bestFit="1" customWidth="1"/>
    <col min="1165" max="1165" width="9.21875" bestFit="1" customWidth="1"/>
    <col min="1166" max="1166" width="13.109375" bestFit="1" customWidth="1"/>
    <col min="1167" max="1167" width="9.21875" bestFit="1" customWidth="1"/>
    <col min="1168" max="1168" width="13.109375" bestFit="1" customWidth="1"/>
    <col min="1169" max="1169" width="9.21875" bestFit="1" customWidth="1"/>
    <col min="1170" max="1170" width="13.109375" bestFit="1" customWidth="1"/>
    <col min="1171" max="1171" width="9.21875" bestFit="1" customWidth="1"/>
    <col min="1172" max="1172" width="13.109375" bestFit="1" customWidth="1"/>
    <col min="1173" max="1173" width="12.77734375" bestFit="1" customWidth="1"/>
    <col min="1174" max="1174" width="13.109375" bestFit="1" customWidth="1"/>
    <col min="1175" max="1175" width="9.21875" bestFit="1" customWidth="1"/>
    <col min="1176" max="1176" width="13.109375" bestFit="1" customWidth="1"/>
    <col min="1177" max="1177" width="9.21875" bestFit="1" customWidth="1"/>
    <col min="1178" max="1178" width="13.109375" bestFit="1" customWidth="1"/>
    <col min="1179" max="1179" width="9.21875" bestFit="1" customWidth="1"/>
    <col min="1180" max="1180" width="13.109375" bestFit="1" customWidth="1"/>
    <col min="1181" max="1181" width="12.77734375" bestFit="1" customWidth="1"/>
    <col min="1182" max="1182" width="13.109375" bestFit="1" customWidth="1"/>
    <col min="1183" max="1183" width="9.21875" bestFit="1" customWidth="1"/>
    <col min="1184" max="1184" width="13.109375" bestFit="1" customWidth="1"/>
    <col min="1185" max="1185" width="9.21875" bestFit="1" customWidth="1"/>
    <col min="1186" max="1186" width="13.109375" bestFit="1" customWidth="1"/>
    <col min="1187" max="1187" width="9.21875" bestFit="1" customWidth="1"/>
    <col min="1188" max="1188" width="13.109375" bestFit="1" customWidth="1"/>
    <col min="1189" max="1189" width="9.21875" bestFit="1" customWidth="1"/>
    <col min="1190" max="1190" width="13.109375" bestFit="1" customWidth="1"/>
    <col min="1191" max="1191" width="9.21875" bestFit="1" customWidth="1"/>
    <col min="1192" max="1192" width="13.109375" bestFit="1" customWidth="1"/>
    <col min="1193" max="1193" width="9.21875" bestFit="1" customWidth="1"/>
    <col min="1194" max="1194" width="13.109375" bestFit="1" customWidth="1"/>
    <col min="1195" max="1195" width="9.21875" bestFit="1" customWidth="1"/>
    <col min="1196" max="1196" width="13.109375" bestFit="1" customWidth="1"/>
    <col min="1197" max="1197" width="9.21875" bestFit="1" customWidth="1"/>
    <col min="1198" max="1198" width="13.109375" bestFit="1" customWidth="1"/>
    <col min="1199" max="1199" width="12.77734375" bestFit="1" customWidth="1"/>
    <col min="1200" max="1200" width="13.109375" bestFit="1" customWidth="1"/>
    <col min="1201" max="1201" width="9.21875" bestFit="1" customWidth="1"/>
    <col min="1202" max="1202" width="13.109375" bestFit="1" customWidth="1"/>
    <col min="1203" max="1203" width="9.21875" bestFit="1" customWidth="1"/>
    <col min="1204" max="1204" width="13.109375" bestFit="1" customWidth="1"/>
    <col min="1205" max="1205" width="9.21875" bestFit="1" customWidth="1"/>
    <col min="1206" max="1206" width="13.109375" bestFit="1" customWidth="1"/>
    <col min="1207" max="1207" width="12.77734375" bestFit="1" customWidth="1"/>
    <col min="1208" max="1208" width="13.109375" bestFit="1" customWidth="1"/>
    <col min="1209" max="1209" width="9.21875" bestFit="1" customWidth="1"/>
    <col min="1210" max="1210" width="13.109375" bestFit="1" customWidth="1"/>
    <col min="1211" max="1211" width="9.21875" bestFit="1" customWidth="1"/>
    <col min="1212" max="1212" width="13.109375" bestFit="1" customWidth="1"/>
    <col min="1213" max="1213" width="9.21875" bestFit="1" customWidth="1"/>
    <col min="1214" max="1214" width="13.109375" bestFit="1" customWidth="1"/>
    <col min="1215" max="1215" width="9.21875" bestFit="1" customWidth="1"/>
    <col min="1216" max="1216" width="13.109375" bestFit="1" customWidth="1"/>
    <col min="1217" max="1217" width="9.21875" bestFit="1" customWidth="1"/>
    <col min="1218" max="1218" width="13.109375" bestFit="1" customWidth="1"/>
    <col min="1219" max="1219" width="12.77734375" bestFit="1" customWidth="1"/>
    <col min="1220" max="1220" width="13.109375" bestFit="1" customWidth="1"/>
    <col min="1221" max="1221" width="9.21875" bestFit="1" customWidth="1"/>
    <col min="1222" max="1222" width="13.109375" bestFit="1" customWidth="1"/>
    <col min="1223" max="1223" width="9.21875" bestFit="1" customWidth="1"/>
    <col min="1224" max="1224" width="13.109375" bestFit="1" customWidth="1"/>
    <col min="1225" max="1225" width="12.77734375" bestFit="1" customWidth="1"/>
    <col min="1226" max="1226" width="13.109375" bestFit="1" customWidth="1"/>
    <col min="1227" max="1227" width="12.77734375" bestFit="1" customWidth="1"/>
    <col min="1228" max="1228" width="13.109375" bestFit="1" customWidth="1"/>
    <col min="1229" max="1229" width="9.21875" bestFit="1" customWidth="1"/>
    <col min="1230" max="1230" width="13.109375" bestFit="1" customWidth="1"/>
    <col min="1231" max="1231" width="9.21875" bestFit="1" customWidth="1"/>
    <col min="1232" max="1232" width="13.109375" bestFit="1" customWidth="1"/>
    <col min="1233" max="1233" width="9.21875" bestFit="1" customWidth="1"/>
    <col min="1234" max="1234" width="13.109375" bestFit="1" customWidth="1"/>
    <col min="1235" max="1235" width="9.21875" bestFit="1" customWidth="1"/>
    <col min="1236" max="1236" width="13.109375" bestFit="1" customWidth="1"/>
    <col min="1237" max="1237" width="9.21875" bestFit="1" customWidth="1"/>
    <col min="1238" max="1238" width="13.109375" bestFit="1" customWidth="1"/>
    <col min="1239" max="1239" width="9.21875" bestFit="1" customWidth="1"/>
    <col min="1240" max="1240" width="13.109375" bestFit="1" customWidth="1"/>
    <col min="1241" max="1241" width="9.21875" bestFit="1" customWidth="1"/>
    <col min="1242" max="1242" width="14.109375" bestFit="1" customWidth="1"/>
    <col min="1243" max="1243" width="9.21875" bestFit="1" customWidth="1"/>
    <col min="1244" max="1244" width="14.109375" bestFit="1" customWidth="1"/>
    <col min="1245" max="1245" width="9.21875" bestFit="1" customWidth="1"/>
    <col min="1246" max="1246" width="14.109375" bestFit="1" customWidth="1"/>
    <col min="1247" max="1247" width="12.77734375" bestFit="1" customWidth="1"/>
    <col min="1248" max="1248" width="14.109375" bestFit="1" customWidth="1"/>
    <col min="1249" max="1249" width="9.21875" bestFit="1" customWidth="1"/>
    <col min="1250" max="1250" width="14.109375" bestFit="1" customWidth="1"/>
    <col min="1251" max="1251" width="9.21875" bestFit="1" customWidth="1"/>
    <col min="1252" max="1252" width="14.109375" bestFit="1" customWidth="1"/>
    <col min="1253" max="1253" width="9.21875" bestFit="1" customWidth="1"/>
    <col min="1254" max="1254" width="14.109375" bestFit="1" customWidth="1"/>
    <col min="1255" max="1255" width="9.21875" bestFit="1" customWidth="1"/>
    <col min="1256" max="1256" width="14.109375" bestFit="1" customWidth="1"/>
    <col min="1257" max="1257" width="9.21875" bestFit="1" customWidth="1"/>
    <col min="1258" max="1258" width="14.109375" bestFit="1" customWidth="1"/>
    <col min="1259" max="1259" width="9.21875" bestFit="1" customWidth="1"/>
    <col min="1260" max="1260" width="14.109375" bestFit="1" customWidth="1"/>
    <col min="1261" max="1261" width="9.21875" bestFit="1" customWidth="1"/>
    <col min="1262" max="1262" width="14.109375" bestFit="1" customWidth="1"/>
    <col min="1263" max="1263" width="9.21875" bestFit="1" customWidth="1"/>
    <col min="1264" max="1264" width="14.109375" bestFit="1" customWidth="1"/>
    <col min="1265" max="1265" width="9.21875" bestFit="1" customWidth="1"/>
    <col min="1266" max="1266" width="14.109375" bestFit="1" customWidth="1"/>
    <col min="1267" max="1267" width="9.21875" bestFit="1" customWidth="1"/>
    <col min="1268" max="1268" width="14.109375" bestFit="1" customWidth="1"/>
    <col min="1269" max="1269" width="9.21875" bestFit="1" customWidth="1"/>
    <col min="1270" max="1270" width="14.109375" bestFit="1" customWidth="1"/>
    <col min="1271" max="1271" width="9.21875" bestFit="1" customWidth="1"/>
    <col min="1272" max="1272" width="14.109375" bestFit="1" customWidth="1"/>
    <col min="1273" max="1273" width="9.21875" bestFit="1" customWidth="1"/>
    <col min="1274" max="1274" width="14.109375" bestFit="1" customWidth="1"/>
    <col min="1275" max="1275" width="9.21875" bestFit="1" customWidth="1"/>
    <col min="1276" max="1276" width="14.109375" bestFit="1" customWidth="1"/>
    <col min="1277" max="1277" width="12.77734375" bestFit="1" customWidth="1"/>
    <col min="1278" max="1278" width="14.109375" bestFit="1" customWidth="1"/>
    <col min="1279" max="1279" width="9.21875" bestFit="1" customWidth="1"/>
    <col min="1280" max="1280" width="14.109375" bestFit="1" customWidth="1"/>
    <col min="1281" max="1281" width="9.21875" bestFit="1" customWidth="1"/>
    <col min="1282" max="1282" width="14.109375" bestFit="1" customWidth="1"/>
    <col min="1283" max="1283" width="12.77734375" bestFit="1" customWidth="1"/>
    <col min="1284" max="1284" width="14.109375" bestFit="1" customWidth="1"/>
    <col min="1285" max="1285" width="9.21875" bestFit="1" customWidth="1"/>
    <col min="1286" max="1286" width="14.109375" bestFit="1" customWidth="1"/>
    <col min="1287" max="1287" width="9.21875" bestFit="1" customWidth="1"/>
    <col min="1288" max="1288" width="14.109375" bestFit="1" customWidth="1"/>
    <col min="1289" max="1289" width="12.33203125" bestFit="1" customWidth="1"/>
  </cols>
  <sheetData>
    <row r="3" spans="1:4">
      <c r="A3" s="46" t="s">
        <v>30</v>
      </c>
      <c r="B3" s="46" t="s">
        <v>31</v>
      </c>
      <c r="C3" s="41"/>
      <c r="D3" s="42"/>
    </row>
    <row r="4" spans="1:4">
      <c r="A4" s="46" t="s">
        <v>28</v>
      </c>
      <c r="B4" s="40" t="s">
        <v>8</v>
      </c>
      <c r="C4" s="55" t="s">
        <v>9</v>
      </c>
      <c r="D4" s="44" t="s">
        <v>29</v>
      </c>
    </row>
    <row r="5" spans="1:4">
      <c r="A5" s="47">
        <v>24</v>
      </c>
      <c r="B5" s="52">
        <v>631.71</v>
      </c>
      <c r="C5" s="56">
        <v>878.62000000000012</v>
      </c>
      <c r="D5" s="48">
        <v>1510.3300000000002</v>
      </c>
    </row>
    <row r="6" spans="1:4">
      <c r="A6" s="49">
        <v>25</v>
      </c>
      <c r="B6" s="53">
        <v>368.74</v>
      </c>
      <c r="C6" s="57">
        <v>1028.4100000000001</v>
      </c>
      <c r="D6" s="50">
        <v>1397.15</v>
      </c>
    </row>
    <row r="7" spans="1:4">
      <c r="A7" s="49">
        <v>26</v>
      </c>
      <c r="B7" s="53">
        <v>619.50999999999988</v>
      </c>
      <c r="C7" s="57">
        <v>719.24000000000012</v>
      </c>
      <c r="D7" s="50">
        <v>1338.75</v>
      </c>
    </row>
    <row r="8" spans="1:4">
      <c r="A8" s="49">
        <v>36</v>
      </c>
      <c r="B8" s="53">
        <v>505.64</v>
      </c>
      <c r="C8" s="57">
        <v>729.20999999999992</v>
      </c>
      <c r="D8" s="50">
        <v>1234.8499999999999</v>
      </c>
    </row>
    <row r="9" spans="1:4">
      <c r="A9" s="49">
        <v>20</v>
      </c>
      <c r="B9" s="53">
        <v>368.8</v>
      </c>
      <c r="C9" s="57">
        <v>779.14999999999986</v>
      </c>
      <c r="D9" s="50">
        <v>1147.9499999999998</v>
      </c>
    </row>
    <row r="10" spans="1:4">
      <c r="A10" s="49">
        <v>35</v>
      </c>
      <c r="B10" s="53">
        <v>482.34</v>
      </c>
      <c r="C10" s="57">
        <v>639.66</v>
      </c>
      <c r="D10" s="50">
        <v>1122</v>
      </c>
    </row>
    <row r="11" spans="1:4">
      <c r="A11" s="49">
        <v>31</v>
      </c>
      <c r="B11" s="53">
        <v>589.95999999999992</v>
      </c>
      <c r="C11" s="57">
        <v>525.25</v>
      </c>
      <c r="D11" s="50">
        <v>1115.21</v>
      </c>
    </row>
    <row r="12" spans="1:4">
      <c r="A12" s="49">
        <v>38</v>
      </c>
      <c r="B12" s="53">
        <v>568.76</v>
      </c>
      <c r="C12" s="57">
        <v>526.25</v>
      </c>
      <c r="D12" s="50">
        <v>1095.01</v>
      </c>
    </row>
    <row r="13" spans="1:4">
      <c r="A13" s="49">
        <v>15</v>
      </c>
      <c r="B13" s="53">
        <v>190.66</v>
      </c>
      <c r="C13" s="57">
        <v>872.33999999999992</v>
      </c>
      <c r="D13" s="50">
        <v>1063</v>
      </c>
    </row>
    <row r="14" spans="1:4">
      <c r="A14" s="49">
        <v>22</v>
      </c>
      <c r="B14" s="53">
        <v>291.37</v>
      </c>
      <c r="C14" s="57">
        <v>743.33</v>
      </c>
      <c r="D14" s="50">
        <v>1034.7</v>
      </c>
    </row>
    <row r="15" spans="1:4">
      <c r="A15" s="51" t="s">
        <v>29</v>
      </c>
      <c r="B15" s="54">
        <v>4617.49</v>
      </c>
      <c r="C15" s="58">
        <v>7441.4599999999991</v>
      </c>
      <c r="D15" s="45">
        <v>12058.95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3769F-780F-446F-8040-64765CD5AB76}">
  <dimension ref="A3:D15"/>
  <sheetViews>
    <sheetView workbookViewId="0">
      <selection activeCell="A3" sqref="A3"/>
    </sheetView>
  </sheetViews>
  <sheetFormatPr baseColWidth="10" defaultRowHeight="14.4"/>
  <cols>
    <col min="1" max="1" width="22" bestFit="1" customWidth="1"/>
    <col min="2" max="2" width="21.77734375" bestFit="1" customWidth="1"/>
    <col min="3" max="3" width="9.21875" bestFit="1" customWidth="1"/>
    <col min="4" max="4" width="11.6640625" bestFit="1" customWidth="1"/>
  </cols>
  <sheetData>
    <row r="3" spans="1:4">
      <c r="A3" s="46" t="s">
        <v>27</v>
      </c>
      <c r="B3" s="46" t="s">
        <v>31</v>
      </c>
      <c r="C3" s="41"/>
      <c r="D3" s="42"/>
    </row>
    <row r="4" spans="1:4">
      <c r="A4" s="46" t="s">
        <v>28</v>
      </c>
      <c r="B4" s="40" t="s">
        <v>8</v>
      </c>
      <c r="C4" s="55" t="s">
        <v>9</v>
      </c>
      <c r="D4" s="44" t="s">
        <v>29</v>
      </c>
    </row>
    <row r="5" spans="1:4">
      <c r="A5" s="47">
        <v>24</v>
      </c>
      <c r="B5" s="52">
        <v>67.260000000000005</v>
      </c>
      <c r="C5" s="56">
        <v>95.539999999999992</v>
      </c>
      <c r="D5" s="48">
        <v>162.80000000000001</v>
      </c>
    </row>
    <row r="6" spans="1:4">
      <c r="A6" s="49">
        <v>25</v>
      </c>
      <c r="B6" s="53">
        <v>41.97</v>
      </c>
      <c r="C6" s="57">
        <v>112.11999999999999</v>
      </c>
      <c r="D6" s="50">
        <v>154.08999999999997</v>
      </c>
    </row>
    <row r="7" spans="1:4">
      <c r="A7" s="49">
        <v>26</v>
      </c>
      <c r="B7" s="53">
        <v>67.820000000000007</v>
      </c>
      <c r="C7" s="57">
        <v>80.73</v>
      </c>
      <c r="D7" s="50">
        <v>148.55000000000001</v>
      </c>
    </row>
    <row r="8" spans="1:4">
      <c r="A8" s="49">
        <v>36</v>
      </c>
      <c r="B8" s="53">
        <v>59.040000000000006</v>
      </c>
      <c r="C8" s="57">
        <v>82.98</v>
      </c>
      <c r="D8" s="50">
        <v>142.02000000000001</v>
      </c>
    </row>
    <row r="9" spans="1:4">
      <c r="A9" s="49">
        <v>31</v>
      </c>
      <c r="B9" s="53">
        <v>74.929999999999993</v>
      </c>
      <c r="C9" s="57">
        <v>65.309999999999988</v>
      </c>
      <c r="D9" s="50">
        <v>140.23999999999998</v>
      </c>
    </row>
    <row r="10" spans="1:4">
      <c r="A10" s="49">
        <v>30</v>
      </c>
      <c r="B10" s="53">
        <v>53.8</v>
      </c>
      <c r="C10" s="57">
        <v>77.88000000000001</v>
      </c>
      <c r="D10" s="50">
        <v>131.68</v>
      </c>
    </row>
    <row r="11" spans="1:4">
      <c r="A11" s="49">
        <v>38</v>
      </c>
      <c r="B11" s="53">
        <v>65.830000000000013</v>
      </c>
      <c r="C11" s="57">
        <v>64.260000000000005</v>
      </c>
      <c r="D11" s="50">
        <v>130.09000000000003</v>
      </c>
    </row>
    <row r="12" spans="1:4">
      <c r="A12" s="49">
        <v>28</v>
      </c>
      <c r="B12" s="53">
        <v>64.56</v>
      </c>
      <c r="C12" s="57">
        <v>61.749999999999986</v>
      </c>
      <c r="D12" s="50">
        <v>126.30999999999999</v>
      </c>
    </row>
    <row r="13" spans="1:4">
      <c r="A13" s="49">
        <v>20</v>
      </c>
      <c r="B13" s="53">
        <v>44.35</v>
      </c>
      <c r="C13" s="57">
        <v>80.40000000000002</v>
      </c>
      <c r="D13" s="50">
        <v>124.75000000000003</v>
      </c>
    </row>
    <row r="14" spans="1:4">
      <c r="A14" s="49">
        <v>15</v>
      </c>
      <c r="B14" s="53">
        <v>23.71</v>
      </c>
      <c r="C14" s="57">
        <v>98.14</v>
      </c>
      <c r="D14" s="50">
        <v>121.85</v>
      </c>
    </row>
    <row r="15" spans="1:4">
      <c r="A15" s="51" t="s">
        <v>29</v>
      </c>
      <c r="B15" s="54">
        <v>563.2700000000001</v>
      </c>
      <c r="C15" s="58">
        <v>819.11</v>
      </c>
      <c r="D15" s="45">
        <v>1382.38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Tableau de bord</vt:lpstr>
      <vt:lpstr>Tableau Client x Catégorie</vt:lpstr>
      <vt:lpstr>DATA Février (clients affiliés)</vt:lpstr>
      <vt:lpstr>TabMontant</vt:lpstr>
      <vt:lpstr>Tab Temps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JeYjEy</dc:creator>
  <cp:lastModifiedBy>ordinateur</cp:lastModifiedBy>
  <dcterms:created xsi:type="dcterms:W3CDTF">2021-02-27T08:31:49Z</dcterms:created>
  <dcterms:modified xsi:type="dcterms:W3CDTF">2024-04-12T15:44:16Z</dcterms:modified>
</cp:coreProperties>
</file>