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120" windowWidth="19155" windowHeight="8475" activeTab="1"/>
  </bookViews>
  <sheets>
    <sheet name="Funding" sheetId="2" r:id="rId1"/>
    <sheet name="Author list" sheetId="3" r:id="rId2"/>
  </sheets>
  <calcPr calcId="125725"/>
</workbook>
</file>

<file path=xl/calcChain.xml><?xml version="1.0" encoding="utf-8"?>
<calcChain xmlns="http://schemas.openxmlformats.org/spreadsheetml/2006/main">
  <c r="K3" i="3"/>
  <c r="K4"/>
  <c r="K5" s="1"/>
  <c r="K6" s="1"/>
  <c r="K7" s="1"/>
  <c r="K8" s="1"/>
  <c r="K9" s="1"/>
  <c r="K10" s="1"/>
  <c r="K11" s="1"/>
  <c r="K12" s="1"/>
  <c r="K13" s="1"/>
  <c r="K14" s="1"/>
  <c r="K15" s="1"/>
  <c r="K16" s="1"/>
  <c r="K17" s="1"/>
  <c r="K18" s="1"/>
  <c r="K19" s="1"/>
  <c r="K20" s="1"/>
  <c r="K21" s="1"/>
  <c r="K22" s="1"/>
  <c r="K23" s="1"/>
  <c r="K24" s="1"/>
  <c r="K25" s="1"/>
  <c r="K26" s="1"/>
  <c r="K27" s="1"/>
  <c r="K28" s="1"/>
  <c r="K29" s="1"/>
  <c r="K30" s="1"/>
  <c r="K31" s="1"/>
  <c r="G3"/>
  <c r="G4" s="1"/>
  <c r="G5" s="1"/>
  <c r="G6" s="1"/>
  <c r="G7" s="1"/>
  <c r="G8" s="1"/>
  <c r="G9" s="1"/>
  <c r="G10" s="1"/>
  <c r="G11" s="1"/>
  <c r="G12" s="1"/>
  <c r="G13" s="1"/>
  <c r="G14" s="1"/>
  <c r="G15" s="1"/>
  <c r="G16" s="1"/>
  <c r="G17" s="1"/>
  <c r="G18" s="1"/>
  <c r="G19" s="1"/>
  <c r="G20" s="1"/>
  <c r="G21" s="1"/>
  <c r="G22" s="1"/>
  <c r="G23" s="1"/>
  <c r="G24" s="1"/>
  <c r="G25" s="1"/>
  <c r="G26" s="1"/>
  <c r="G27" s="1"/>
  <c r="G28" s="1"/>
  <c r="G29" s="1"/>
  <c r="G30" s="1"/>
  <c r="G31" s="1"/>
  <c r="G2"/>
  <c r="F14"/>
  <c r="F18"/>
  <c r="F29"/>
  <c r="E31"/>
  <c r="E30"/>
  <c r="E29"/>
  <c r="E28"/>
  <c r="E27"/>
  <c r="E26"/>
  <c r="E25"/>
  <c r="E24"/>
  <c r="E23"/>
  <c r="E22"/>
  <c r="E21"/>
  <c r="E20"/>
  <c r="E19"/>
  <c r="E18"/>
  <c r="E17"/>
  <c r="E16"/>
  <c r="E15"/>
  <c r="E14"/>
  <c r="E13"/>
  <c r="E12"/>
  <c r="E11"/>
  <c r="E10"/>
  <c r="E9"/>
  <c r="E8"/>
  <c r="E7"/>
  <c r="E6"/>
  <c r="E5"/>
  <c r="E4"/>
  <c r="E3"/>
  <c r="E2"/>
  <c r="B2" i="2"/>
  <c r="B3" s="1"/>
  <c r="B4" s="1"/>
  <c r="B5" s="1"/>
  <c r="B6" s="1"/>
  <c r="B1"/>
</calcChain>
</file>

<file path=xl/sharedStrings.xml><?xml version="1.0" encoding="utf-8"?>
<sst xmlns="http://schemas.openxmlformats.org/spreadsheetml/2006/main" count="130" uniqueCount="97">
  <si>
    <t>Public Health Agency of Canada, Canadian Institutes of Health Research Influenza Research Network (PCIRN), the Michael Smith Foundation for Health Research</t>
  </si>
  <si>
    <t>EPSRC EP/E002331/1</t>
  </si>
  <si>
    <t>BBSRC/EPSRC ref BB/C008200/1</t>
  </si>
  <si>
    <t>EU NoE NuGO (NoE 503630),  EU IP CarcinoGenomics (PL 037712); NERC-NEBC; BBSRC's BB/G000638/1, BB/E025080/1; BB/D524283/1</t>
  </si>
  <si>
    <t>RC UK</t>
  </si>
  <si>
    <t>EMERALD (project number LSHG-CT-2006-037686)</t>
  </si>
  <si>
    <t xml:space="preserve"> Ryan Brinkman</t>
  </si>
  <si>
    <t xml:space="preserve"> Bill Bug</t>
  </si>
  <si>
    <t xml:space="preserve"> Kevin Clancy</t>
  </si>
  <si>
    <t xml:space="preserve"> Mélanie Courtot</t>
  </si>
  <si>
    <t xml:space="preserve"> Dirk Derom</t>
  </si>
  <si>
    <t xml:space="preserve"> Liju Fan</t>
  </si>
  <si>
    <t xml:space="preserve"> Jennifer Fostel</t>
  </si>
  <si>
    <t xml:space="preserve"> Gilberto Fragoso</t>
  </si>
  <si>
    <t xml:space="preserve"> Frank Gibson</t>
  </si>
  <si>
    <t xml:space="preserve"> Yongqun He</t>
  </si>
  <si>
    <t xml:space="preserve"> Tina Hernandez-Boussard</t>
  </si>
  <si>
    <t xml:space="preserve"> Phillip Lord</t>
  </si>
  <si>
    <t xml:space="preserve"> Allyson L. Lister</t>
  </si>
  <si>
    <t xml:space="preserve"> James Malone</t>
  </si>
  <si>
    <t>Monnie McGee</t>
  </si>
  <si>
    <t xml:space="preserve"> Elisabetta Manduchi</t>
  </si>
  <si>
    <t xml:space="preserve"> Norman Morrison</t>
  </si>
  <si>
    <t xml:space="preserve"> Helen Parkinson</t>
  </si>
  <si>
    <t xml:space="preserve"> Bjoern Peters</t>
  </si>
  <si>
    <t xml:space="preserve"> Philippe Rocca-Serra</t>
  </si>
  <si>
    <t xml:space="preserve"> Alan Ruttenberg</t>
  </si>
  <si>
    <t xml:space="preserve"> Susanna-Assunta Sansone</t>
  </si>
  <si>
    <t xml:space="preserve"> Richard H. Scheuermann</t>
  </si>
  <si>
    <t xml:space="preserve"> Daniel Schober</t>
  </si>
  <si>
    <t xml:space="preserve"> Barry Smith</t>
  </si>
  <si>
    <t xml:space="preserve"> Larisa N. Soldatova</t>
  </si>
  <si>
    <t xml:space="preserve"> Christian J. Stoeckert Jr.</t>
  </si>
  <si>
    <t>Chris F Taylor</t>
  </si>
  <si>
    <t xml:space="preserve"> Patricia L. Whetzel</t>
  </si>
  <si>
    <t xml:space="preserve"> Jie Zheng</t>
  </si>
  <si>
    <t>Terry Fox Laboratory, BC Cancer Agency, Vancouver, BC, Canada</t>
  </si>
  <si>
    <t>Laboratory of Bioimaging and Anatomical Informatics in the Department of Neurobiology and Anatomy, Drexel University College of Medicine, USA</t>
  </si>
  <si>
    <t>Invitrogen: Life technologies, 5791 Van Allen Way, Carlsbad CA 92008, USA</t>
  </si>
  <si>
    <t>School of Psychology, Victoria University of Wellington, New Zealand</t>
  </si>
  <si>
    <t>National Toxicology Program, NIEHS, NIH, Research Triangle Park, NC, 27709, USA</t>
  </si>
  <si>
    <t>Center for Biomedical Informatics and Information Technology, NIH/NCI, Rockville, MD, USA</t>
  </si>
  <si>
    <t>Abcam plc, Cambridge UK</t>
  </si>
  <si>
    <t>University of Michigan Medical School, Ann Arbor, MI, USA.</t>
  </si>
  <si>
    <t>Stanford University, Dept. of Surgery Stanford, CA 94305, USA</t>
  </si>
  <si>
    <t>School of Computing Science, Newcastle University, NE1 7RU, UK</t>
  </si>
  <si>
    <t>EMBL-EBI, Wellcome Trust Genome Campus, Hinxton, Cambridgeshire, CB10 1SD, UK</t>
  </si>
  <si>
    <t>Southern Methodist University, Dallas, Texas, 75275, USA</t>
  </si>
  <si>
    <t>University of Pennsylvania School of Medicine, Philadelphia, PA 19104, USA</t>
  </si>
  <si>
    <t>School of Computer Science, Kilburn Building, University of Manchester, Oxford Road, MANCHESTER, M13 9PL., UK</t>
  </si>
  <si>
    <t>La Jolla Institute for Allergy and Immunology, La Jolla, California, USA</t>
  </si>
  <si>
    <t>Science Commons, Cambridge, MA, USA</t>
  </si>
  <si>
    <t>University of Texas Southwestern Medical Center, Dallas, Texas, USA</t>
  </si>
  <si>
    <t>Institute for Medical Biometry and Medical Informatics, Freiburg University Medical Center, Germany</t>
  </si>
  <si>
    <t>Center of Excellence in Bioinformatics and Life Sciences, University at Buffalo, Buffalo, NY 14260, USA</t>
  </si>
  <si>
    <t xml:space="preserve">Aberystwyth University, Wales, SY233DB, UK </t>
  </si>
  <si>
    <t>Stanford University, Stanford, CA 94305, USA</t>
  </si>
  <si>
    <t>NERC Environmental Bioinformatics Centre. CEH Oxford, Mansfield Rd, Oxford OX1 3SR, UK.</t>
  </si>
  <si>
    <t>-</t>
  </si>
  <si>
    <t>?</t>
  </si>
  <si>
    <t>Name</t>
  </si>
  <si>
    <t>email</t>
  </si>
  <si>
    <t>Affiliation1 (if multiple authors share an institution, please copy paste from each other)</t>
  </si>
  <si>
    <t>Affiliation2</t>
  </si>
  <si>
    <t xml:space="preserve">rbrinkman@bccrc.ca </t>
  </si>
  <si>
    <t>Kevin.Clancy@lifetech.com</t>
  </si>
  <si>
    <t>mcourtot@gmail.com</t>
  </si>
  <si>
    <t>dirk.derom@gmail.com</t>
  </si>
  <si>
    <t>liju.fan@gmail.com</t>
  </si>
  <si>
    <t>fostel@niehs.nih.gov</t>
  </si>
  <si>
    <t>fragosog@mail.nih.gov</t>
  </si>
  <si>
    <t>fgibson@gmail.com</t>
  </si>
  <si>
    <t>yongqunh@med.umich.edu</t>
  </si>
  <si>
    <t>boussard@stanford.edu</t>
  </si>
  <si>
    <t>phillip.lord@newcastle.ac.uk</t>
  </si>
  <si>
    <t>a.l.lister@newcastle.ac.uk</t>
  </si>
  <si>
    <t>malone@ebi.ac.uk</t>
  </si>
  <si>
    <t>mmcgee@smu.edu</t>
  </si>
  <si>
    <t>manduchi@pcbi.upenn.edu</t>
  </si>
  <si>
    <t>morrison@cs.man.ac.uk</t>
  </si>
  <si>
    <t>parkinso@ebi.ac.uk</t>
  </si>
  <si>
    <t>bpeters@liai.org</t>
  </si>
  <si>
    <t>rocca@ebi.ac.uk</t>
  </si>
  <si>
    <t>alanruttenberg@gmail.com</t>
  </si>
  <si>
    <t>sansone@ebi.ac.uk</t>
  </si>
  <si>
    <t>Richard.Scheuermann@UTSouthwestern.edu</t>
  </si>
  <si>
    <t>schober@imbi.uni-freiburg.de</t>
  </si>
  <si>
    <t>phismith@buffalo.edu</t>
  </si>
  <si>
    <t>lss@aber.ac.uk</t>
  </si>
  <si>
    <t>stoeckrt@pcbi.upenn.edu</t>
  </si>
  <si>
    <t>chris.taylor@ebi.ac.uk</t>
  </si>
  <si>
    <t>plwhetzel@gmail.com</t>
  </si>
  <si>
    <t>jiezheng@pcbi.upenn.edu</t>
  </si>
  <si>
    <t>Institute for Ageing and Health, Newcastle University, Campus for Ageing and Vitality, Newcastle upon Tyne NE4 5PL, UK</t>
  </si>
  <si>
    <t>All affiliations</t>
  </si>
  <si>
    <t>list</t>
  </si>
  <si>
    <t>email all</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</si>
</sst>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6"/>
  <sheetViews>
    <sheetView workbookViewId="0">
      <selection activeCell="B6" sqref="B6"/>
    </sheetView>
  </sheetViews>
  <sheetFormatPr defaultRowHeight="15"/>
  <sheetData>
    <row r="1" spans="1:2">
      <c r="A1" t="s">
        <v>0</v>
      </c>
      <c r="B1" t="str">
        <f>A1</f>
        <v>Public Health Agency of Canada, Canadian Institutes of Health Research Influenza Research Network (PCIRN), the Michael Smith Foundation for Health Research</v>
      </c>
    </row>
    <row r="2" spans="1:2">
      <c r="A2" t="s">
        <v>1</v>
      </c>
      <c r="B2" t="str">
        <f>B1&amp;", "&amp;A2</f>
        <v>Public Health Agency of Canada, Canadian Institutes of Health Research Influenza Research Network (PCIRN), the Michael Smith Foundation for Health Research, EPSRC EP/E002331/1</v>
      </c>
    </row>
    <row r="3" spans="1:2">
      <c r="A3" t="s">
        <v>2</v>
      </c>
      <c r="B3" t="str">
        <f>B2&amp;", "&amp;A3</f>
        <v>Public Health Agency of Canada, Canadian Institutes of Health Research Influenza Research Network (PCIRN), the Michael Smith Foundation for Health Research, EPSRC EP/E002331/1, BBSRC/EPSRC ref BB/C008200/1</v>
      </c>
    </row>
    <row r="4" spans="1:2">
      <c r="A4" t="s">
        <v>5</v>
      </c>
      <c r="B4" t="str">
        <f>B3&amp;", "&amp;A4</f>
        <v>Public Health Agency of Canada, Canadian Institutes of Health Research Influenza Research Network (PCIRN), the Michael Smith Foundation for Health Research, EPSRC EP/E002331/1, BBSRC/EPSRC ref BB/C008200/1, EMERALD (project number LSHG-CT-2006-037686)</v>
      </c>
    </row>
    <row r="5" spans="1:2">
      <c r="A5" t="s">
        <v>3</v>
      </c>
      <c r="B5" t="str">
        <f>B4&amp;", "&amp;A5</f>
        <v>Public Health Agency of Canada, Canadian Institutes of Health Research Influenza Research Network (PCIRN), the Michael Smith Foundation for Health Research, EPSRC EP/E002331/1, BBSRC/EPSRC ref BB/C008200/1, EMERALD (project number LSHG-CT-2006-037686), EU NoE NuGO (NoE 503630),  EU IP CarcinoGenomics (PL 037712); NERC-NEBC; BBSRC's BB/G000638/1, BB/E025080/1; BB/D524283/1</v>
      </c>
    </row>
    <row r="6" spans="1:2">
      <c r="A6" t="s">
        <v>4</v>
      </c>
      <c r="B6" t="str">
        <f>B5&amp;", "&amp;A6</f>
        <v>Public Health Agency of Canada, Canadian Institutes of Health Research Influenza Research Network (PCIRN), the Michael Smith Foundation for Health Research, EPSRC EP/E002331/1, BBSRC/EPSRC ref BB/C008200/1, EMERALD (project number LSHG-CT-2006-037686), EU NoE NuGO (NoE 503630),  EU IP CarcinoGenomics (PL 037712); NERC-NEBC; BBSRC's BB/G000638/1, BB/E025080/1; BB/D524283/1, RC UK</v>
      </c>
    </row>
  </sheetData>
  <sortState ref="A1:A28">
    <sortCondition ref="A1"/>
  </sortState>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K31"/>
  <sheetViews>
    <sheetView tabSelected="1" topLeftCell="I8" workbookViewId="0">
      <selection activeCell="K31" sqref="K31"/>
    </sheetView>
  </sheetViews>
  <sheetFormatPr defaultRowHeight="15"/>
  <cols>
    <col min="1" max="1" width="24.7109375" bestFit="1" customWidth="1"/>
    <col min="2" max="2" width="17" customWidth="1"/>
    <col min="3" max="3" width="24.5703125" customWidth="1"/>
    <col min="5" max="5" width="22" customWidth="1"/>
    <col min="10" max="10" width="52.85546875" customWidth="1"/>
    <col min="11" max="11" width="75" customWidth="1"/>
  </cols>
  <sheetData>
    <row r="1" spans="1:11">
      <c r="A1" t="s">
        <v>60</v>
      </c>
      <c r="B1" t="s">
        <v>61</v>
      </c>
      <c r="C1" t="s">
        <v>62</v>
      </c>
      <c r="D1" t="s">
        <v>63</v>
      </c>
      <c r="G1" t="s">
        <v>95</v>
      </c>
      <c r="I1" t="s">
        <v>94</v>
      </c>
      <c r="K1" t="s">
        <v>96</v>
      </c>
    </row>
    <row r="2" spans="1:11">
      <c r="A2" t="s">
        <v>6</v>
      </c>
      <c r="B2" t="s">
        <v>64</v>
      </c>
      <c r="C2" t="s">
        <v>36</v>
      </c>
      <c r="E2">
        <f t="shared" ref="E2:E31" si="0">MATCH(C2,$I$2:$I$25,0)</f>
        <v>1</v>
      </c>
      <c r="G2" t="str">
        <f>A2&amp;" "&amp;E2</f>
        <v xml:space="preserve"> Ryan Brinkman 1</v>
      </c>
      <c r="H2">
        <v>1</v>
      </c>
      <c r="I2" t="s">
        <v>36</v>
      </c>
    </row>
    <row r="3" spans="1:11">
      <c r="A3" t="s">
        <v>7</v>
      </c>
      <c r="B3" t="s">
        <v>58</v>
      </c>
      <c r="C3" t="s">
        <v>37</v>
      </c>
      <c r="E3">
        <f t="shared" si="0"/>
        <v>2</v>
      </c>
      <c r="G3" t="str">
        <f>G2&amp;", "&amp;A3&amp;" "&amp;E3</f>
        <v xml:space="preserve"> Ryan Brinkman 1,  Bill Bug 2</v>
      </c>
      <c r="H3">
        <v>2</v>
      </c>
      <c r="I3" t="s">
        <v>37</v>
      </c>
      <c r="K3" t="str">
        <f>B2</f>
        <v xml:space="preserve">rbrinkman@bccrc.ca </v>
      </c>
    </row>
    <row r="4" spans="1:11">
      <c r="A4" t="s">
        <v>8</v>
      </c>
      <c r="B4" t="s">
        <v>65</v>
      </c>
      <c r="C4" t="s">
        <v>38</v>
      </c>
      <c r="E4">
        <f t="shared" si="0"/>
        <v>3</v>
      </c>
      <c r="G4" t="str">
        <f t="shared" ref="G4:G31" si="1">G3&amp;", "&amp;A4&amp;" "&amp;E4</f>
        <v xml:space="preserve"> Ryan Brinkman 1,  Bill Bug 2,  Kevin Clancy 3</v>
      </c>
      <c r="H4">
        <v>3</v>
      </c>
      <c r="I4" t="s">
        <v>38</v>
      </c>
      <c r="K4" t="str">
        <f t="shared" ref="K3:K31" si="2">B4&amp;"; "&amp;K3</f>
        <v xml:space="preserve">Kevin.Clancy@lifetech.com; rbrinkman@bccrc.ca </v>
      </c>
    </row>
    <row r="5" spans="1:11">
      <c r="A5" t="s">
        <v>9</v>
      </c>
      <c r="B5" t="s">
        <v>66</v>
      </c>
      <c r="C5" t="s">
        <v>36</v>
      </c>
      <c r="E5">
        <f t="shared" si="0"/>
        <v>1</v>
      </c>
      <c r="G5" t="str">
        <f t="shared" si="1"/>
        <v xml:space="preserve"> Ryan Brinkman 1,  Bill Bug 2,  Kevin Clancy 3,  Mélanie Courtot 1</v>
      </c>
      <c r="H5">
        <v>4</v>
      </c>
      <c r="I5" t="s">
        <v>39</v>
      </c>
      <c r="K5" t="str">
        <f t="shared" si="2"/>
        <v xml:space="preserve">mcourtot@gmail.com; Kevin.Clancy@lifetech.com; rbrinkman@bccrc.ca </v>
      </c>
    </row>
    <row r="6" spans="1:11">
      <c r="A6" t="s">
        <v>10</v>
      </c>
      <c r="B6" t="s">
        <v>67</v>
      </c>
      <c r="C6" t="s">
        <v>39</v>
      </c>
      <c r="E6">
        <f t="shared" si="0"/>
        <v>4</v>
      </c>
      <c r="G6" t="str">
        <f t="shared" si="1"/>
        <v xml:space="preserve"> Ryan Brinkman 1,  Bill Bug 2,  Kevin Clancy 3,  Mélanie Courtot 1,  Dirk Derom 4</v>
      </c>
      <c r="H6">
        <v>5</v>
      </c>
      <c r="I6" t="s">
        <v>59</v>
      </c>
      <c r="K6" t="str">
        <f t="shared" si="2"/>
        <v xml:space="preserve">dirk.derom@gmail.com; mcourtot@gmail.com; Kevin.Clancy@lifetech.com; rbrinkman@bccrc.ca </v>
      </c>
    </row>
    <row r="7" spans="1:11">
      <c r="A7" t="s">
        <v>11</v>
      </c>
      <c r="B7" t="s">
        <v>68</v>
      </c>
      <c r="C7" t="s">
        <v>59</v>
      </c>
      <c r="E7">
        <f t="shared" si="0"/>
        <v>5</v>
      </c>
      <c r="G7" t="str">
        <f t="shared" si="1"/>
        <v xml:space="preserve"> Ryan Brinkman 1,  Bill Bug 2,  Kevin Clancy 3,  Mélanie Courtot 1,  Dirk Derom 4,  Liju Fan 5</v>
      </c>
      <c r="H7">
        <v>6</v>
      </c>
      <c r="I7" t="s">
        <v>40</v>
      </c>
      <c r="K7" t="str">
        <f t="shared" si="2"/>
        <v xml:space="preserve">liju.fan@gmail.com; dirk.derom@gmail.com; mcourtot@gmail.com; Kevin.Clancy@lifetech.com; rbrinkman@bccrc.ca </v>
      </c>
    </row>
    <row r="8" spans="1:11">
      <c r="A8" t="s">
        <v>12</v>
      </c>
      <c r="B8" t="s">
        <v>69</v>
      </c>
      <c r="C8" t="s">
        <v>40</v>
      </c>
      <c r="E8">
        <f t="shared" si="0"/>
        <v>6</v>
      </c>
      <c r="G8" t="str">
        <f t="shared" si="1"/>
        <v xml:space="preserve"> Ryan Brinkman 1,  Bill Bug 2,  Kevin Clancy 3,  Mélanie Courtot 1,  Dirk Derom 4,  Liju Fan 5,  Jennifer Fostel 6</v>
      </c>
      <c r="H8">
        <v>7</v>
      </c>
      <c r="I8" t="s">
        <v>41</v>
      </c>
      <c r="K8" t="str">
        <f t="shared" si="2"/>
        <v xml:space="preserve">fostel@niehs.nih.gov; liju.fan@gmail.com; dirk.derom@gmail.com; mcourtot@gmail.com; Kevin.Clancy@lifetech.com; rbrinkman@bccrc.ca </v>
      </c>
    </row>
    <row r="9" spans="1:11">
      <c r="A9" t="s">
        <v>13</v>
      </c>
      <c r="B9" t="s">
        <v>70</v>
      </c>
      <c r="C9" t="s">
        <v>41</v>
      </c>
      <c r="E9">
        <f t="shared" si="0"/>
        <v>7</v>
      </c>
      <c r="G9" t="str">
        <f t="shared" si="1"/>
        <v xml:space="preserve"> Ryan Brinkman 1,  Bill Bug 2,  Kevin Clancy 3,  Mélanie Courtot 1,  Dirk Derom 4,  Liju Fan 5,  Jennifer Fostel 6,  Gilberto Fragoso 7</v>
      </c>
      <c r="H9">
        <v>8</v>
      </c>
      <c r="I9" t="s">
        <v>42</v>
      </c>
      <c r="K9" t="str">
        <f t="shared" si="2"/>
        <v xml:space="preserve">fragosog@mail.nih.gov; fostel@niehs.nih.gov; liju.fan@gmail.com; dirk.derom@gmail.com; mcourtot@gmail.com; Kevin.Clancy@lifetech.com; rbrinkman@bccrc.ca </v>
      </c>
    </row>
    <row r="10" spans="1:11">
      <c r="A10" t="s">
        <v>14</v>
      </c>
      <c r="B10" t="s">
        <v>71</v>
      </c>
      <c r="C10" t="s">
        <v>42</v>
      </c>
      <c r="E10">
        <f t="shared" si="0"/>
        <v>8</v>
      </c>
      <c r="G10" t="str">
        <f t="shared" si="1"/>
        <v xml:space="preserve"> Ryan Brinkman 1,  Bill Bug 2,  Kevin Clancy 3,  Mélanie Courtot 1,  Dirk Derom 4,  Liju Fan 5,  Jennifer Fostel 6,  Gilberto Fragoso 7,  Frank Gibson 8</v>
      </c>
      <c r="H10">
        <v>9</v>
      </c>
      <c r="I10" t="s">
        <v>43</v>
      </c>
      <c r="K10" t="str">
        <f t="shared" si="2"/>
        <v xml:space="preserve">fgibson@gmail.com; fragosog@mail.nih.gov; fostel@niehs.nih.gov; liju.fan@gmail.com; dirk.derom@gmail.com; mcourtot@gmail.com; Kevin.Clancy@lifetech.com; rbrinkman@bccrc.ca </v>
      </c>
    </row>
    <row r="11" spans="1:11">
      <c r="A11" t="s">
        <v>15</v>
      </c>
      <c r="B11" t="s">
        <v>72</v>
      </c>
      <c r="C11" t="s">
        <v>43</v>
      </c>
      <c r="E11">
        <f t="shared" si="0"/>
        <v>9</v>
      </c>
      <c r="G11" t="str">
        <f t="shared" si="1"/>
        <v xml:space="preserve"> Ryan Brinkman 1,  Bill Bug 2,  Kevin Clancy 3,  Mélanie Courtot 1,  Dirk Derom 4,  Liju Fan 5,  Jennifer Fostel 6,  Gilberto Fragoso 7,  Frank Gibson 8,  Yongqun He 9</v>
      </c>
      <c r="H11">
        <v>10</v>
      </c>
      <c r="I11" t="s">
        <v>44</v>
      </c>
      <c r="K11" t="str">
        <f t="shared" si="2"/>
        <v xml:space="preserve">yongqunh@med.umich.edu; fgibson@gmail.com; fragosog@mail.nih.gov; fostel@niehs.nih.gov; liju.fan@gmail.com; dirk.derom@gmail.com; mcourtot@gmail.com; Kevin.Clancy@lifetech.com; rbrinkman@bccrc.ca </v>
      </c>
    </row>
    <row r="12" spans="1:11">
      <c r="A12" t="s">
        <v>16</v>
      </c>
      <c r="B12" t="s">
        <v>73</v>
      </c>
      <c r="C12" t="s">
        <v>44</v>
      </c>
      <c r="E12">
        <f t="shared" si="0"/>
        <v>10</v>
      </c>
      <c r="G12" t="str">
        <f t="shared" si="1"/>
        <v xml:space="preserve"> Ryan Brinkman 1,  Bill Bug 2,  Kevin Clancy 3,  Mélanie Courtot 1,  Dirk Derom 4,  Liju Fan 5,  Jennifer Fostel 6,  Gilberto Fragoso 7,  Frank Gibson 8,  Yongqun He 9,  Tina Hernandez-Boussard 10</v>
      </c>
      <c r="H12">
        <v>11</v>
      </c>
      <c r="I12" t="s">
        <v>45</v>
      </c>
      <c r="K12" t="str">
        <f t="shared" si="2"/>
        <v xml:space="preserve">boussard@stanford.edu; yongqunh@med.umich.edu; fgibson@gmail.com; fragosog@mail.nih.gov; fostel@niehs.nih.gov; liju.fan@gmail.com; dirk.derom@gmail.com; mcourtot@gmail.com; Kevin.Clancy@lifetech.com; rbrinkman@bccrc.ca </v>
      </c>
    </row>
    <row r="13" spans="1:11">
      <c r="A13" t="s">
        <v>17</v>
      </c>
      <c r="B13" t="s">
        <v>74</v>
      </c>
      <c r="C13" t="s">
        <v>45</v>
      </c>
      <c r="E13">
        <f t="shared" si="0"/>
        <v>11</v>
      </c>
      <c r="G13" t="str">
        <f t="shared" si="1"/>
        <v xml:space="preserve"> Ryan Brinkman 1,  Bill Bug 2,  Kevin Clancy 3,  Mélanie Courtot 1,  Dirk Derom 4,  Liju Fan 5,  Jennifer Fostel 6,  Gilberto Fragoso 7,  Frank Gibson 8,  Yongqun He 9,  Tina Hernandez-Boussard 10,  Phillip Lord 11</v>
      </c>
      <c r="H13">
        <v>12</v>
      </c>
      <c r="I13" t="s">
        <v>93</v>
      </c>
      <c r="K13" t="str">
        <f t="shared" si="2"/>
        <v xml:space="preserve">phillip.lord@newcastle.ac.uk; boussard@stanford.edu; yongqunh@med.umich.edu; fgibson@gmail.com; fragosog@mail.nih.gov; fostel@niehs.nih.gov; liju.fan@gmail.com; dirk.derom@gmail.com; mcourtot@gmail.com; Kevin.Clancy@lifetech.com; rbrinkman@bccrc.ca </v>
      </c>
    </row>
    <row r="14" spans="1:11">
      <c r="A14" t="s">
        <v>18</v>
      </c>
      <c r="B14" t="s">
        <v>75</v>
      </c>
      <c r="C14" t="s">
        <v>93</v>
      </c>
      <c r="D14" t="s">
        <v>45</v>
      </c>
      <c r="E14">
        <f t="shared" si="0"/>
        <v>12</v>
      </c>
      <c r="F14">
        <f>MATCH(D14,$I$2:$I$25,0)</f>
        <v>11</v>
      </c>
      <c r="G14" t="str">
        <f t="shared" si="1"/>
        <v xml:space="preserve"> Ryan Brinkman 1,  Bill Bug 2,  Kevin Clancy 3,  Mélanie Courtot 1,  Dirk Derom 4,  Liju Fan 5,  Jennifer Fostel 6,  Gilberto Fragoso 7,  Frank Gibson 8,  Yongqun He 9,  Tina Hernandez-Boussard 10,  Phillip Lord 11,  Allyson L. Lister 12</v>
      </c>
      <c r="H14">
        <v>13</v>
      </c>
      <c r="I14" t="s">
        <v>46</v>
      </c>
      <c r="K14" t="str">
        <f t="shared" si="2"/>
        <v xml:space="preserve">a.l.lister@newcastle.ac.uk; phillip.lord@newcastle.ac.uk; boussard@stanford.edu; yongqunh@med.umich.edu; fgibson@gmail.com; fragosog@mail.nih.gov; fostel@niehs.nih.gov; liju.fan@gmail.com; dirk.derom@gmail.com; mcourtot@gmail.com; Kevin.Clancy@lifetech.com; rbrinkman@bccrc.ca </v>
      </c>
    </row>
    <row r="15" spans="1:11">
      <c r="A15" t="s">
        <v>19</v>
      </c>
      <c r="B15" t="s">
        <v>76</v>
      </c>
      <c r="C15" t="s">
        <v>46</v>
      </c>
      <c r="E15">
        <f t="shared" si="0"/>
        <v>13</v>
      </c>
      <c r="G15" t="str">
        <f t="shared" si="1"/>
        <v xml:space="preserve"> Ryan Brinkman 1,  Bill Bug 2,  Kevin Clancy 3,  Mélanie Courtot 1,  Dirk Derom 4,  Liju Fan 5,  Jennifer Fostel 6,  Gilberto Fragoso 7,  Frank Gibson 8,  Yongqun He 9,  Tina Hernandez-Boussard 10,  Phillip Lord 11,  Allyson L. Lister 12,  James Malone 13</v>
      </c>
      <c r="H15">
        <v>14</v>
      </c>
      <c r="I15" t="s">
        <v>47</v>
      </c>
      <c r="K15" t="str">
        <f t="shared" si="2"/>
        <v xml:space="preserve">malone@ebi.ac.uk; a.l.lister@newcastle.ac.uk; phillip.lord@newcastle.ac.uk; boussard@stanford.edu; yongqunh@med.umich.edu; fgibson@gmail.com; fragosog@mail.nih.gov; fostel@niehs.nih.gov; liju.fan@gmail.com; dirk.derom@gmail.com; mcourtot@gmail.com; Kevin.Clancy@lifetech.com; rbrinkman@bccrc.ca </v>
      </c>
    </row>
    <row r="16" spans="1:11">
      <c r="A16" t="s">
        <v>20</v>
      </c>
      <c r="B16" t="s">
        <v>77</v>
      </c>
      <c r="C16" t="s">
        <v>47</v>
      </c>
      <c r="E16">
        <f t="shared" si="0"/>
        <v>14</v>
      </c>
      <c r="G16" t="str">
        <f t="shared" si="1"/>
        <v xml:space="preserve"> Ryan Brinkman 1,  Bill Bug 2,  Kevin Clancy 3,  Mélanie Courtot 1,  Dirk Derom 4,  Liju Fan 5,  Jennifer Fostel 6,  Gilberto Fragoso 7,  Frank Gibson 8,  Yongqun He 9,  Tina Hernandez-Boussard 10,  Phillip Lord 11,  Allyson L. Lister 12,  James Malone 13, Monnie McGee 14</v>
      </c>
      <c r="H16">
        <v>15</v>
      </c>
      <c r="I16" t="s">
        <v>48</v>
      </c>
      <c r="K16" t="str">
        <f t="shared" si="2"/>
        <v xml:space="preserve">mmcgee@smu.edu; malone@ebi.ac.uk; a.l.lister@newcastle.ac.uk; phillip.lord@newcastle.ac.uk; boussard@stanford.edu; yongqunh@med.umich.edu; fgibson@gmail.com; fragosog@mail.nih.gov; fostel@niehs.nih.gov; liju.fan@gmail.com; dirk.derom@gmail.com; mcourtot@gmail.com; Kevin.Clancy@lifetech.com; rbrinkman@bccrc.ca </v>
      </c>
    </row>
    <row r="17" spans="1:11">
      <c r="A17" t="s">
        <v>21</v>
      </c>
      <c r="B17" t="s">
        <v>78</v>
      </c>
      <c r="C17" t="s">
        <v>48</v>
      </c>
      <c r="E17">
        <f t="shared" si="0"/>
        <v>15</v>
      </c>
      <c r="G17" t="str">
        <f t="shared" si="1"/>
        <v xml:space="preserve"> Ryan Brinkman 1,  Bill Bug 2,  Kevin Clancy 3,  Mélanie Courtot 1,  Dirk Derom 4,  Liju Fan 5,  Jennifer Fostel 6,  Gilberto Fragoso 7,  Frank Gibson 8,  Yongqun He 9,  Tina Hernandez-Boussard 10,  Phillip Lord 11,  Allyson L. Lister 12,  James Malone 13, Monnie McGee 14,  Elisabetta Manduchi 15</v>
      </c>
      <c r="H17">
        <v>16</v>
      </c>
      <c r="I17" t="s">
        <v>49</v>
      </c>
      <c r="K17" t="str">
        <f t="shared" si="2"/>
        <v xml:space="preserve">manduchi@pcbi.upenn.edu; mmcgee@smu.edu; malone@ebi.ac.uk; a.l.lister@newcastle.ac.uk; phillip.lord@newcastle.ac.uk; boussard@stanford.edu; yongqunh@med.umich.edu; fgibson@gmail.com; fragosog@mail.nih.gov; fostel@niehs.nih.gov; liju.fan@gmail.com; dirk.derom@gmail.com; mcourtot@gmail.com; Kevin.Clancy@lifetech.com; rbrinkman@bccrc.ca </v>
      </c>
    </row>
    <row r="18" spans="1:11">
      <c r="A18" t="s">
        <v>22</v>
      </c>
      <c r="B18" t="s">
        <v>79</v>
      </c>
      <c r="C18" t="s">
        <v>49</v>
      </c>
      <c r="D18" t="s">
        <v>57</v>
      </c>
      <c r="E18">
        <f t="shared" si="0"/>
        <v>16</v>
      </c>
      <c r="F18">
        <f>MATCH(D18,$I$2:$I$25,0)</f>
        <v>17</v>
      </c>
      <c r="G18" t="str">
        <f t="shared" si="1"/>
        <v xml:space="preserve"> Ryan Brinkman 1,  Bill Bug 2,  Kevin Clancy 3,  Mélanie Courtot 1,  Dirk Derom 4,  Liju Fan 5,  Jennifer Fostel 6,  Gilberto Fragoso 7,  Frank Gibson 8,  Yongqun He 9,  Tina Hernandez-Boussard 10,  Phillip Lord 11,  Allyson L. Lister 12,  James Malone 13, Monnie McGee 14,  Elisabetta Manduchi 15,  Norman Morrison 16</v>
      </c>
      <c r="H18">
        <v>17</v>
      </c>
      <c r="I18" t="s">
        <v>57</v>
      </c>
      <c r="K18" t="str">
        <f t="shared" si="2"/>
        <v xml:space="preserve">morrison@cs.man.ac.uk; manduchi@pcbi.upenn.edu; mmcgee@smu.edu; malone@ebi.ac.uk; a.l.lister@newcastle.ac.uk; phillip.lord@newcastle.ac.uk; boussard@stanford.edu; yongqunh@med.umich.edu; fgibson@gmail.com; fragosog@mail.nih.gov; fostel@niehs.nih.gov; liju.fan@gmail.com; dirk.derom@gmail.com; mcourtot@gmail.com; Kevin.Clancy@lifetech.com; rbrinkman@bccrc.ca </v>
      </c>
    </row>
    <row r="19" spans="1:11">
      <c r="A19" t="s">
        <v>23</v>
      </c>
      <c r="B19" t="s">
        <v>80</v>
      </c>
      <c r="C19" t="s">
        <v>46</v>
      </c>
      <c r="E19">
        <f t="shared" si="0"/>
        <v>13</v>
      </c>
      <c r="G19" t="str">
        <f t="shared" si="1"/>
        <v xml:space="preserve"> Ryan Brinkman 1,  Bill Bug 2,  Kevin Clancy 3,  Mélanie Courtot 1,  Dirk Derom 4,  Liju Fan 5,  Jennifer Fostel 6,  Gilberto Fragoso 7,  Frank Gibson 8,  Yongqun He 9,  Tina Hernandez-Boussard 10,  Phillip Lord 11,  Allyson L. Lister 12,  James Malone 13, Monnie McGee 14,  Elisabetta Manduchi 15,  Norman Morrison 16,  Helen Parkinson 13</v>
      </c>
      <c r="H19">
        <v>18</v>
      </c>
      <c r="I19" t="s">
        <v>50</v>
      </c>
      <c r="K19" t="str">
        <f t="shared" si="2"/>
        <v xml:space="preserve">parkinso@ebi.ac.uk; morrison@cs.man.ac.uk; manduchi@pcbi.upenn.edu; mmcgee@smu.edu; malone@ebi.ac.uk; a.l.lister@newcastle.ac.uk; phillip.lord@newcastle.ac.uk; boussard@stanford.edu; yongqunh@med.umich.edu; fgibson@gmail.com; fragosog@mail.nih.gov; fostel@niehs.nih.gov; liju.fan@gmail.com; dirk.derom@gmail.com; mcourtot@gmail.com; Kevin.Clancy@lifetech.com; rbrinkman@bccrc.ca </v>
      </c>
    </row>
    <row r="20" spans="1:11">
      <c r="A20" t="s">
        <v>24</v>
      </c>
      <c r="B20" t="s">
        <v>81</v>
      </c>
      <c r="C20" t="s">
        <v>50</v>
      </c>
      <c r="E20">
        <f t="shared" si="0"/>
        <v>18</v>
      </c>
      <c r="G20" t="str">
        <f t="shared" si="1"/>
        <v xml:space="preserve"> Ryan Brinkman 1,  Bill Bug 2,  Kevin Clancy 3,  Mélanie Courtot 1,  Dirk Derom 4,  Liju Fan 5,  Jennifer Fostel 6,  Gilberto Fragoso 7,  Frank Gibson 8,  Yongqun He 9,  Tina Hernandez-Boussard 10,  Phillip Lord 11,  Allyson L. Lister 12,  James Malone 13, Monnie McGee 14,  Elisabetta Manduchi 15,  Norman Morrison 16,  Helen Parkinson 13,  Bjoern Peters 18</v>
      </c>
      <c r="H20">
        <v>19</v>
      </c>
      <c r="I20" t="s">
        <v>51</v>
      </c>
      <c r="K20" t="str">
        <f t="shared" si="2"/>
        <v xml:space="preserve">bpeters@liai.org; parkinso@ebi.ac.uk; morrison@cs.man.ac.uk; manduchi@pcbi.upenn.edu; mmcgee@smu.edu; malone@ebi.ac.uk; a.l.lister@newcastle.ac.uk; phillip.lord@newcastle.ac.uk; boussard@stanford.edu; yongqunh@med.umich.edu; fgibson@gmail.com; fragosog@mail.nih.gov; fostel@niehs.nih.gov; liju.fan@gmail.com; dirk.derom@gmail.com; mcourtot@gmail.com; Kevin.Clancy@lifetech.com; rbrinkman@bccrc.ca </v>
      </c>
    </row>
    <row r="21" spans="1:11">
      <c r="A21" t="s">
        <v>25</v>
      </c>
      <c r="B21" t="s">
        <v>82</v>
      </c>
      <c r="C21" t="s">
        <v>46</v>
      </c>
      <c r="E21">
        <f t="shared" si="0"/>
        <v>13</v>
      </c>
      <c r="G21" t="str">
        <f t="shared" si="1"/>
        <v xml:space="preserve"> Ryan Brinkman 1,  Bill Bug 2,  Kevin Clancy 3,  Mélanie Courtot 1,  Dirk Derom 4,  Liju Fan 5,  Jennifer Fostel 6,  Gilberto Fragoso 7,  Frank Gibson 8,  Yongqun He 9,  Tina Hernandez-Boussard 10,  Phillip Lord 11,  Allyson L. Lister 12,  James Malone 13, Monnie McGee 14,  Elisabetta Manduchi 15,  Norman Morrison 16,  Helen Parkinson 13,  Bjoern Peters 18,  Philippe Rocca-Serra 13</v>
      </c>
      <c r="H21">
        <v>20</v>
      </c>
      <c r="I21" t="s">
        <v>52</v>
      </c>
      <c r="K21" t="str">
        <f t="shared" si="2"/>
        <v xml:space="preserve">rocca@ebi.ac.uk; bpeters@liai.org; parkinso@ebi.ac.uk; morrison@cs.man.ac.uk; manduchi@pcbi.upenn.edu; mmcgee@smu.edu; malone@ebi.ac.uk; a.l.lister@newcastle.ac.uk; phillip.lord@newcastle.ac.uk; boussard@stanford.edu; yongqunh@med.umich.edu; fgibson@gmail.com; fragosog@mail.nih.gov; fostel@niehs.nih.gov; liju.fan@gmail.com; dirk.derom@gmail.com; mcourtot@gmail.com; Kevin.Clancy@lifetech.com; rbrinkman@bccrc.ca </v>
      </c>
    </row>
    <row r="22" spans="1:11">
      <c r="A22" t="s">
        <v>26</v>
      </c>
      <c r="B22" t="s">
        <v>83</v>
      </c>
      <c r="C22" t="s">
        <v>51</v>
      </c>
      <c r="E22">
        <f t="shared" si="0"/>
        <v>19</v>
      </c>
      <c r="G22" t="str">
        <f t="shared" si="1"/>
        <v xml:space="preserve"> Ryan Brinkman 1,  Bill Bug 2,  Kevin Clancy 3,  Mélanie Courtot 1,  Dirk Derom 4,  Liju Fan 5,  Jennifer Fostel 6,  Gilberto Fragoso 7,  Frank Gibson 8,  Yongqun He 9,  Tina Hernandez-Boussard 10,  Phillip Lord 11,  Allyson L. Lister 12,  James Malone 13, Monnie McGee 14,  Elisabetta Manduchi 15,  Norman Morrison 16,  Helen Parkinson 13,  Bjoern Peters 18,  Philippe Rocca-Serra 13,  Alan Ruttenberg 19</v>
      </c>
      <c r="H22">
        <v>21</v>
      </c>
      <c r="I22" t="s">
        <v>53</v>
      </c>
      <c r="K22" t="str">
        <f t="shared" si="2"/>
        <v xml:space="preserve">alanruttenberg@gmail.com; rocca@ebi.ac.uk; bpeters@liai.org; parkinso@ebi.ac.uk; morrison@cs.man.ac.uk; manduchi@pcbi.upenn.edu; mmcgee@smu.edu; malone@ebi.ac.uk; a.l.lister@newcastle.ac.uk; phillip.lord@newcastle.ac.uk; boussard@stanford.edu; yongqunh@med.umich.edu; fgibson@gmail.com; fragosog@mail.nih.gov; fostel@niehs.nih.gov; liju.fan@gmail.com; dirk.derom@gmail.com; mcourtot@gmail.com; Kevin.Clancy@lifetech.com; rbrinkman@bccrc.ca </v>
      </c>
    </row>
    <row r="23" spans="1:11">
      <c r="A23" t="s">
        <v>27</v>
      </c>
      <c r="B23" t="s">
        <v>84</v>
      </c>
      <c r="C23" t="s">
        <v>46</v>
      </c>
      <c r="E23">
        <f t="shared" si="0"/>
        <v>13</v>
      </c>
      <c r="G23" t="str">
        <f t="shared" si="1"/>
        <v xml:space="preserve"> Ryan Brinkman 1,  Bill Bug 2,  Kevin Clancy 3,  Mélanie Courtot 1,  Dirk Derom 4,  Liju Fan 5,  Jennifer Fostel 6,  Gilberto Fragoso 7,  Frank Gibson 8,  Yongqun He 9,  Tina Hernandez-Boussard 10,  Phillip Lord 11,  Allyson L. Lister 12,  James Malone 13, Monnie McGee 14,  Elisabetta Manduchi 15,  Norman Morrison 16,  Helen Parkinson 13,  Bjoern Peters 18,  Philippe Rocca-Serra 13,  Alan Ruttenberg 19,  Susanna-Assunta Sansone 13</v>
      </c>
      <c r="H23">
        <v>22</v>
      </c>
      <c r="I23" t="s">
        <v>54</v>
      </c>
      <c r="K23" t="str">
        <f t="shared" si="2"/>
        <v xml:space="preserve">sansone@ebi.ac.uk; alanruttenberg@gmail.com; rocca@ebi.ac.uk; bpeters@liai.org; parkinso@ebi.ac.uk; morrison@cs.man.ac.uk; manduchi@pcbi.upenn.edu; mmcgee@smu.edu; malone@ebi.ac.uk; a.l.lister@newcastle.ac.uk; phillip.lord@newcastle.ac.uk; boussard@stanford.edu; yongqunh@med.umich.edu; fgibson@gmail.com; fragosog@mail.nih.gov; fostel@niehs.nih.gov; liju.fan@gmail.com; dirk.derom@gmail.com; mcourtot@gmail.com; Kevin.Clancy@lifetech.com; rbrinkman@bccrc.ca </v>
      </c>
    </row>
    <row r="24" spans="1:11">
      <c r="A24" t="s">
        <v>28</v>
      </c>
      <c r="B24" t="s">
        <v>85</v>
      </c>
      <c r="C24" t="s">
        <v>52</v>
      </c>
      <c r="E24">
        <f t="shared" si="0"/>
        <v>20</v>
      </c>
      <c r="G24" t="str">
        <f t="shared" si="1"/>
        <v xml:space="preserve"> Ryan Brinkman 1,  Bill Bug 2,  Kevin Clancy 3,  Mélanie Courtot 1,  Dirk Derom 4,  Liju Fan 5,  Jennifer Fostel 6,  Gilberto Fragoso 7,  Frank Gibson 8,  Yongqun He 9,  Tina Hernandez-Boussard 10,  Phillip Lord 11,  Allyson L. Lister 12,  James Malone 13, Monnie McGee 14,  Elisabetta Manduchi 15,  Norman Morrison 16,  Helen Parkinson 13,  Bjoern Peters 18,  Philippe Rocca-Serra 13,  Alan Ruttenberg 19,  Susanna-Assunta Sansone 13,  Richard H. Scheuermann 20</v>
      </c>
      <c r="H24">
        <v>23</v>
      </c>
      <c r="I24" t="s">
        <v>55</v>
      </c>
      <c r="K24" t="str">
        <f t="shared" si="2"/>
        <v xml:space="preserve">Richard.Scheuermann@UTSouthwestern.edu; sansone@ebi.ac.uk; alanruttenberg@gmail.com; rocca@ebi.ac.uk; bpeters@liai.org; parkinso@ebi.ac.uk; morrison@cs.man.ac.uk; manduchi@pcbi.upenn.edu; mmcgee@smu.edu; malone@ebi.ac.uk; a.l.lister@newcastle.ac.uk; phillip.lord@newcastle.ac.uk; boussard@stanford.edu; yongqunh@med.umich.edu; fgibson@gmail.com; fragosog@mail.nih.gov; fostel@niehs.nih.gov; liju.fan@gmail.com; dirk.derom@gmail.com; mcourtot@gmail.com; Kevin.Clancy@lifetech.com; rbrinkman@bccrc.ca </v>
      </c>
    </row>
    <row r="25" spans="1:11">
      <c r="A25" t="s">
        <v>29</v>
      </c>
      <c r="B25" t="s">
        <v>86</v>
      </c>
      <c r="C25" t="s">
        <v>53</v>
      </c>
      <c r="E25">
        <f t="shared" si="0"/>
        <v>21</v>
      </c>
      <c r="G25" t="str">
        <f t="shared" si="1"/>
        <v xml:space="preserve"> Ryan Brinkman 1,  Bill Bug 2,  Kevin Clancy 3,  Mélanie Courtot 1,  Dirk Derom 4,  Liju Fan 5,  Jennifer Fostel 6,  Gilberto Fragoso 7,  Frank Gibson 8,  Yongqun He 9,  Tina Hernandez-Boussard 10,  Phillip Lord 11,  Allyson L. Lister 12,  James Malone 13, Monnie McGee 14,  Elisabetta Manduchi 15,  Norman Morrison 16,  Helen Parkinson 13,  Bjoern Peters 18,  Philippe Rocca-Serra 13,  Alan Ruttenberg 19,  Susanna-Assunta Sansone 13,  Richard H. Scheuermann 20,  Daniel Schober 21</v>
      </c>
      <c r="H25">
        <v>24</v>
      </c>
      <c r="I25" t="s">
        <v>56</v>
      </c>
      <c r="K25" t="str">
        <f t="shared" si="2"/>
        <v xml:space="preserve">schober@imbi.uni-freiburg.de; Richard.Scheuermann@UTSouthwestern.edu; sansone@ebi.ac.uk; alanruttenberg@gmail.com; rocca@ebi.ac.uk; bpeters@liai.org; parkinso@ebi.ac.uk; morrison@cs.man.ac.uk; manduchi@pcbi.upenn.edu; mmcgee@smu.edu; malone@ebi.ac.uk; a.l.lister@newcastle.ac.uk; phillip.lord@newcastle.ac.uk; boussard@stanford.edu; yongqunh@med.umich.edu; fgibson@gmail.com; fragosog@mail.nih.gov; fostel@niehs.nih.gov; liju.fan@gmail.com; dirk.derom@gmail.com; mcourtot@gmail.com; Kevin.Clancy@lifetech.com; rbrinkman@bccrc.ca </v>
      </c>
    </row>
    <row r="26" spans="1:11">
      <c r="A26" t="s">
        <v>30</v>
      </c>
      <c r="B26" t="s">
        <v>87</v>
      </c>
      <c r="C26" t="s">
        <v>54</v>
      </c>
      <c r="E26">
        <f t="shared" si="0"/>
        <v>22</v>
      </c>
      <c r="G26" t="str">
        <f t="shared" si="1"/>
        <v xml:space="preserve"> Ryan Brinkman 1,  Bill Bug 2,  Kevin Clancy 3,  Mélanie Courtot 1,  Dirk Derom 4,  Liju Fan 5,  Jennifer Fostel 6,  Gilberto Fragoso 7,  Frank Gibson 8,  Yongqun He 9,  Tina Hernandez-Boussard 10,  Phillip Lord 11,  Allyson L. Lister 12,  James Malone 13, Monnie McGee 14,  Elisabetta Manduchi 15,  Norman Morrison 16,  Helen Parkinson 13,  Bjoern Peters 18,  Philippe Rocca-Serra 13,  Alan Ruttenberg 19,  Susanna-Assunta Sansone 13,  Richard H. Scheuermann 20,  Daniel Schober 21,  Barry Smith 22</v>
      </c>
      <c r="K26" t="str">
        <f t="shared" si="2"/>
        <v xml:space="preserve">phismith@buffalo.edu; schober@imbi.uni-freiburg.de; Richard.Scheuermann@UTSouthwestern.edu; sansone@ebi.ac.uk; alanruttenberg@gmail.com; rocca@ebi.ac.uk; bpeters@liai.org; parkinso@ebi.ac.uk; morrison@cs.man.ac.uk; manduchi@pcbi.upenn.edu; mmcgee@smu.edu; malone@ebi.ac.uk; a.l.lister@newcastle.ac.uk; phillip.lord@newcastle.ac.uk; boussard@stanford.edu; yongqunh@med.umich.edu; fgibson@gmail.com; fragosog@mail.nih.gov; fostel@niehs.nih.gov; liju.fan@gmail.com; dirk.derom@gmail.com; mcourtot@gmail.com; Kevin.Clancy@lifetech.com; rbrinkman@bccrc.ca </v>
      </c>
    </row>
    <row r="27" spans="1:11">
      <c r="A27" t="s">
        <v>31</v>
      </c>
      <c r="B27" t="s">
        <v>88</v>
      </c>
      <c r="C27" t="s">
        <v>55</v>
      </c>
      <c r="E27">
        <f t="shared" si="0"/>
        <v>23</v>
      </c>
      <c r="G27" t="str">
        <f t="shared" si="1"/>
        <v xml:space="preserve"> Ryan Brinkman 1,  Bill Bug 2,  Kevin Clancy 3,  Mélanie Courtot 1,  Dirk Derom 4,  Liju Fan 5,  Jennifer Fostel 6,  Gilberto Fragoso 7,  Frank Gibson 8,  Yongqun He 9,  Tina Hernandez-Boussard 10,  Phillip Lord 11,  Allyson L. Lister 12,  James Malone 13, Monnie McGee 14,  Elisabetta Manduchi 15,  Norman Morrison 16,  Helen Parkinson 13,  Bjoern Peters 18,  Philippe Rocca-Serra 13,  Alan Ruttenberg 19,  Susanna-Assunta Sansone 13,  Richard H. Scheuermann 20,  Daniel Schober 21,  Barry Smith 22,  Larisa N. Soldatova 23</v>
      </c>
      <c r="K27" t="str">
        <f t="shared" si="2"/>
        <v xml:space="preserve">lss@aber.ac.uk; phismith@buffalo.edu; schober@imbi.uni-freiburg.de; Richard.Scheuermann@UTSouthwestern.edu; sansone@ebi.ac.uk; alanruttenberg@gmail.com; rocca@ebi.ac.uk; bpeters@liai.org; parkinso@ebi.ac.uk; morrison@cs.man.ac.uk; manduchi@pcbi.upenn.edu; mmcgee@smu.edu; malone@ebi.ac.uk; a.l.lister@newcastle.ac.uk; phillip.lord@newcastle.ac.uk; boussard@stanford.edu; yongqunh@med.umich.edu; fgibson@gmail.com; fragosog@mail.nih.gov; fostel@niehs.nih.gov; liju.fan@gmail.com; dirk.derom@gmail.com; mcourtot@gmail.com; Kevin.Clancy@lifetech.com; rbrinkman@bccrc.ca </v>
      </c>
    </row>
    <row r="28" spans="1:11">
      <c r="A28" t="s">
        <v>32</v>
      </c>
      <c r="B28" t="s">
        <v>89</v>
      </c>
      <c r="C28" t="s">
        <v>48</v>
      </c>
      <c r="E28">
        <f t="shared" si="0"/>
        <v>15</v>
      </c>
      <c r="G28" t="str">
        <f t="shared" si="1"/>
        <v xml:space="preserve"> Ryan Brinkman 1,  Bill Bug 2,  Kevin Clancy 3,  Mélanie Courtot 1,  Dirk Derom 4,  Liju Fan 5,  Jennifer Fostel 6,  Gilberto Fragoso 7,  Frank Gibson 8,  Yongqun He 9,  Tina Hernandez-Boussard 10,  Phillip Lord 11,  Allyson L. Lister 12,  James Malone 13, Monnie McGee 14,  Elisabetta Manduchi 15,  Norman Morrison 16,  Helen Parkinson 13,  Bjoern Peters 18,  Philippe Rocca-Serra 13,  Alan Ruttenberg 19,  Susanna-Assunta Sansone 13,  Richard H. Scheuermann 20,  Daniel Schober 21,  Barry Smith 22,  Larisa N. Soldatova 23,  Christian J. Stoeckert Jr. 15</v>
      </c>
      <c r="K28" t="str">
        <f t="shared" si="2"/>
        <v xml:space="preserve">stoeckrt@pcbi.upenn.edu; lss@aber.ac.uk; phismith@buffalo.edu; schober@imbi.uni-freiburg.de; Richard.Scheuermann@UTSouthwestern.edu; sansone@ebi.ac.uk; alanruttenberg@gmail.com; rocca@ebi.ac.uk; bpeters@liai.org; parkinso@ebi.ac.uk; morrison@cs.man.ac.uk; manduchi@pcbi.upenn.edu; mmcgee@smu.edu; malone@ebi.ac.uk; a.l.lister@newcastle.ac.uk; phillip.lord@newcastle.ac.uk; boussard@stanford.edu; yongqunh@med.umich.edu; fgibson@gmail.com; fragosog@mail.nih.gov; fostel@niehs.nih.gov; liju.fan@gmail.com; dirk.derom@gmail.com; mcourtot@gmail.com; Kevin.Clancy@lifetech.com; rbrinkman@bccrc.ca </v>
      </c>
    </row>
    <row r="29" spans="1:11">
      <c r="A29" t="s">
        <v>33</v>
      </c>
      <c r="B29" t="s">
        <v>90</v>
      </c>
      <c r="C29" t="s">
        <v>46</v>
      </c>
      <c r="D29" t="s">
        <v>57</v>
      </c>
      <c r="E29">
        <f t="shared" si="0"/>
        <v>13</v>
      </c>
      <c r="F29">
        <f>MATCH(D29,$I$2:$I$25,0)</f>
        <v>17</v>
      </c>
      <c r="G29" t="str">
        <f t="shared" si="1"/>
        <v xml:space="preserve"> Ryan Brinkman 1,  Bill Bug 2,  Kevin Clancy 3,  Mélanie Courtot 1,  Dirk Derom 4,  Liju Fan 5,  Jennifer Fostel 6,  Gilberto Fragoso 7,  Frank Gibson 8,  Yongqun He 9,  Tina Hernandez-Boussard 10,  Phillip Lord 11,  Allyson L. Lister 12,  James Malone 13, Monnie McGee 14,  Elisabetta Manduchi 15,  Norman Morrison 16,  Helen Parkinson 13,  Bjoern Peters 18,  Philippe Rocca-Serra 13,  Alan Ruttenberg 19,  Susanna-Assunta Sansone 13,  Richard H. Scheuermann 20,  Daniel Schober 21,  Barry Smith 22,  Larisa N. Soldatova 23,  Christian J. Stoeckert Jr. 15, Chris F Taylor 13</v>
      </c>
      <c r="K29" t="str">
        <f t="shared" si="2"/>
        <v xml:space="preserve">chris.taylor@ebi.ac.uk; stoeckrt@pcbi.upenn.edu; lss@aber.ac.uk; phismith@buffalo.edu; schober@imbi.uni-freiburg.de; Richard.Scheuermann@UTSouthwestern.edu; sansone@ebi.ac.uk; alanruttenberg@gmail.com; rocca@ebi.ac.uk; bpeters@liai.org; parkinso@ebi.ac.uk; morrison@cs.man.ac.uk; manduchi@pcbi.upenn.edu; mmcgee@smu.edu; malone@ebi.ac.uk; a.l.lister@newcastle.ac.uk; phillip.lord@newcastle.ac.uk; boussard@stanford.edu; yongqunh@med.umich.edu; fgibson@gmail.com; fragosog@mail.nih.gov; fostel@niehs.nih.gov; liju.fan@gmail.com; dirk.derom@gmail.com; mcourtot@gmail.com; Kevin.Clancy@lifetech.com; rbrinkman@bccrc.ca </v>
      </c>
    </row>
    <row r="30" spans="1:11">
      <c r="A30" t="s">
        <v>34</v>
      </c>
      <c r="B30" t="s">
        <v>91</v>
      </c>
      <c r="C30" t="s">
        <v>56</v>
      </c>
      <c r="E30">
        <f t="shared" si="0"/>
        <v>24</v>
      </c>
      <c r="G30" t="str">
        <f t="shared" si="1"/>
        <v xml:space="preserve"> Ryan Brinkman 1,  Bill Bug 2,  Kevin Clancy 3,  Mélanie Courtot 1,  Dirk Derom 4,  Liju Fan 5,  Jennifer Fostel 6,  Gilberto Fragoso 7,  Frank Gibson 8,  Yongqun He 9,  Tina Hernandez-Boussard 10,  Phillip Lord 11,  Allyson L. Lister 12,  James Malone 13, Monnie McGee 14,  Elisabetta Manduchi 15,  Norman Morrison 16,  Helen Parkinson 13,  Bjoern Peters 18,  Philippe Rocca-Serra 13,  Alan Ruttenberg 19,  Susanna-Assunta Sansone 13,  Richard H. Scheuermann 20,  Daniel Schober 21,  Barry Smith 22,  Larisa N. Soldatova 23,  Christian J. Stoeckert Jr. 15, Chris F Taylor 13,  Patricia L. Whetzel 24</v>
      </c>
      <c r="K30" t="str">
        <f t="shared" si="2"/>
        <v xml:space="preserve">plwhetzel@gmail.com; chris.taylor@ebi.ac.uk; stoeckrt@pcbi.upenn.edu; lss@aber.ac.uk; phismith@buffalo.edu; schober@imbi.uni-freiburg.de; Richard.Scheuermann@UTSouthwestern.edu; sansone@ebi.ac.uk; alanruttenberg@gmail.com; rocca@ebi.ac.uk; bpeters@liai.org; parkinso@ebi.ac.uk; morrison@cs.man.ac.uk; manduchi@pcbi.upenn.edu; mmcgee@smu.edu; malone@ebi.ac.uk; a.l.lister@newcastle.ac.uk; phillip.lord@newcastle.ac.uk; boussard@stanford.edu; yongqunh@med.umich.edu; fgibson@gmail.com; fragosog@mail.nih.gov; fostel@niehs.nih.gov; liju.fan@gmail.com; dirk.derom@gmail.com; mcourtot@gmail.com; Kevin.Clancy@lifetech.com; rbrinkman@bccrc.ca </v>
      </c>
    </row>
    <row r="31" spans="1:11">
      <c r="A31" t="s">
        <v>35</v>
      </c>
      <c r="B31" t="s">
        <v>92</v>
      </c>
      <c r="C31" t="s">
        <v>48</v>
      </c>
      <c r="E31">
        <f t="shared" si="0"/>
        <v>15</v>
      </c>
      <c r="G31" t="str">
        <f t="shared" si="1"/>
        <v xml:space="preserve"> Ryan Brinkman 1,  Bill Bug 2,  Kevin Clancy 3,  Mélanie Courtot 1,  Dirk Derom 4,  Liju Fan 5,  Jennifer Fostel 6,  Gilberto Fragoso 7,  Frank Gibson 8,  Yongqun He 9,  Tina Hernandez-Boussard 10,  Phillip Lord 11,  Allyson L. Lister 12,  James Malone 13, Monnie McGee 14,  Elisabetta Manduchi 15,  Norman Morrison 16,  Helen Parkinson 13,  Bjoern Peters 18,  Philippe Rocca-Serra 13,  Alan Ruttenberg 19,  Susanna-Assunta Sansone 13,  Richard H. Scheuermann 20,  Daniel Schober 21,  Barry Smith 22,  Larisa N. Soldatova 23,  Christian J. Stoeckert Jr. 15, Chris F Taylor 13,  Patricia L. Whetzel 24,  Jie Zheng 15</v>
      </c>
      <c r="K31" t="str">
        <f t="shared" si="2"/>
        <v xml:space="preserve">jiezheng@pcbi.upenn.edu; plwhetzel@gmail.com; chris.taylor@ebi.ac.uk; stoeckrt@pcbi.upenn.edu; lss@aber.ac.uk; phismith@buffalo.edu; schober@imbi.uni-freiburg.de; Richard.Scheuermann@UTSouthwestern.edu; sansone@ebi.ac.uk; alanruttenberg@gmail.com; rocca@ebi.ac.uk; bpeters@liai.org; parkinso@ebi.ac.uk; morrison@cs.man.ac.uk; manduchi@pcbi.upenn.edu; mmcgee@smu.edu; malone@ebi.ac.uk; a.l.lister@newcastle.ac.uk; phillip.lord@newcastle.ac.uk; boussard@stanford.edu; yongqunh@med.umich.edu; fgibson@gmail.com; fragosog@mail.nih.gov; fostel@niehs.nih.gov; liju.fan@gmail.com; dirk.derom@gmail.com; mcourtot@gmail.com; Kevin.Clancy@lifetech.com; rbrinkman@bccrc.ca </v>
      </c>
    </row>
  </sheetData>
  <sortState ref="H2:I25">
    <sortCondition ref="H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Funding</vt:lpstr>
      <vt:lpstr>Author 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Bjoern Peters</dc:creator>
  <cp:lastModifiedBy>Bjoern Peters</cp:lastModifiedBy>
  <dcterms:created xsi:type="dcterms:W3CDTF">2009-11-24T05:25:31Z</dcterms:created>
  <dcterms:modified xsi:type="dcterms:W3CDTF">2009-11-24T07:09:49Z</dcterms:modified>
</cp:coreProperties>
</file>