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Excel-For-Data-Analysis\Lookups\Vlookup\"/>
    </mc:Choice>
  </mc:AlternateContent>
  <xr:revisionPtr revIDLastSave="0" documentId="13_ncr:1_{B3B5EEE6-98B6-4F66-A5A6-2C92B8BA719B}" xr6:coauthVersionLast="47" xr6:coauthVersionMax="47" xr10:uidLastSave="{00000000-0000-0000-0000-000000000000}"/>
  <bookViews>
    <workbookView xWindow="-108" yWindow="-108" windowWidth="23256" windowHeight="12456" activeTab="4" xr2:uid="{9B64AEC6-E399-415B-885F-6A36CE1DD986}"/>
  </bookViews>
  <sheets>
    <sheet name="TRANSACTIONS" sheetId="1" r:id="rId1"/>
    <sheet name="PRODUCTS" sheetId="2" r:id="rId2"/>
    <sheet name="STORES" sheetId="3" r:id="rId3"/>
    <sheet name="DESCRIPTION" sheetId="5" r:id="rId4"/>
    <sheet name="ASSIGNEMENT" sheetId="4" r:id="rId5"/>
  </sheets>
  <definedNames>
    <definedName name="_xlcn.WorksheetConnection_Book1products" hidden="1">products[]</definedName>
    <definedName name="_xlcn.WorksheetConnection_Book1stores" hidden="1">stores[]</definedName>
    <definedName name="_xlcn.WorksheetConnection_Book1transations" hidden="1">transations[]</definedName>
  </definedNames>
  <calcPr calcId="191029"/>
  <pivotCaches>
    <pivotCache cacheId="0" r:id="rId6"/>
    <pivotCache cacheId="1" r:id="rId7"/>
    <pivotCache cacheId="32" r:id="rId8"/>
    <pivotCache cacheId="55" r:id="rId9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ransations" name="TRANSACTIONS" connection="WorksheetConnection_Book1!transations"/>
          <x15:modelTable id="stores" name="stores" connection="WorksheetConnection_Book1!stores"/>
          <x15:modelTable id="products" name="products" connection="WorksheetConnection_Book1!products"/>
        </x15:modelTables>
        <x15:modelRelationships>
          <x15:modelRelationship fromTable="TRANSACTIONS" fromColumn="Product_ID" toTable="products" toColumn="Product_ID"/>
          <x15:modelRelationship fromTable="TRANSACTIONS" fromColumn="Store_ID" toTable="stores" toColumn="Store_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3" i="4" l="1" a="1"/>
  <c r="A43" i="4" s="1"/>
  <c r="B32" i="4"/>
  <c r="A32" i="4"/>
  <c r="F29" i="4" a="1"/>
  <c r="F29" i="4" s="1"/>
  <c r="A20" i="4" a="1"/>
  <c r="A20" i="4" l="1"/>
  <c r="J20" i="4"/>
  <c r="H20" i="4"/>
  <c r="K24" i="4"/>
  <c r="L26" i="4"/>
  <c r="L22" i="4"/>
  <c r="K20" i="4"/>
  <c r="K23" i="4"/>
  <c r="L25" i="4"/>
  <c r="L21" i="4"/>
  <c r="K26" i="4"/>
  <c r="K22" i="4"/>
  <c r="L24" i="4"/>
  <c r="L20" i="4"/>
  <c r="K25" i="4"/>
  <c r="K21" i="4"/>
  <c r="L23" i="4"/>
  <c r="H26" i="4"/>
  <c r="H22" i="4"/>
  <c r="J26" i="4"/>
  <c r="J24" i="4"/>
  <c r="J22" i="4"/>
  <c r="H25" i="4"/>
  <c r="H21" i="4"/>
  <c r="I26" i="4"/>
  <c r="I24" i="4"/>
  <c r="I22" i="4"/>
  <c r="H24" i="4"/>
  <c r="I20" i="4"/>
  <c r="J25" i="4"/>
  <c r="J23" i="4"/>
  <c r="J21" i="4"/>
  <c r="H23" i="4"/>
  <c r="I25" i="4"/>
  <c r="I23" i="4"/>
  <c r="I21" i="4"/>
  <c r="B46" i="4" l="1"/>
  <c r="B44" i="4"/>
  <c r="B45" i="4"/>
  <c r="B4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tc={D3E2B657-7771-49B1-B5D3-912543697CC8}</author>
  </authors>
  <commentList>
    <comment ref="E40" authorId="0" shapeId="0" xr:uid="{D3E2B657-7771-49B1-B5D3-912543697CC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There is 4 products only
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03FFE0-02CE-468E-98AB-5D7057552F7B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578BF9D3-B117-46DA-A21F-522FE86E6CD0}" name="WorksheetConnection_Book1!products" type="102" refreshedVersion="8" minRefreshableVersion="5">
    <extLst>
      <ext xmlns:x15="http://schemas.microsoft.com/office/spreadsheetml/2010/11/main" uri="{DE250136-89BD-433C-8126-D09CA5730AF9}">
        <x15:connection id="products">
          <x15:rangePr sourceName="_xlcn.WorksheetConnection_Book1products"/>
        </x15:connection>
      </ext>
    </extLst>
  </connection>
  <connection id="3" xr16:uid="{DA827BB2-7A66-445F-8F10-C9A1B645D2FC}" name="WorksheetConnection_Book1!stores" type="102" refreshedVersion="8" minRefreshableVersion="5">
    <extLst>
      <ext xmlns:x15="http://schemas.microsoft.com/office/spreadsheetml/2010/11/main" uri="{DE250136-89BD-433C-8126-D09CA5730AF9}">
        <x15:connection id="stores">
          <x15:rangePr sourceName="_xlcn.WorksheetConnection_Book1stores"/>
        </x15:connection>
      </ext>
    </extLst>
  </connection>
  <connection id="4" xr16:uid="{1EFF0E43-D55D-4F87-B8F3-5CBFBC237A48}" name="WorksheetConnection_Book1!transations" type="102" refreshedVersion="8" minRefreshableVersion="5">
    <extLst>
      <ext xmlns:x15="http://schemas.microsoft.com/office/spreadsheetml/2010/11/main" uri="{DE250136-89BD-433C-8126-D09CA5730AF9}">
        <x15:connection id="transations">
          <x15:rangePr sourceName="_xlcn.WorksheetConnection_Book1transations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MDX" minSupportedVersion="120000" copy="1" pasteAll="1" pasteValues="1" merge="1" splitFirst="1" rowColShift="1" clearFormats="1" clearComments="1" assign="1" coerce="1"/>
  </metadataTypes>
  <metadataStrings count="2">
    <s v="ThisWorkbookDataModel"/>
    <s v="{[TRANSACTIONS].[Channel].&amp;[Store]}"/>
  </metadataStrings>
  <mdxMetadata count="1">
    <mdx n="0" f="s">
      <ms ns="1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<sst xmlns="http://schemas.openxmlformats.org/spreadsheetml/2006/main" count="142" uniqueCount="72">
  <si>
    <t>Transaction_ID</t>
  </si>
  <si>
    <t>Date</t>
  </si>
  <si>
    <t>Product_ID</t>
  </si>
  <si>
    <t>Channel</t>
  </si>
  <si>
    <t>Quantity</t>
  </si>
  <si>
    <t>Total_Amount</t>
  </si>
  <si>
    <t>P001</t>
  </si>
  <si>
    <t>Online</t>
  </si>
  <si>
    <t>P002</t>
  </si>
  <si>
    <t>Store</t>
  </si>
  <si>
    <t>P003</t>
  </si>
  <si>
    <t>P004</t>
  </si>
  <si>
    <t>Product_Name</t>
  </si>
  <si>
    <t>Category</t>
  </si>
  <si>
    <t>Price</t>
  </si>
  <si>
    <t>Laptop</t>
  </si>
  <si>
    <t>Electronics</t>
  </si>
  <si>
    <t>Phone</t>
  </si>
  <si>
    <t>Tablet</t>
  </si>
  <si>
    <t>Headphones</t>
  </si>
  <si>
    <t>Accessories</t>
  </si>
  <si>
    <t>Store_ID</t>
  </si>
  <si>
    <t>Region</t>
  </si>
  <si>
    <t>Store_Name</t>
  </si>
  <si>
    <t>S001</t>
  </si>
  <si>
    <t>North</t>
  </si>
  <si>
    <t>Tech Store 1</t>
  </si>
  <si>
    <t>S002</t>
  </si>
  <si>
    <t>South</t>
  </si>
  <si>
    <t>Tech Store 2</t>
  </si>
  <si>
    <t>S003</t>
  </si>
  <si>
    <t>East</t>
  </si>
  <si>
    <t>Tech Store 3</t>
  </si>
  <si>
    <t>S004</t>
  </si>
  <si>
    <t>West</t>
  </si>
  <si>
    <t>Tech Store 4</t>
  </si>
  <si>
    <t>Problem Statement: Retail Sales Analysis</t>
  </si>
  <si>
    <t>Dataset Description:</t>
  </si>
  <si>
    <r>
      <t>1. Sales Transactions</t>
    </r>
    <r>
      <rPr>
        <sz val="11"/>
        <color theme="1"/>
        <rFont val="Calibri"/>
        <family val="2"/>
        <scheme val="minor"/>
      </rPr>
      <t xml:space="preserve"> (Sheet: </t>
    </r>
    <r>
      <rPr>
        <sz val="10"/>
        <color theme="1"/>
        <rFont val="Arial Unicode MS"/>
      </rPr>
      <t>Transactions</t>
    </r>
    <r>
      <rPr>
        <sz val="11"/>
        <color theme="1"/>
        <rFont val="Calibri"/>
        <family val="2"/>
        <scheme val="minor"/>
      </rPr>
      <t>)</t>
    </r>
  </si>
  <si>
    <r>
      <t>Transaction_ID</t>
    </r>
    <r>
      <rPr>
        <sz val="11"/>
        <color theme="1"/>
        <rFont val="Calibri"/>
        <family val="2"/>
        <scheme val="minor"/>
      </rPr>
      <t>: Unique ID for each transaction.</t>
    </r>
  </si>
  <si>
    <r>
      <t>Date</t>
    </r>
    <r>
      <rPr>
        <sz val="11"/>
        <color theme="1"/>
        <rFont val="Calibri"/>
        <family val="2"/>
        <scheme val="minor"/>
      </rPr>
      <t>: The transaction date.</t>
    </r>
  </si>
  <si>
    <r>
      <t>Product_ID</t>
    </r>
    <r>
      <rPr>
        <sz val="11"/>
        <color theme="1"/>
        <rFont val="Calibri"/>
        <family val="2"/>
        <scheme val="minor"/>
      </rPr>
      <t>: Product involved in the transaction.</t>
    </r>
  </si>
  <si>
    <r>
      <t>Channel</t>
    </r>
    <r>
      <rPr>
        <sz val="11"/>
        <color theme="1"/>
        <rFont val="Calibri"/>
        <family val="2"/>
        <scheme val="minor"/>
      </rPr>
      <t>: Sales channel (</t>
    </r>
    <r>
      <rPr>
        <sz val="10"/>
        <color theme="1"/>
        <rFont val="Arial Unicode MS"/>
      </rPr>
      <t>Online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Store</t>
    </r>
    <r>
      <rPr>
        <sz val="11"/>
        <color theme="1"/>
        <rFont val="Calibri"/>
        <family val="2"/>
        <scheme val="minor"/>
      </rPr>
      <t>).</t>
    </r>
  </si>
  <si>
    <r>
      <t>Quantity</t>
    </r>
    <r>
      <rPr>
        <sz val="11"/>
        <color theme="1"/>
        <rFont val="Calibri"/>
        <family val="2"/>
        <scheme val="minor"/>
      </rPr>
      <t>: Number of units sold.</t>
    </r>
  </si>
  <si>
    <r>
      <t>Total_Amount</t>
    </r>
    <r>
      <rPr>
        <sz val="11"/>
        <color theme="1"/>
        <rFont val="Calibri"/>
        <family val="2"/>
        <scheme val="minor"/>
      </rPr>
      <t>: Total revenue generated from the transaction.</t>
    </r>
  </si>
  <si>
    <r>
      <t>2. Products</t>
    </r>
    <r>
      <rPr>
        <sz val="11"/>
        <color theme="1"/>
        <rFont val="Calibri"/>
        <family val="2"/>
        <scheme val="minor"/>
      </rPr>
      <t xml:space="preserve"> (Sheet: </t>
    </r>
    <r>
      <rPr>
        <sz val="10"/>
        <color theme="1"/>
        <rFont val="Arial Unicode MS"/>
      </rPr>
      <t>Products</t>
    </r>
    <r>
      <rPr>
        <sz val="11"/>
        <color theme="1"/>
        <rFont val="Calibri"/>
        <family val="2"/>
        <scheme val="minor"/>
      </rPr>
      <t>)</t>
    </r>
  </si>
  <si>
    <r>
      <t>Product_ID</t>
    </r>
    <r>
      <rPr>
        <sz val="11"/>
        <color theme="1"/>
        <rFont val="Calibri"/>
        <family val="2"/>
        <scheme val="minor"/>
      </rPr>
      <t>: Unique identifier for each product.</t>
    </r>
  </si>
  <si>
    <r>
      <t>Product_Name</t>
    </r>
    <r>
      <rPr>
        <sz val="11"/>
        <color theme="1"/>
        <rFont val="Calibri"/>
        <family val="2"/>
        <scheme val="minor"/>
      </rPr>
      <t>: Name of the product.</t>
    </r>
  </si>
  <si>
    <r>
      <t>Category</t>
    </r>
    <r>
      <rPr>
        <sz val="11"/>
        <color theme="1"/>
        <rFont val="Calibri"/>
        <family val="2"/>
        <scheme val="minor"/>
      </rPr>
      <t>: Product category (</t>
    </r>
    <r>
      <rPr>
        <sz val="10"/>
        <color theme="1"/>
        <rFont val="Arial Unicode MS"/>
      </rPr>
      <t>Electronics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Clothing</t>
    </r>
    <r>
      <rPr>
        <sz val="11"/>
        <color theme="1"/>
        <rFont val="Calibri"/>
        <family val="2"/>
        <scheme val="minor"/>
      </rPr>
      <t>, etc.).</t>
    </r>
  </si>
  <si>
    <r>
      <t>Price</t>
    </r>
    <r>
      <rPr>
        <sz val="11"/>
        <color theme="1"/>
        <rFont val="Calibri"/>
        <family val="2"/>
        <scheme val="minor"/>
      </rPr>
      <t>: Price per unit of the product.</t>
    </r>
  </si>
  <si>
    <r>
      <t>3. Stores</t>
    </r>
    <r>
      <rPr>
        <sz val="11"/>
        <color theme="1"/>
        <rFont val="Calibri"/>
        <family val="2"/>
        <scheme val="minor"/>
      </rPr>
      <t xml:space="preserve"> (Sheet: </t>
    </r>
    <r>
      <rPr>
        <sz val="10"/>
        <color theme="1"/>
        <rFont val="Arial Unicode MS"/>
      </rPr>
      <t>Stores</t>
    </r>
    <r>
      <rPr>
        <sz val="11"/>
        <color theme="1"/>
        <rFont val="Calibri"/>
        <family val="2"/>
        <scheme val="minor"/>
      </rPr>
      <t>)</t>
    </r>
  </si>
  <si>
    <r>
      <t>Store_ID</t>
    </r>
    <r>
      <rPr>
        <sz val="11"/>
        <color theme="1"/>
        <rFont val="Calibri"/>
        <family val="2"/>
        <scheme val="minor"/>
      </rPr>
      <t>: Unique ID for each store.</t>
    </r>
  </si>
  <si>
    <r>
      <t>Region</t>
    </r>
    <r>
      <rPr>
        <sz val="11"/>
        <color theme="1"/>
        <rFont val="Calibri"/>
        <family val="2"/>
        <scheme val="minor"/>
      </rPr>
      <t>: Region of the store (</t>
    </r>
    <r>
      <rPr>
        <sz val="10"/>
        <color theme="1"/>
        <rFont val="Arial Unicode MS"/>
      </rPr>
      <t>North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South</t>
    </r>
    <r>
      <rPr>
        <sz val="11"/>
        <color theme="1"/>
        <rFont val="Calibri"/>
        <family val="2"/>
        <scheme val="minor"/>
      </rPr>
      <t>, etc.).</t>
    </r>
  </si>
  <si>
    <r>
      <t>Store_Name</t>
    </r>
    <r>
      <rPr>
        <sz val="11"/>
        <color theme="1"/>
        <rFont val="Calibri"/>
        <family val="2"/>
        <scheme val="minor"/>
      </rPr>
      <t>: Name of the store.</t>
    </r>
  </si>
  <si>
    <t xml:space="preserve">You are working for a retail company that operates both physical stores and an online platform.The company wants to understand its sales performance across different channels and products. </t>
  </si>
  <si>
    <t>1. Merge the Data</t>
  </si>
  <si>
    <r>
      <t>Combine the three sheets (</t>
    </r>
    <r>
      <rPr>
        <sz val="10"/>
        <color theme="1"/>
        <rFont val="Arial Unicode MS"/>
      </rPr>
      <t>Transactions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Products</t>
    </r>
    <r>
      <rPr>
        <sz val="11"/>
        <color theme="1"/>
        <rFont val="Calibri"/>
        <family val="2"/>
        <scheme val="minor"/>
      </rPr>
      <t xml:space="preserve">, and </t>
    </r>
    <r>
      <rPr>
        <sz val="10"/>
        <color theme="1"/>
        <rFont val="Arial Unicode MS"/>
      </rPr>
      <t>Stores</t>
    </r>
    <r>
      <rPr>
        <sz val="11"/>
        <color theme="1"/>
        <rFont val="Calibri"/>
        <family val="2"/>
        <scheme val="minor"/>
      </rPr>
      <t xml:space="preserve">) to create a consolidated dataset. Use </t>
    </r>
    <r>
      <rPr>
        <sz val="10"/>
        <color theme="1"/>
        <rFont val="Arial Unicode MS"/>
      </rPr>
      <t>Product_ID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Store_ID</t>
    </r>
    <r>
      <rPr>
        <sz val="11"/>
        <color theme="1"/>
        <rFont val="Calibri"/>
        <family val="2"/>
        <scheme val="minor"/>
      </rPr>
      <t xml:space="preserve"> to link the sheets.</t>
    </r>
  </si>
  <si>
    <t>2. Analyze Sales by Channel</t>
  </si>
  <si>
    <r>
      <t>Calculate the total sales and average sales for each channel (</t>
    </r>
    <r>
      <rPr>
        <sz val="10"/>
        <color theme="1"/>
        <rFont val="Arial Unicode MS"/>
      </rPr>
      <t>Online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Store</t>
    </r>
    <r>
      <rPr>
        <sz val="11"/>
        <color theme="1"/>
        <rFont val="Calibri"/>
        <family val="2"/>
        <scheme val="minor"/>
      </rPr>
      <t>).</t>
    </r>
  </si>
  <si>
    <t>3. Best-Selling Products</t>
  </si>
  <si>
    <t>Identify the top 3 best-selling products by total sales amount.</t>
  </si>
  <si>
    <t>4. Category Performance</t>
  </si>
  <si>
    <t>Determine the total sales and average sales for each product category.</t>
  </si>
  <si>
    <t>5. Regional Sales Insights</t>
  </si>
  <si>
    <r>
      <t>For physical stores, calculate total sales for each region (</t>
    </r>
    <r>
      <rPr>
        <sz val="10"/>
        <color theme="1"/>
        <rFont val="Arial Unicode MS"/>
      </rPr>
      <t>North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South</t>
    </r>
    <r>
      <rPr>
        <sz val="11"/>
        <color theme="1"/>
        <rFont val="Calibri"/>
        <family val="2"/>
        <scheme val="minor"/>
      </rPr>
      <t>, etc.).</t>
    </r>
  </si>
  <si>
    <t>Grand Total</t>
  </si>
  <si>
    <t>Total Sales</t>
  </si>
  <si>
    <t>Average Sales</t>
  </si>
  <si>
    <t>Chennel</t>
  </si>
  <si>
    <t>ProductName</t>
  </si>
  <si>
    <t>Product Category</t>
  </si>
  <si>
    <t>Physical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</si>
</sst>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2"/>
    </xf>
    <xf numFmtId="0" fontId="1" fillId="2" borderId="0" xfId="0" applyFont="1" applyFill="1" applyAlignment="1">
      <alignment horizontal="centerContinuous"/>
    </xf>
    <xf numFmtId="0" fontId="0" fillId="0" borderId="0" xfId="0" applyAlignment="1">
      <alignment horizontal="left" vertical="center" indent="2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0" borderId="0" xfId="0" applyFont="1" applyAlignment="1" applyProtection="1">
      <alignment horizontal="left" vertical="center" indent="1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left" vertical="center" indent="2"/>
      <protection locked="0"/>
    </xf>
    <xf numFmtId="0" fontId="0" fillId="0" borderId="0" xfId="0" applyAlignment="1" applyProtection="1">
      <alignment horizontal="left" vertical="center" indent="1"/>
      <protection locked="0"/>
    </xf>
    <xf numFmtId="0" fontId="1" fillId="4" borderId="0" xfId="0" applyFont="1" applyFill="1" applyProtection="1">
      <protection locked="0"/>
    </xf>
    <xf numFmtId="0" fontId="0" fillId="3" borderId="0" xfId="0" applyFill="1" applyProtection="1">
      <protection locked="0"/>
    </xf>
    <xf numFmtId="0" fontId="0" fillId="0" borderId="0" xfId="0" pivotButton="1"/>
    <xf numFmtId="0" fontId="0" fillId="0" borderId="0" xfId="0" applyAlignment="1">
      <alignment horizontal="left"/>
    </xf>
    <xf numFmtId="0" fontId="5" fillId="3" borderId="0" xfId="0" applyFont="1" applyFill="1" applyAlignment="1" applyProtection="1">
      <alignment horizontal="center"/>
      <protection locked="0"/>
    </xf>
    <xf numFmtId="0" fontId="0" fillId="4" borderId="0" xfId="0" applyFill="1"/>
    <xf numFmtId="0" fontId="2" fillId="0" borderId="0" xfId="0" applyFont="1" applyProtection="1">
      <protection locked="0"/>
    </xf>
    <xf numFmtId="49" fontId="2" fillId="0" borderId="0" xfId="0" applyNumberFormat="1" applyFont="1"/>
    <xf numFmtId="49" fontId="2" fillId="0" borderId="0" xfId="0" applyNumberFormat="1" applyFont="1" applyProtection="1">
      <protection locked="0"/>
    </xf>
    <xf numFmtId="0" fontId="0" fillId="5" borderId="0" xfId="0" applyFill="1" applyProtection="1">
      <protection locked="0"/>
    </xf>
    <xf numFmtId="0" fontId="0" fillId="5" borderId="0" xfId="0" applyFill="1"/>
    <xf numFmtId="0" fontId="4" fillId="4" borderId="0" xfId="0" applyFont="1" applyFill="1"/>
    <xf numFmtId="0" fontId="4" fillId="3" borderId="0" xfId="0" applyFont="1" applyFill="1" applyAlignment="1">
      <alignment horizontal="center" vertical="top" wrapText="1"/>
    </xf>
    <xf numFmtId="0" fontId="0" fillId="0" borderId="0" xfId="0" applyNumberFormat="1"/>
  </cellXfs>
  <cellStyles count="1">
    <cellStyle name="Normal" xfId="0" builtinId="0"/>
  </cellStyles>
  <dxfs count="26">
    <dxf>
      <fill>
        <gradientFill degree="135">
          <stop position="0">
            <color theme="9" tint="0.40000610370189521"/>
          </stop>
          <stop position="0.5">
            <color theme="4" tint="0.80001220740379042"/>
          </stop>
          <stop position="1">
            <color theme="9" tint="0.40000610370189521"/>
          </stop>
        </gradientFill>
      </fill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0" formatCode="dd/mmm/yy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8" Type="http://schemas.openxmlformats.org/officeDocument/2006/relationships/customXml" Target="../customXml/item1.xml"/><Relationship Id="rId26" Type="http://schemas.openxmlformats.org/officeDocument/2006/relationships/customXml" Target="../customXml/item9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34" Type="http://schemas.openxmlformats.org/officeDocument/2006/relationships/customXml" Target="../customXml/item17.xml"/><Relationship Id="rId7" Type="http://schemas.openxmlformats.org/officeDocument/2006/relationships/pivotCacheDefinition" Target="pivotCache/pivotCacheDefinition2.xml"/><Relationship Id="rId12" Type="http://schemas.openxmlformats.org/officeDocument/2006/relationships/styles" Target="styles.xml"/><Relationship Id="rId17" Type="http://schemas.openxmlformats.org/officeDocument/2006/relationships/calcChain" Target="calcChain.xml"/><Relationship Id="rId25" Type="http://schemas.openxmlformats.org/officeDocument/2006/relationships/customXml" Target="../customXml/item8.xml"/><Relationship Id="rId33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20" Type="http://schemas.openxmlformats.org/officeDocument/2006/relationships/customXml" Target="../customXml/item3.xml"/><Relationship Id="rId29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onnections" Target="connections.xml"/><Relationship Id="rId24" Type="http://schemas.openxmlformats.org/officeDocument/2006/relationships/customXml" Target="../customXml/item7.xml"/><Relationship Id="rId32" Type="http://schemas.openxmlformats.org/officeDocument/2006/relationships/customXml" Target="../customXml/item15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23" Type="http://schemas.openxmlformats.org/officeDocument/2006/relationships/customXml" Target="../customXml/item6.xml"/><Relationship Id="rId28" Type="http://schemas.openxmlformats.org/officeDocument/2006/relationships/customXml" Target="../customXml/item11.xml"/><Relationship Id="rId36" Type="http://schemas.openxmlformats.org/officeDocument/2006/relationships/customXml" Target="../customXml/item19.xml"/><Relationship Id="rId10" Type="http://schemas.openxmlformats.org/officeDocument/2006/relationships/theme" Target="theme/theme1.xml"/><Relationship Id="rId19" Type="http://schemas.openxmlformats.org/officeDocument/2006/relationships/customXml" Target="../customXml/item2.xml"/><Relationship Id="rId31" Type="http://schemas.openxmlformats.org/officeDocument/2006/relationships/customXml" Target="../customXml/item1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4.xml"/><Relationship Id="rId14" Type="http://schemas.openxmlformats.org/officeDocument/2006/relationships/sheetMetadata" Target="metadata.xml"/><Relationship Id="rId22" Type="http://schemas.openxmlformats.org/officeDocument/2006/relationships/customXml" Target="../customXml/item5.xml"/><Relationship Id="rId27" Type="http://schemas.openxmlformats.org/officeDocument/2006/relationships/customXml" Target="../customXml/item10.xml"/><Relationship Id="rId30" Type="http://schemas.openxmlformats.org/officeDocument/2006/relationships/customXml" Target="../customXml/item13.xml"/><Relationship Id="rId35" Type="http://schemas.openxmlformats.org/officeDocument/2006/relationships/customXml" Target="../customXml/item18.xml"/><Relationship Id="rId8" Type="http://schemas.openxmlformats.org/officeDocument/2006/relationships/pivotCacheDefinition" Target="pivotCache/pivotCacheDefinition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46382</xdr:colOff>
      <xdr:row>29</xdr:row>
      <xdr:rowOff>13251</xdr:rowOff>
    </xdr:from>
    <xdr:to>
      <xdr:col>3</xdr:col>
      <xdr:colOff>139148</xdr:colOff>
      <xdr:row>30</xdr:row>
      <xdr:rowOff>46382</xdr:rowOff>
    </xdr:to>
    <xdr:sp macro="" textlink="">
      <xdr:nvSpPr>
        <xdr:cNvPr id="2" name="Arrow: Left 1">
          <a:extLst>
            <a:ext uri="{FF2B5EF4-FFF2-40B4-BE49-F238E27FC236}">
              <a16:creationId xmlns:a16="http://schemas.microsoft.com/office/drawing/2014/main" id="{C0CD90FC-9467-D4F4-A241-E7A4D88D31B5}"/>
            </a:ext>
          </a:extLst>
        </xdr:cNvPr>
        <xdr:cNvSpPr/>
      </xdr:nvSpPr>
      <xdr:spPr>
        <a:xfrm>
          <a:off x="2617304" y="5393634"/>
          <a:ext cx="887896" cy="231913"/>
        </a:xfrm>
        <a:prstGeom prst="lef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Kira" id="{B8C46001-780B-4FE1-BAC4-5B26D4983FFD}" userId="Kira" providerId="None"/>
</personList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Kira" refreshedDate="45666.674304976848" backgroundQuery="1" createdVersion="8" refreshedVersion="8" minRefreshableVersion="3" recordCount="0" supportSubquery="1" supportAdvancedDrill="1" xr:uid="{07E54BEC-7CFF-42C1-BFFB-38F2C8792FD5}">
  <cacheSource type="external" connectionId="1"/>
  <cacheFields count="3">
    <cacheField name="[TRANSACTIONS].[Channel].[Channel]" caption="Channel" numFmtId="0" hierarchy="11" level="1">
      <sharedItems count="2">
        <s v="Online"/>
        <s v="Store"/>
      </sharedItems>
    </cacheField>
    <cacheField name="[Measures].[Sum of Total_Amount]" caption="Sum of Total_Amount" numFmtId="0" hierarchy="20" level="32767"/>
    <cacheField name="[Measures].[Average of Total_Amount]" caption="Average of Total_Amount" numFmtId="0" hierarchy="21" level="32767"/>
  </cacheFields>
  <cacheHierarchies count="22">
    <cacheHierarchy uniqueName="[products].[Product_ID]" caption="Product_ID" attribute="1" defaultMemberUniqueName="[products].[Product_ID].[All]" allUniqueName="[products].[Product_ID].[All]" dimensionUniqueName="[products]" displayFolder="" count="0" memberValueDatatype="130" unbalanced="0"/>
    <cacheHierarchy uniqueName="[products].[Product_Name]" caption="Product_Name" attribute="1" defaultMemberUniqueName="[products].[Product_Name].[All]" allUniqueName="[products].[Product_Name].[All]" dimensionUniqueName="[products]" displayFolder="" count="0" memberValueDatatype="130" unbalanced="0"/>
    <cacheHierarchy uniqueName="[products].[Category]" caption="Category" attribute="1" defaultMemberUniqueName="[products].[Category].[All]" allUniqueName="[products].[Category].[All]" dimensionUniqueName="[products]" displayFolder="" count="0" memberValueDatatype="130" unbalanced="0"/>
    <cacheHierarchy uniqueName="[products].[Price]" caption="Price" attribute="1" defaultMemberUniqueName="[products].[Price].[All]" allUniqueName="[products].[Price].[All]" dimensionUniqueName="[products]" displayFolder="" count="0" memberValueDatatype="20" unbalanced="0"/>
    <cacheHierarchy uniqueName="[stores].[Store_ID]" caption="Store_ID" attribute="1" defaultMemberUniqueName="[stores].[Store_ID].[All]" allUniqueName="[stores].[Store_ID].[All]" dimensionUniqueName="[stores]" displayFolder="" count="0" memberValueDatatype="130" unbalanced="0"/>
    <cacheHierarchy uniqueName="[stores].[Region]" caption="Region" attribute="1" defaultMemberUniqueName="[stores].[Region].[All]" allUniqueName="[stores].[Region].[All]" dimensionUniqueName="[stores]" displayFolder="" count="0" memberValueDatatype="130" unbalanced="0"/>
    <cacheHierarchy uniqueName="[stores].[Store_Name]" caption="Store_Name" attribute="1" defaultMemberUniqueName="[stores].[Store_Name].[All]" allUniqueName="[stores].[Store_Name].[All]" dimensionUniqueName="[stores]" displayFolder="" count="0" memberValueDatatype="130" unbalanced="0"/>
    <cacheHierarchy uniqueName="[TRANSACTIONS].[Transaction_ID]" caption="Transaction_ID" attribute="1" defaultMemberUniqueName="[TRANSACTIONS].[Transaction_ID].[All]" allUniqueName="[TRANSACTIONS].[Transaction_ID].[All]" dimensionUniqueName="[TRANSACTIONS]" displayFolder="" count="0" memberValueDatatype="20" unbalanced="0"/>
    <cacheHierarchy uniqueName="[TRANSACTIONS].[Date]" caption="Date" attribute="1" defaultMemberUniqueName="[TRANSACTIONS].[Date].[All]" allUniqueName="[TRANSACTIONS].[Date].[All]" dimensionUniqueName="[TRANSACTIONS]" displayFolder="" count="0" memberValueDatatype="20" unbalanced="0"/>
    <cacheHierarchy uniqueName="[TRANSACTIONS].[Product_ID]" caption="Product_ID" attribute="1" defaultMemberUniqueName="[TRANSACTIONS].[Product_ID].[All]" allUniqueName="[TRANSACTIONS].[Product_ID].[All]" dimensionUniqueName="[TRANSACTIONS]" displayFolder="" count="0" memberValueDatatype="130" unbalanced="0"/>
    <cacheHierarchy uniqueName="[TRANSACTIONS].[Store_ID]" caption="Store_ID" attribute="1" defaultMemberUniqueName="[TRANSACTIONS].[Store_ID].[All]" allUniqueName="[TRANSACTIONS].[Store_ID].[All]" dimensionUniqueName="[TRANSACTIONS]" displayFolder="" count="0" memberValueDatatype="130" unbalanced="0"/>
    <cacheHierarchy uniqueName="[TRANSACTIONS].[Channel]" caption="Channel" attribute="1" defaultMemberUniqueName="[TRANSACTIONS].[Channel].[All]" allUniqueName="[TRANSACTIONS].[Channel].[All]" dimensionUniqueName="[TRANSACTIONS]" displayFolder="" count="2" memberValueDatatype="130" unbalanced="0">
      <fieldsUsage count="2">
        <fieldUsage x="-1"/>
        <fieldUsage x="0"/>
      </fieldsUsage>
    </cacheHierarchy>
    <cacheHierarchy uniqueName="[TRANSACTIONS].[Quantity]" caption="Quantity" attribute="1" defaultMemberUniqueName="[TRANSACTIONS].[Quantity].[All]" allUniqueName="[TRANSACTIONS].[Quantity].[All]" dimensionUniqueName="[TRANSACTIONS]" displayFolder="" count="0" memberValueDatatype="20" unbalanced="0"/>
    <cacheHierarchy uniqueName="[TRANSACTIONS].[Total_Amount]" caption="Total_Amount" attribute="1" defaultMemberUniqueName="[TRANSACTIONS].[Total_Amount].[All]" allUniqueName="[TRANSACTIONS].[Total_Amount].[All]" dimensionUniqueName="[TRANSACTIONS]" displayFolder="" count="0" memberValueDatatype="20" unbalanced="0"/>
    <cacheHierarchy uniqueName="[Measures].[__XL_Count products]" caption="__XL_Count products" measure="1" displayFolder="" measureGroup="products" count="0" hidden="1"/>
    <cacheHierarchy uniqueName="[Measures].[__XL_Count stores]" caption="__XL_Count stores" measure="1" displayFolder="" measureGroup="stores" count="0" hidden="1"/>
    <cacheHierarchy uniqueName="[Measures].[__XL_Count transations]" caption="__XL_Count transations" measure="1" displayFolder="" measureGroup="TRANSACTIONS" count="0" hidden="1"/>
    <cacheHierarchy uniqueName="[Measures].[__No measures defined]" caption="__No measures defined" measure="1" displayFolder="" count="0" hidden="1"/>
    <cacheHierarchy uniqueName="[Measures].[Count of Region]" caption="Count of Region" measure="1" displayFolder="" measureGroup="stores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Price]" caption="Sum of Price" measure="1" displayFolder="" measureGroup="products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 of Total_Amount]" caption="Sum of Total_Amount" measure="1" displayFolder="" measureGroup="TRANSACTION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Average of Total_Amount]" caption="Average of Total_Amount" measure="1" displayFolder="" measureGroup="TRANSACTIONS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3"/>
        </ext>
      </extLst>
    </cacheHierarchy>
  </cacheHierarchies>
  <kpis count="0"/>
  <dimensions count="4">
    <dimension measure="1" name="Measures" uniqueName="[Measures]" caption="Measures"/>
    <dimension name="products" uniqueName="[products]" caption="products"/>
    <dimension name="stores" uniqueName="[stores]" caption="stores"/>
    <dimension name="TRANSACTIONS" uniqueName="[TRANSACTIONS]" caption="TRANSACTIONS"/>
  </dimensions>
  <measureGroups count="3">
    <measureGroup name="products" caption="products"/>
    <measureGroup name="stores" caption="stores"/>
    <measureGroup name="TRANSACTIONS" caption="TRANSACTIONS"/>
  </measureGroups>
  <maps count="5">
    <map measureGroup="0" dimension="1"/>
    <map measureGroup="1" dimension="2"/>
    <map measureGroup="2" dimension="1"/>
    <map measureGroup="2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ra" refreshedDate="45666.690170138892" createdVersion="8" refreshedVersion="8" minRefreshableVersion="3" recordCount="7" xr:uid="{0F959049-4710-493F-9B82-75E84D26D4A7}">
  <cacheSource type="worksheet">
    <worksheetSource ref="A19:L26" sheet="ASSIGNEMENT"/>
  </cacheSource>
  <cacheFields count="12">
    <cacheField name="Transaction_ID" numFmtId="0">
      <sharedItems containsSemiMixedTypes="0" containsString="0" containsNumber="1" containsInteger="1" minValue="1" maxValue="7"/>
    </cacheField>
    <cacheField name="Date" numFmtId="0">
      <sharedItems containsSemiMixedTypes="0" containsString="0" containsNumber="1" containsInteger="1" minValue="45658" maxValue="45662"/>
    </cacheField>
    <cacheField name="Product_ID" numFmtId="0">
      <sharedItems/>
    </cacheField>
    <cacheField name="Store_ID" numFmtId="0">
      <sharedItems/>
    </cacheField>
    <cacheField name="Channel" numFmtId="0">
      <sharedItems/>
    </cacheField>
    <cacheField name="Quantity" numFmtId="0">
      <sharedItems containsSemiMixedTypes="0" containsString="0" containsNumber="1" containsInteger="1" minValue="1" maxValue="3"/>
    </cacheField>
    <cacheField name="Total_Amount" numFmtId="0">
      <sharedItems containsSemiMixedTypes="0" containsString="0" containsNumber="1" containsInteger="1" minValue="150" maxValue="600"/>
    </cacheField>
    <cacheField name="Product_Name" numFmtId="0">
      <sharedItems count="4">
        <s v="Laptop"/>
        <s v="Phone"/>
        <s v="Tablet"/>
        <s v="Headphones"/>
      </sharedItems>
    </cacheField>
    <cacheField name="Category" numFmtId="0">
      <sharedItems/>
    </cacheField>
    <cacheField name="Price" numFmtId="0">
      <sharedItems containsSemiMixedTypes="0" containsString="0" containsNumber="1" containsInteger="1" minValue="100" maxValue="300"/>
    </cacheField>
    <cacheField name="Region" numFmtId="0">
      <sharedItems/>
    </cacheField>
    <cacheField name="Store_Nam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Kira" refreshedDate="45666.751714351849" backgroundQuery="1" createdVersion="8" refreshedVersion="8" minRefreshableVersion="3" recordCount="0" supportSubquery="1" supportAdvancedDrill="1" xr:uid="{EE4F1527-E34F-410A-8F23-53461D9E0F0E}">
  <cacheSource type="external" connectionId="1"/>
  <cacheFields count="3">
    <cacheField name="[products].[Category].[Category]" caption="Category" numFmtId="0" hierarchy="2" level="1">
      <sharedItems count="2">
        <s v="Accessories"/>
        <s v="Electronics"/>
      </sharedItems>
    </cacheField>
    <cacheField name="[Measures].[Sum of Total_Amount]" caption="Sum of Total_Amount" numFmtId="0" hierarchy="20" level="32767"/>
    <cacheField name="[Measures].[Average of Total_Amount]" caption="Average of Total_Amount" numFmtId="0" hierarchy="21" level="32767"/>
  </cacheFields>
  <cacheHierarchies count="22">
    <cacheHierarchy uniqueName="[products].[Product_ID]" caption="Product_ID" attribute="1" defaultMemberUniqueName="[products].[Product_ID].[All]" allUniqueName="[products].[Product_ID].[All]" dimensionUniqueName="[products]" displayFolder="" count="0" memberValueDatatype="130" unbalanced="0"/>
    <cacheHierarchy uniqueName="[products].[Product_Name]" caption="Product_Name" attribute="1" defaultMemberUniqueName="[products].[Product_Name].[All]" allUniqueName="[products].[Product_Name].[All]" dimensionUniqueName="[products]" displayFolder="" count="0" memberValueDatatype="130" unbalanced="0"/>
    <cacheHierarchy uniqueName="[products].[Category]" caption="Category" attribute="1" defaultMemberUniqueName="[products].[Category].[All]" allUniqueName="[products].[Category].[All]" dimensionUniqueName="[products]" displayFolder="" count="2" memberValueDatatype="130" unbalanced="0">
      <fieldsUsage count="2">
        <fieldUsage x="-1"/>
        <fieldUsage x="0"/>
      </fieldsUsage>
    </cacheHierarchy>
    <cacheHierarchy uniqueName="[products].[Price]" caption="Price" attribute="1" defaultMemberUniqueName="[products].[Price].[All]" allUniqueName="[products].[Price].[All]" dimensionUniqueName="[products]" displayFolder="" count="0" memberValueDatatype="20" unbalanced="0"/>
    <cacheHierarchy uniqueName="[stores].[Store_ID]" caption="Store_ID" attribute="1" defaultMemberUniqueName="[stores].[Store_ID].[All]" allUniqueName="[stores].[Store_ID].[All]" dimensionUniqueName="[stores]" displayFolder="" count="0" memberValueDatatype="130" unbalanced="0"/>
    <cacheHierarchy uniqueName="[stores].[Region]" caption="Region" attribute="1" defaultMemberUniqueName="[stores].[Region].[All]" allUniqueName="[stores].[Region].[All]" dimensionUniqueName="[stores]" displayFolder="" count="0" memberValueDatatype="130" unbalanced="0"/>
    <cacheHierarchy uniqueName="[stores].[Store_Name]" caption="Store_Name" attribute="1" defaultMemberUniqueName="[stores].[Store_Name].[All]" allUniqueName="[stores].[Store_Name].[All]" dimensionUniqueName="[stores]" displayFolder="" count="0" memberValueDatatype="130" unbalanced="0"/>
    <cacheHierarchy uniqueName="[TRANSACTIONS].[Transaction_ID]" caption="Transaction_ID" attribute="1" defaultMemberUniqueName="[TRANSACTIONS].[Transaction_ID].[All]" allUniqueName="[TRANSACTIONS].[Transaction_ID].[All]" dimensionUniqueName="[TRANSACTIONS]" displayFolder="" count="0" memberValueDatatype="20" unbalanced="0"/>
    <cacheHierarchy uniqueName="[TRANSACTIONS].[Date]" caption="Date" attribute="1" defaultMemberUniqueName="[TRANSACTIONS].[Date].[All]" allUniqueName="[TRANSACTIONS].[Date].[All]" dimensionUniqueName="[TRANSACTIONS]" displayFolder="" count="0" memberValueDatatype="20" unbalanced="0"/>
    <cacheHierarchy uniqueName="[TRANSACTIONS].[Product_ID]" caption="Product_ID" attribute="1" defaultMemberUniqueName="[TRANSACTIONS].[Product_ID].[All]" allUniqueName="[TRANSACTIONS].[Product_ID].[All]" dimensionUniqueName="[TRANSACTIONS]" displayFolder="" count="0" memberValueDatatype="130" unbalanced="0"/>
    <cacheHierarchy uniqueName="[TRANSACTIONS].[Store_ID]" caption="Store_ID" attribute="1" defaultMemberUniqueName="[TRANSACTIONS].[Store_ID].[All]" allUniqueName="[TRANSACTIONS].[Store_ID].[All]" dimensionUniqueName="[TRANSACTIONS]" displayFolder="" count="0" memberValueDatatype="130" unbalanced="0"/>
    <cacheHierarchy uniqueName="[TRANSACTIONS].[Channel]" caption="Channel" attribute="1" defaultMemberUniqueName="[TRANSACTIONS].[Channel].[All]" allUniqueName="[TRANSACTIONS].[Channel].[All]" dimensionUniqueName="[TRANSACTIONS]" displayFolder="" count="0" memberValueDatatype="130" unbalanced="0"/>
    <cacheHierarchy uniqueName="[TRANSACTIONS].[Quantity]" caption="Quantity" attribute="1" defaultMemberUniqueName="[TRANSACTIONS].[Quantity].[All]" allUniqueName="[TRANSACTIONS].[Quantity].[All]" dimensionUniqueName="[TRANSACTIONS]" displayFolder="" count="0" memberValueDatatype="20" unbalanced="0"/>
    <cacheHierarchy uniqueName="[TRANSACTIONS].[Total_Amount]" caption="Total_Amount" attribute="1" defaultMemberUniqueName="[TRANSACTIONS].[Total_Amount].[All]" allUniqueName="[TRANSACTIONS].[Total_Amount].[All]" dimensionUniqueName="[TRANSACTIONS]" displayFolder="" count="0" memberValueDatatype="20" unbalanced="0"/>
    <cacheHierarchy uniqueName="[Measures].[__XL_Count products]" caption="__XL_Count products" measure="1" displayFolder="" measureGroup="products" count="0" hidden="1"/>
    <cacheHierarchy uniqueName="[Measures].[__XL_Count stores]" caption="__XL_Count stores" measure="1" displayFolder="" measureGroup="stores" count="0" hidden="1"/>
    <cacheHierarchy uniqueName="[Measures].[__XL_Count transations]" caption="__XL_Count transations" measure="1" displayFolder="" measureGroup="TRANSACTIONS" count="0" hidden="1"/>
    <cacheHierarchy uniqueName="[Measures].[__No measures defined]" caption="__No measures defined" measure="1" displayFolder="" count="0" hidden="1"/>
    <cacheHierarchy uniqueName="[Measures].[Count of Region]" caption="Count of Region" measure="1" displayFolder="" measureGroup="stores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Price]" caption="Sum of Price" measure="1" displayFolder="" measureGroup="products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 of Total_Amount]" caption="Sum of Total_Amount" measure="1" displayFolder="" measureGroup="TRANSACTIONS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Average of Total_Amount]" caption="Average of Total_Amount" measure="1" displayFolder="" measureGroup="TRANSACTIONS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3"/>
        </ext>
      </extLst>
    </cacheHierarchy>
  </cacheHierarchies>
  <kpis count="0"/>
  <dimensions count="4">
    <dimension measure="1" name="Measures" uniqueName="[Measures]" caption="Measures"/>
    <dimension name="products" uniqueName="[products]" caption="products"/>
    <dimension name="stores" uniqueName="[stores]" caption="stores"/>
    <dimension name="TRANSACTIONS" uniqueName="[TRANSACTIONS]" caption="TRANSACTIONS"/>
  </dimensions>
  <measureGroups count="3">
    <measureGroup name="products" caption="products"/>
    <measureGroup name="stores" caption="stores"/>
    <measureGroup name="TRANSACTIONS" caption="TRANSACTIONS"/>
  </measureGroups>
  <maps count="5">
    <map measureGroup="0" dimension="1"/>
    <map measureGroup="1" dimension="2"/>
    <map measureGroup="2" dimension="1"/>
    <map measureGroup="2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Kira" refreshedDate="45666.75448541667" backgroundQuery="1" createdVersion="8" refreshedVersion="8" minRefreshableVersion="3" recordCount="0" supportSubquery="1" supportAdvancedDrill="1" xr:uid="{92B3D3DB-0BB8-41EB-9368-5073F7DBFC7B}">
  <cacheSource type="external" connectionId="1"/>
  <cacheFields count="3">
    <cacheField name="[TRANSACTIONS].[Channel].[Channel]" caption="Channel" numFmtId="0" hierarchy="11" level="1">
      <sharedItems containsSemiMixedTypes="0" containsNonDate="0" containsString="0"/>
    </cacheField>
    <cacheField name="[stores].[Region].[Region]" caption="Region" numFmtId="0" hierarchy="5" level="1">
      <sharedItems count="3">
        <s v="East"/>
        <s v="North"/>
        <s v="South"/>
      </sharedItems>
    </cacheField>
    <cacheField name="[Measures].[Sum of Total_Amount]" caption="Sum of Total_Amount" numFmtId="0" hierarchy="20" level="32767"/>
  </cacheFields>
  <cacheHierarchies count="22">
    <cacheHierarchy uniqueName="[products].[Product_ID]" caption="Product_ID" attribute="1" defaultMemberUniqueName="[products].[Product_ID].[All]" allUniqueName="[products].[Product_ID].[All]" dimensionUniqueName="[products]" displayFolder="" count="0" memberValueDatatype="130" unbalanced="0"/>
    <cacheHierarchy uniqueName="[products].[Product_Name]" caption="Product_Name" attribute="1" defaultMemberUniqueName="[products].[Product_Name].[All]" allUniqueName="[products].[Product_Name].[All]" dimensionUniqueName="[products]" displayFolder="" count="0" memberValueDatatype="130" unbalanced="0"/>
    <cacheHierarchy uniqueName="[products].[Category]" caption="Category" attribute="1" defaultMemberUniqueName="[products].[Category].[All]" allUniqueName="[products].[Category].[All]" dimensionUniqueName="[products]" displayFolder="" count="0" memberValueDatatype="130" unbalanced="0"/>
    <cacheHierarchy uniqueName="[products].[Price]" caption="Price" attribute="1" defaultMemberUniqueName="[products].[Price].[All]" allUniqueName="[products].[Price].[All]" dimensionUniqueName="[products]" displayFolder="" count="0" memberValueDatatype="20" unbalanced="0"/>
    <cacheHierarchy uniqueName="[stores].[Store_ID]" caption="Store_ID" attribute="1" defaultMemberUniqueName="[stores].[Store_ID].[All]" allUniqueName="[stores].[Store_ID].[All]" dimensionUniqueName="[stores]" displayFolder="" count="0" memberValueDatatype="130" unbalanced="0"/>
    <cacheHierarchy uniqueName="[stores].[Region]" caption="Region" attribute="1" defaultMemberUniqueName="[stores].[Region].[All]" allUniqueName="[stores].[Region].[All]" dimensionUniqueName="[stores]" displayFolder="" count="2" memberValueDatatype="130" unbalanced="0">
      <fieldsUsage count="2">
        <fieldUsage x="-1"/>
        <fieldUsage x="1"/>
      </fieldsUsage>
    </cacheHierarchy>
    <cacheHierarchy uniqueName="[stores].[Store_Name]" caption="Store_Name" attribute="1" defaultMemberUniqueName="[stores].[Store_Name].[All]" allUniqueName="[stores].[Store_Name].[All]" dimensionUniqueName="[stores]" displayFolder="" count="0" memberValueDatatype="130" unbalanced="0"/>
    <cacheHierarchy uniqueName="[TRANSACTIONS].[Transaction_ID]" caption="Transaction_ID" attribute="1" defaultMemberUniqueName="[TRANSACTIONS].[Transaction_ID].[All]" allUniqueName="[TRANSACTIONS].[Transaction_ID].[All]" dimensionUniqueName="[TRANSACTIONS]" displayFolder="" count="0" memberValueDatatype="20" unbalanced="0"/>
    <cacheHierarchy uniqueName="[TRANSACTIONS].[Date]" caption="Date" attribute="1" defaultMemberUniqueName="[TRANSACTIONS].[Date].[All]" allUniqueName="[TRANSACTIONS].[Date].[All]" dimensionUniqueName="[TRANSACTIONS]" displayFolder="" count="0" memberValueDatatype="20" unbalanced="0"/>
    <cacheHierarchy uniqueName="[TRANSACTIONS].[Product_ID]" caption="Product_ID" attribute="1" defaultMemberUniqueName="[TRANSACTIONS].[Product_ID].[All]" allUniqueName="[TRANSACTIONS].[Product_ID].[All]" dimensionUniqueName="[TRANSACTIONS]" displayFolder="" count="0" memberValueDatatype="130" unbalanced="0"/>
    <cacheHierarchy uniqueName="[TRANSACTIONS].[Store_ID]" caption="Store_ID" attribute="1" defaultMemberUniqueName="[TRANSACTIONS].[Store_ID].[All]" allUniqueName="[TRANSACTIONS].[Store_ID].[All]" dimensionUniqueName="[TRANSACTIONS]" displayFolder="" count="0" memberValueDatatype="130" unbalanced="0"/>
    <cacheHierarchy uniqueName="[TRANSACTIONS].[Channel]" caption="Channel" attribute="1" defaultMemberUniqueName="[TRANSACTIONS].[Channel].[All]" allUniqueName="[TRANSACTIONS].[Channel].[All]" dimensionUniqueName="[TRANSACTIONS]" displayFolder="" count="2" memberValueDatatype="130" unbalanced="0">
      <fieldsUsage count="2">
        <fieldUsage x="-1"/>
        <fieldUsage x="0"/>
      </fieldsUsage>
    </cacheHierarchy>
    <cacheHierarchy uniqueName="[TRANSACTIONS].[Quantity]" caption="Quantity" attribute="1" defaultMemberUniqueName="[TRANSACTIONS].[Quantity].[All]" allUniqueName="[TRANSACTIONS].[Quantity].[All]" dimensionUniqueName="[TRANSACTIONS]" displayFolder="" count="0" memberValueDatatype="20" unbalanced="0"/>
    <cacheHierarchy uniqueName="[TRANSACTIONS].[Total_Amount]" caption="Total_Amount" attribute="1" defaultMemberUniqueName="[TRANSACTIONS].[Total_Amount].[All]" allUniqueName="[TRANSACTIONS].[Total_Amount].[All]" dimensionUniqueName="[TRANSACTIONS]" displayFolder="" count="0" memberValueDatatype="20" unbalanced="0"/>
    <cacheHierarchy uniqueName="[Measures].[__XL_Count products]" caption="__XL_Count products" measure="1" displayFolder="" measureGroup="products" count="0" hidden="1"/>
    <cacheHierarchy uniqueName="[Measures].[__XL_Count stores]" caption="__XL_Count stores" measure="1" displayFolder="" measureGroup="stores" count="0" hidden="1"/>
    <cacheHierarchy uniqueName="[Measures].[__XL_Count transations]" caption="__XL_Count transations" measure="1" displayFolder="" measureGroup="TRANSACTIONS" count="0" hidden="1"/>
    <cacheHierarchy uniqueName="[Measures].[__No measures defined]" caption="__No measures defined" measure="1" displayFolder="" count="0" hidden="1"/>
    <cacheHierarchy uniqueName="[Measures].[Count of Region]" caption="Count of Region" measure="1" displayFolder="" measureGroup="stores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Price]" caption="Sum of Price" measure="1" displayFolder="" measureGroup="products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 of Total_Amount]" caption="Sum of Total_Amount" measure="1" displayFolder="" measureGroup="TRANSACTIONS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Average of Total_Amount]" caption="Average of Total_Amount" measure="1" displayFolder="" measureGroup="TRANSACTIONS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</cacheHierarchies>
  <kpis count="0"/>
  <dimensions count="4">
    <dimension measure="1" name="Measures" uniqueName="[Measures]" caption="Measures"/>
    <dimension name="products" uniqueName="[products]" caption="products"/>
    <dimension name="stores" uniqueName="[stores]" caption="stores"/>
    <dimension name="TRANSACTIONS" uniqueName="[TRANSACTIONS]" caption="TRANSACTIONS"/>
  </dimensions>
  <measureGroups count="3">
    <measureGroup name="products" caption="products"/>
    <measureGroup name="stores" caption="stores"/>
    <measureGroup name="TRANSACTIONS" caption="TRANSACTIONS"/>
  </measureGroups>
  <maps count="5">
    <map measureGroup="0" dimension="1"/>
    <map measureGroup="1" dimension="2"/>
    <map measureGroup="2" dimension="1"/>
    <map measureGroup="2" dimension="2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n v="1"/>
    <n v="45658"/>
    <s v="P001"/>
    <s v="S001"/>
    <s v="Online"/>
    <n v="2"/>
    <n v="400"/>
    <x v="0"/>
    <s v="Electronics"/>
    <n v="200"/>
    <s v="North"/>
    <s v="Tech Store 1"/>
  </r>
  <r>
    <n v="2"/>
    <n v="45658"/>
    <s v="P002"/>
    <s v="S002"/>
    <s v="Store"/>
    <n v="1"/>
    <n v="150"/>
    <x v="1"/>
    <s v="Electronics"/>
    <n v="150"/>
    <s v="South"/>
    <s v="Tech Store 2"/>
  </r>
  <r>
    <n v="3"/>
    <n v="45659"/>
    <s v="P001"/>
    <s v="S001"/>
    <s v="Store"/>
    <n v="3"/>
    <n v="600"/>
    <x v="0"/>
    <s v="Electronics"/>
    <n v="200"/>
    <s v="North"/>
    <s v="Tech Store 1"/>
  </r>
  <r>
    <n v="4"/>
    <n v="45660"/>
    <s v="P003"/>
    <s v="S003"/>
    <s v="Online"/>
    <n v="1"/>
    <n v="300"/>
    <x v="2"/>
    <s v="Electronics"/>
    <n v="300"/>
    <s v="East"/>
    <s v="Tech Store 3"/>
  </r>
  <r>
    <n v="5"/>
    <n v="45660"/>
    <s v="P004"/>
    <s v="S002"/>
    <s v="Store"/>
    <n v="2"/>
    <n v="200"/>
    <x v="3"/>
    <s v="Accessories"/>
    <n v="100"/>
    <s v="South"/>
    <s v="Tech Store 2"/>
  </r>
  <r>
    <n v="6"/>
    <n v="45661"/>
    <s v="P002"/>
    <s v="S004"/>
    <s v="Online"/>
    <n v="1"/>
    <n v="150"/>
    <x v="1"/>
    <s v="Electronics"/>
    <n v="150"/>
    <s v="West"/>
    <s v="Tech Store 4"/>
  </r>
  <r>
    <n v="7"/>
    <n v="45662"/>
    <s v="P003"/>
    <s v="S003"/>
    <s v="Store"/>
    <n v="2"/>
    <n v="600"/>
    <x v="2"/>
    <s v="Electronics"/>
    <n v="300"/>
    <s v="East"/>
    <s v="Tech Store 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8AD1C2-68A9-4945-9ABA-A87743632490}" name="PivotTable3" cacheId="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hysical Store">
  <location ref="A68:B72" firstHeaderRow="1" firstDataRow="1" firstDataCol="1" rowPageCount="1" colPageCount="1"/>
  <pivotFields count="3"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0" hier="11" name="[TRANSACTIONS].[Channel].&amp;[Store]" cap="Store"/>
  </pageFields>
  <dataFields count="1">
    <dataField name="Total Sales" fld="2" baseField="0" baseItem="0"/>
  </dataFields>
  <pivotHierarchies count="22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>
      <members count="1" level="1">
        <member name="[TRANSACTIONS].[Channel].&amp;[Store]"/>
      </members>
    </pivotHierarchy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 caption="Total Sales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5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stores]"/>
        <x15:activeTabTopLevelEntity name="[TRANSACTION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0904FE-D039-41B8-9BD1-7B8415E6BA70}" name="PivotTable2" cacheId="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roduct Category">
  <location ref="A57:C60" firstHeaderRow="0" firstDataRow="1" firstDataCol="1"/>
  <pivotFields count="3">
    <pivotField axis="axisRow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  <pivotField dataField="1" subtotalTop="0" showAll="0" defaultSubtotal="0"/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Sales" fld="1" baseField="0" baseItem="0"/>
    <dataField name="Average Sales" fld="2" subtotal="average" baseField="0" baseItem="0"/>
  </dataFields>
  <pivotHierarchies count="22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 caption="Total Sales"/>
    <pivotHierarchy dragToData="1" caption="Average Sales"/>
  </pivotHierarchies>
  <pivotTableStyleInfo name="PivotStyleLight16" showRowHeaders="1" showColHeaders="1" showRowStripes="0" showColStripes="0" showLastColumn="1"/>
  <rowHierarchiesUsage count="1">
    <rowHierarchyUsage hierarchyUsage="2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products]"/>
        <x15:activeTabTopLevelEntity name="[TRANSACTION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4472B5-3AED-48B1-B94F-58E6ABB525BC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roductName">
  <location ref="A48:B52" firstHeaderRow="1" firstDataRow="1" firstDataCol="1"/>
  <pivotFields count="12">
    <pivotField showAll="0"/>
    <pivotField showAll="0"/>
    <pivotField showAll="0"/>
    <pivotField showAll="0"/>
    <pivotField showAll="0"/>
    <pivotField showAll="0"/>
    <pivotField dataField="1" showAll="0"/>
    <pivotField axis="axisRow" showAll="0" measureFilter="1">
      <items count="5">
        <item x="3"/>
        <item x="0"/>
        <item x="1"/>
        <item x="2"/>
        <item t="default"/>
      </items>
    </pivotField>
    <pivotField showAll="0"/>
    <pivotField showAll="0"/>
    <pivotField showAll="0"/>
    <pivotField showAll="0"/>
  </pivotFields>
  <rowFields count="1">
    <field x="7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Total Sales" fld="6" baseField="0" baseItem="0"/>
  </dataFields>
  <pivotTableStyleInfo name="PivotStyleLight16" showRowHeaders="1" showColHeaders="1" showRowStripes="0" showColStripes="0" showLastColumn="1"/>
  <filters count="1">
    <filter fld="7" type="count" evalOrder="-1" id="1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659FD9-D1F0-4285-8DA8-F69D83D0F278}" name="analyze sales" cacheId="0" applyNumberFormats="0" applyBorderFormats="0" applyFontFormats="0" applyPatternFormats="0" applyAlignmentFormats="0" applyWidthHeightFormats="1" dataCaption="Values" tag="565f367b-5a8b-475b-ace1-2493367e375d" updatedVersion="8" minRefreshableVersion="3" useAutoFormatting="1" itemPrintTitles="1" createdVersion="8" indent="0" outline="1" outlineData="1" multipleFieldFilters="0" rowHeaderCaption="Chennel">
  <location ref="A34:C37" firstHeaderRow="0" firstDataRow="1" firstDataCol="1"/>
  <pivotFields count="3">
    <pivotField axis="axisRow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  <pivotField dataField="1" subtotalTop="0" showAll="0" defaultSubtotal="0"/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Sales" fld="1" baseField="0" baseItem="0"/>
    <dataField name="Average Sales" fld="2" subtotal="average" baseField="0" baseItem="0"/>
  </dataFields>
  <pivotHierarchies count="22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 caption="Total Sales"/>
    <pivotHierarchy dragToData="1" caption="Average Sales"/>
  </pivotHierarchies>
  <pivotTableStyleInfo name="PivotStyleLight16" showRowHeaders="1" showColHeaders="1" showRowStripes="0" showColStripes="0" showLastColumn="1"/>
  <rowHierarchiesUsage count="1">
    <rowHierarchyUsage hierarchyUsage="1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RANSACTION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8AA5EA-31CA-484C-B89F-40B8425260EA}" name="transations" displayName="transations" ref="A1:G8" totalsRowShown="0" headerRowDxfId="25" headerRowBorderDxfId="24" tableBorderDxfId="23">
  <autoFilter ref="A1:G8" xr:uid="{5E8AA5EA-31CA-484C-B89F-40B8425260EA}"/>
  <tableColumns count="7">
    <tableColumn id="1" xr3:uid="{34E55F94-4D26-48AF-96BC-AB09A86F9A6D}" name="Transaction_ID" dataDxfId="22"/>
    <tableColumn id="2" xr3:uid="{6A612F27-9CF2-4E4F-8787-0C68B8A722CE}" name="Date" dataDxfId="21"/>
    <tableColumn id="3" xr3:uid="{C2D00B78-62C9-4ACD-91E3-286C6E735EFD}" name="Product_ID" dataDxfId="20"/>
    <tableColumn id="4" xr3:uid="{4AD006D1-A362-477C-8A86-AC43B5FD0A10}" name="Store_ID" dataDxfId="19"/>
    <tableColumn id="5" xr3:uid="{7486539C-C5A1-49FA-A932-8BA653A8BB3B}" name="Channel" dataDxfId="18"/>
    <tableColumn id="6" xr3:uid="{267EFDFF-F317-414B-8015-90227086E710}" name="Quantity" dataDxfId="17"/>
    <tableColumn id="7" xr3:uid="{B2B65FDA-D40D-4361-81BD-28FC071FEBAD}" name="Total_Amount" dataDxfId="16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14EE2D-B844-49B0-8953-D2EF301DFB88}" name="products" displayName="products" ref="A1:D5" totalsRowShown="0" headerRowDxfId="15" headerRowBorderDxfId="14" tableBorderDxfId="13" totalsRowBorderDxfId="12">
  <autoFilter ref="A1:D5" xr:uid="{3F14EE2D-B844-49B0-8953-D2EF301DFB88}"/>
  <tableColumns count="4">
    <tableColumn id="1" xr3:uid="{A7F11CAC-0FAF-4040-AAB8-1EA81A4F88CD}" name="Product_ID" dataDxfId="11"/>
    <tableColumn id="2" xr3:uid="{8D2F9775-EA44-4FDD-B5A6-51D6B547B6DD}" name="Product_Name" dataDxfId="10"/>
    <tableColumn id="3" xr3:uid="{7F25ADD5-D2A4-4D12-9EEB-2AAB517BC731}" name="Category" dataDxfId="9"/>
    <tableColumn id="4" xr3:uid="{86F1FB1D-1174-456A-AD23-4D8562999A35}" name="Price" dataDxfId="8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00B9F3-F149-4129-9A5D-CB1F41927DF9}" name="stores" displayName="stores" ref="A1:C5" totalsRowShown="0" headerRowDxfId="7" headerRowBorderDxfId="6" tableBorderDxfId="5" totalsRowBorderDxfId="4">
  <autoFilter ref="A1:C5" xr:uid="{4500B9F3-F149-4129-9A5D-CB1F41927DF9}"/>
  <tableColumns count="3">
    <tableColumn id="1" xr3:uid="{97CB2407-D21C-4111-8CB7-CC447E7CB223}" name="Store_ID" dataDxfId="3"/>
    <tableColumn id="2" xr3:uid="{9E31C75D-3D9B-4E65-B83C-270382912EB2}" name="Region" dataDxfId="2"/>
    <tableColumn id="3" xr3:uid="{E6728D96-D91C-4158-9BB7-3CEEAEA504FB}" name="Store_Nam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0" dT="2025-01-09T10:48:07.63" personId="{B8C46001-780B-4FE1-BAC4-5B26D4983FFD}" id="{D3E2B657-7771-49B1-B5D3-912543697CC8}">
    <text xml:space="preserve">There is 4 products only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1.xml"/><Relationship Id="rId3" Type="http://schemas.openxmlformats.org/officeDocument/2006/relationships/pivotTable" Target="../pivotTables/pivotTable3.xml"/><Relationship Id="rId7" Type="http://schemas.openxmlformats.org/officeDocument/2006/relationships/comments" Target="../comments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69FBF-1BE9-42E8-8A44-DA94DFD8A0C8}">
  <sheetPr>
    <tabColor theme="4" tint="0.39997558519241921"/>
  </sheetPr>
  <dimension ref="A1:G8"/>
  <sheetViews>
    <sheetView zoomScale="190" zoomScaleNormal="190" workbookViewId="0">
      <selection activeCell="G8" activeCellId="3" sqref="G3 G4 G6 G8"/>
    </sheetView>
  </sheetViews>
  <sheetFormatPr defaultRowHeight="14.4"/>
  <cols>
    <col min="1" max="1" width="15" customWidth="1"/>
    <col min="3" max="3" width="12.6640625" customWidth="1"/>
    <col min="5" max="5" width="9.109375" customWidth="1"/>
    <col min="6" max="6" width="16.33203125" customWidth="1"/>
    <col min="7" max="7" width="13.77734375" customWidth="1"/>
  </cols>
  <sheetData>
    <row r="1" spans="1:7">
      <c r="A1" s="10" t="s">
        <v>0</v>
      </c>
      <c r="B1" s="11" t="s">
        <v>1</v>
      </c>
      <c r="C1" s="11" t="s">
        <v>2</v>
      </c>
      <c r="D1" s="12" t="s">
        <v>21</v>
      </c>
      <c r="E1" s="10" t="s">
        <v>3</v>
      </c>
      <c r="F1" s="11" t="s">
        <v>4</v>
      </c>
      <c r="G1" s="12" t="s">
        <v>5</v>
      </c>
    </row>
    <row r="2" spans="1:7">
      <c r="A2" s="8">
        <v>1</v>
      </c>
      <c r="B2" s="7">
        <v>45658</v>
      </c>
      <c r="C2" s="7" t="s">
        <v>6</v>
      </c>
      <c r="D2" s="9" t="s">
        <v>24</v>
      </c>
      <c r="E2" s="8" t="s">
        <v>7</v>
      </c>
      <c r="F2" s="7">
        <v>2</v>
      </c>
      <c r="G2" s="9">
        <v>400</v>
      </c>
    </row>
    <row r="3" spans="1:7">
      <c r="A3" s="8">
        <v>2</v>
      </c>
      <c r="B3" s="7">
        <v>45658</v>
      </c>
      <c r="C3" s="7" t="s">
        <v>8</v>
      </c>
      <c r="D3" s="9" t="s">
        <v>27</v>
      </c>
      <c r="E3" s="8" t="s">
        <v>9</v>
      </c>
      <c r="F3" s="7">
        <v>1</v>
      </c>
      <c r="G3" s="9">
        <v>150</v>
      </c>
    </row>
    <row r="4" spans="1:7">
      <c r="A4" s="8">
        <v>3</v>
      </c>
      <c r="B4" s="7">
        <v>45659</v>
      </c>
      <c r="C4" s="7" t="s">
        <v>6</v>
      </c>
      <c r="D4" s="9" t="s">
        <v>24</v>
      </c>
      <c r="E4" s="8" t="s">
        <v>9</v>
      </c>
      <c r="F4" s="7">
        <v>3</v>
      </c>
      <c r="G4" s="9">
        <v>600</v>
      </c>
    </row>
    <row r="5" spans="1:7">
      <c r="A5" s="13">
        <v>4</v>
      </c>
      <c r="B5" s="14">
        <v>45660</v>
      </c>
      <c r="C5" s="14" t="s">
        <v>10</v>
      </c>
      <c r="D5" s="15" t="s">
        <v>30</v>
      </c>
      <c r="E5" s="13" t="s">
        <v>7</v>
      </c>
      <c r="F5" s="14">
        <v>1</v>
      </c>
      <c r="G5" s="15">
        <v>300</v>
      </c>
    </row>
    <row r="6" spans="1:7">
      <c r="A6" s="13">
        <v>5</v>
      </c>
      <c r="B6" s="13">
        <v>45660</v>
      </c>
      <c r="C6" s="13" t="s">
        <v>11</v>
      </c>
      <c r="D6" s="13" t="s">
        <v>27</v>
      </c>
      <c r="E6" s="13" t="s">
        <v>9</v>
      </c>
      <c r="F6" s="13">
        <v>2</v>
      </c>
      <c r="G6" s="13">
        <v>200</v>
      </c>
    </row>
    <row r="7" spans="1:7">
      <c r="A7" s="8">
        <v>6</v>
      </c>
      <c r="B7" s="7">
        <v>45661</v>
      </c>
      <c r="C7" s="7" t="s">
        <v>8</v>
      </c>
      <c r="D7" s="9" t="s">
        <v>33</v>
      </c>
      <c r="E7" s="8" t="s">
        <v>7</v>
      </c>
      <c r="F7" s="7">
        <v>1</v>
      </c>
      <c r="G7" s="9">
        <v>150</v>
      </c>
    </row>
    <row r="8" spans="1:7">
      <c r="A8" s="13">
        <v>7</v>
      </c>
      <c r="B8" s="14">
        <v>45662</v>
      </c>
      <c r="C8" s="14" t="s">
        <v>10</v>
      </c>
      <c r="D8" s="15" t="s">
        <v>30</v>
      </c>
      <c r="E8" s="13" t="s">
        <v>9</v>
      </c>
      <c r="F8" s="14">
        <v>2</v>
      </c>
      <c r="G8" s="15">
        <v>600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E5DC-C8DB-41ED-8BFE-19E13F713473}">
  <sheetPr>
    <tabColor theme="4" tint="0.39997558519241921"/>
  </sheetPr>
  <dimension ref="A1:D5"/>
  <sheetViews>
    <sheetView zoomScale="190" zoomScaleNormal="190" workbookViewId="0">
      <selection sqref="A1:D5"/>
    </sheetView>
  </sheetViews>
  <sheetFormatPr defaultRowHeight="14.4"/>
  <cols>
    <col min="1" max="1" width="11" customWidth="1"/>
    <col min="2" max="2" width="14.21875" customWidth="1"/>
    <col min="3" max="3" width="10.44140625" bestFit="1" customWidth="1"/>
    <col min="4" max="4" width="12.6640625" customWidth="1"/>
  </cols>
  <sheetData>
    <row r="1" spans="1:4">
      <c r="A1" s="10" t="s">
        <v>2</v>
      </c>
      <c r="B1" s="11" t="s">
        <v>12</v>
      </c>
      <c r="C1" s="11" t="s">
        <v>13</v>
      </c>
      <c r="D1" s="12" t="s">
        <v>14</v>
      </c>
    </row>
    <row r="2" spans="1:4">
      <c r="A2" s="8" t="s">
        <v>6</v>
      </c>
      <c r="B2" s="7" t="s">
        <v>15</v>
      </c>
      <c r="C2" s="7" t="s">
        <v>16</v>
      </c>
      <c r="D2" s="9">
        <v>200</v>
      </c>
    </row>
    <row r="3" spans="1:4">
      <c r="A3" s="8" t="s">
        <v>8</v>
      </c>
      <c r="B3" s="7" t="s">
        <v>17</v>
      </c>
      <c r="C3" s="7" t="s">
        <v>16</v>
      </c>
      <c r="D3" s="9">
        <v>150</v>
      </c>
    </row>
    <row r="4" spans="1:4">
      <c r="A4" s="8" t="s">
        <v>10</v>
      </c>
      <c r="B4" s="7" t="s">
        <v>18</v>
      </c>
      <c r="C4" s="7" t="s">
        <v>16</v>
      </c>
      <c r="D4" s="9">
        <v>300</v>
      </c>
    </row>
    <row r="5" spans="1:4">
      <c r="A5" s="13" t="s">
        <v>11</v>
      </c>
      <c r="B5" s="14" t="s">
        <v>19</v>
      </c>
      <c r="C5" s="14" t="s">
        <v>20</v>
      </c>
      <c r="D5" s="15">
        <v>100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EFCB2-4EBE-40C2-82BA-F12E1C891B15}">
  <sheetPr>
    <tabColor theme="4" tint="0.39997558519241921"/>
  </sheetPr>
  <dimension ref="A1:C5"/>
  <sheetViews>
    <sheetView zoomScale="280" zoomScaleNormal="280" workbookViewId="0">
      <selection activeCell="B7" sqref="B7"/>
    </sheetView>
  </sheetViews>
  <sheetFormatPr defaultRowHeight="14.4"/>
  <cols>
    <col min="2" max="2" width="6.77734375" bestFit="1" customWidth="1"/>
    <col min="3" max="3" width="13.5546875" customWidth="1"/>
  </cols>
  <sheetData>
    <row r="1" spans="1:3">
      <c r="A1" s="10" t="s">
        <v>21</v>
      </c>
      <c r="B1" s="11" t="s">
        <v>22</v>
      </c>
      <c r="C1" s="12" t="s">
        <v>23</v>
      </c>
    </row>
    <row r="2" spans="1:3">
      <c r="A2" s="8" t="s">
        <v>24</v>
      </c>
      <c r="B2" s="7" t="s">
        <v>25</v>
      </c>
      <c r="C2" s="9" t="s">
        <v>26</v>
      </c>
    </row>
    <row r="3" spans="1:3">
      <c r="A3" s="8" t="s">
        <v>27</v>
      </c>
      <c r="B3" s="7" t="s">
        <v>28</v>
      </c>
      <c r="C3" s="9" t="s">
        <v>29</v>
      </c>
    </row>
    <row r="4" spans="1:3">
      <c r="A4" s="8" t="s">
        <v>30</v>
      </c>
      <c r="B4" s="7" t="s">
        <v>31</v>
      </c>
      <c r="C4" s="9" t="s">
        <v>32</v>
      </c>
    </row>
    <row r="5" spans="1:3">
      <c r="A5" s="13" t="s">
        <v>33</v>
      </c>
      <c r="B5" s="14" t="s">
        <v>34</v>
      </c>
      <c r="C5" s="15" t="s">
        <v>35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D0A50-9C5E-4A88-92C8-3F701E6AF630}">
  <sheetPr>
    <tabColor theme="9" tint="-0.499984740745262"/>
  </sheetPr>
  <dimension ref="A1:G30"/>
  <sheetViews>
    <sheetView showGridLines="0" topLeftCell="A4" zoomScale="145" zoomScaleNormal="145" workbookViewId="0">
      <selection activeCell="C12" sqref="C12"/>
    </sheetView>
  </sheetViews>
  <sheetFormatPr defaultRowHeight="14.4"/>
  <cols>
    <col min="2" max="2" width="8.88671875" customWidth="1"/>
    <col min="4" max="4" width="8.88671875" customWidth="1"/>
    <col min="5" max="5" width="27.44140625" customWidth="1"/>
  </cols>
  <sheetData>
    <row r="1" spans="1:7">
      <c r="A1" s="5" t="s">
        <v>36</v>
      </c>
      <c r="B1" s="5"/>
      <c r="C1" s="5"/>
      <c r="D1" s="5"/>
      <c r="E1" s="5"/>
    </row>
    <row r="2" spans="1:7">
      <c r="A2" s="32" t="s">
        <v>54</v>
      </c>
      <c r="B2" s="32"/>
      <c r="C2" s="32"/>
      <c r="D2" s="32"/>
      <c r="E2" s="32"/>
      <c r="F2" s="32"/>
      <c r="G2" s="32"/>
    </row>
    <row r="3" spans="1:7">
      <c r="A3" s="32"/>
      <c r="B3" s="32"/>
      <c r="C3" s="32"/>
      <c r="D3" s="32"/>
      <c r="E3" s="32"/>
      <c r="F3" s="32"/>
      <c r="G3" s="32"/>
    </row>
    <row r="5" spans="1:7">
      <c r="A5" s="1" t="s">
        <v>37</v>
      </c>
    </row>
    <row r="6" spans="1:7">
      <c r="A6" s="2"/>
    </row>
    <row r="7" spans="1:7">
      <c r="A7" s="3" t="s">
        <v>38</v>
      </c>
    </row>
    <row r="8" spans="1:7">
      <c r="A8" s="2"/>
    </row>
    <row r="9" spans="1:7">
      <c r="A9" s="2"/>
    </row>
    <row r="10" spans="1:7">
      <c r="A10" s="4" t="s">
        <v>39</v>
      </c>
    </row>
    <row r="11" spans="1:7">
      <c r="A11" s="4" t="s">
        <v>40</v>
      </c>
    </row>
    <row r="12" spans="1:7">
      <c r="A12" s="4" t="s">
        <v>41</v>
      </c>
    </row>
    <row r="13" spans="1:7">
      <c r="A13" s="4" t="s">
        <v>42</v>
      </c>
    </row>
    <row r="14" spans="1:7">
      <c r="A14" s="4" t="s">
        <v>43</v>
      </c>
    </row>
    <row r="15" spans="1:7">
      <c r="A15" s="4" t="s">
        <v>44</v>
      </c>
    </row>
    <row r="16" spans="1:7">
      <c r="A16" s="2"/>
    </row>
    <row r="17" spans="1:1">
      <c r="A17" s="3" t="s">
        <v>45</v>
      </c>
    </row>
    <row r="18" spans="1:1">
      <c r="A18" s="2"/>
    </row>
    <row r="19" spans="1:1">
      <c r="A19" s="2"/>
    </row>
    <row r="20" spans="1:1">
      <c r="A20" s="4" t="s">
        <v>46</v>
      </c>
    </row>
    <row r="21" spans="1:1">
      <c r="A21" s="4" t="s">
        <v>47</v>
      </c>
    </row>
    <row r="22" spans="1:1">
      <c r="A22" s="4" t="s">
        <v>48</v>
      </c>
    </row>
    <row r="23" spans="1:1">
      <c r="A23" s="4" t="s">
        <v>49</v>
      </c>
    </row>
    <row r="24" spans="1:1">
      <c r="A24" s="2"/>
    </row>
    <row r="25" spans="1:1">
      <c r="A25" s="3" t="s">
        <v>50</v>
      </c>
    </row>
    <row r="26" spans="1:1">
      <c r="A26" s="2"/>
    </row>
    <row r="27" spans="1:1">
      <c r="A27" s="2"/>
    </row>
    <row r="28" spans="1:1">
      <c r="A28" s="4" t="s">
        <v>51</v>
      </c>
    </row>
    <row r="29" spans="1:1">
      <c r="A29" s="4" t="s">
        <v>52</v>
      </c>
    </row>
    <row r="30" spans="1:1">
      <c r="A30" s="4" t="s">
        <v>53</v>
      </c>
    </row>
  </sheetData>
  <mergeCells count="1">
    <mergeCell ref="A2: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09655-6FB3-4466-8FA8-E0395EDA31FD}">
  <sheetPr>
    <tabColor theme="5" tint="-0.499984740745262"/>
  </sheetPr>
  <dimension ref="A1:L109"/>
  <sheetViews>
    <sheetView tabSelected="1" zoomScale="115" zoomScaleNormal="115" workbookViewId="0">
      <selection activeCell="D12" sqref="D12"/>
    </sheetView>
  </sheetViews>
  <sheetFormatPr defaultRowHeight="14.4"/>
  <cols>
    <col min="1" max="1" width="14.88671875" style="17" bestFit="1" customWidth="1"/>
    <col min="2" max="2" width="9.88671875" style="17" bestFit="1" customWidth="1"/>
    <col min="3" max="3" width="24.77734375" style="17" bestFit="1" customWidth="1"/>
    <col min="4" max="5" width="11.5546875" style="17" bestFit="1" customWidth="1"/>
    <col min="6" max="6" width="8.88671875" style="17"/>
    <col min="7" max="7" width="13.21875" style="17" bestFit="1" customWidth="1"/>
    <col min="8" max="8" width="13.77734375" style="17" bestFit="1" customWidth="1"/>
    <col min="9" max="9" width="10.44140625" style="17" bestFit="1" customWidth="1"/>
    <col min="10" max="11" width="8.88671875" style="17"/>
    <col min="12" max="12" width="11.44140625" style="17" bestFit="1" customWidth="1"/>
    <col min="13" max="16384" width="8.88671875" style="17"/>
  </cols>
  <sheetData>
    <row r="1" spans="1:1" customFormat="1">
      <c r="A1" s="3" t="s">
        <v>55</v>
      </c>
    </row>
    <row r="2" spans="1:1" customFormat="1">
      <c r="A2" s="6" t="s">
        <v>56</v>
      </c>
    </row>
    <row r="3" spans="1:1" customFormat="1">
      <c r="A3" s="2"/>
    </row>
    <row r="4" spans="1:1" customFormat="1">
      <c r="A4" s="3" t="s">
        <v>57</v>
      </c>
    </row>
    <row r="5" spans="1:1" customFormat="1">
      <c r="A5" s="6" t="s">
        <v>58</v>
      </c>
    </row>
    <row r="6" spans="1:1" customFormat="1">
      <c r="A6" s="2"/>
    </row>
    <row r="7" spans="1:1" customFormat="1">
      <c r="A7" s="3" t="s">
        <v>59</v>
      </c>
    </row>
    <row r="8" spans="1:1" customFormat="1">
      <c r="A8" s="6" t="s">
        <v>60</v>
      </c>
    </row>
    <row r="9" spans="1:1" customFormat="1">
      <c r="A9" s="2"/>
    </row>
    <row r="10" spans="1:1" customFormat="1">
      <c r="A10" s="3" t="s">
        <v>61</v>
      </c>
    </row>
    <row r="11" spans="1:1" customFormat="1">
      <c r="A11" s="6" t="s">
        <v>62</v>
      </c>
    </row>
    <row r="12" spans="1:1" customFormat="1">
      <c r="A12" s="2"/>
    </row>
    <row r="13" spans="1:1" customFormat="1">
      <c r="A13" s="3" t="s">
        <v>63</v>
      </c>
    </row>
    <row r="14" spans="1:1" customFormat="1">
      <c r="A14" s="6" t="s">
        <v>64</v>
      </c>
    </row>
    <row r="15" spans="1:1" customFormat="1"/>
    <row r="16" spans="1:1">
      <c r="A16" s="16" t="s">
        <v>55</v>
      </c>
    </row>
    <row r="17" spans="1:12">
      <c r="A17" s="18" t="s">
        <v>56</v>
      </c>
    </row>
    <row r="18" spans="1:12">
      <c r="A18" s="19"/>
    </row>
    <row r="19" spans="1:12">
      <c r="A19" s="20" t="s">
        <v>0</v>
      </c>
      <c r="B19" s="20" t="s">
        <v>1</v>
      </c>
      <c r="C19" s="20" t="s">
        <v>2</v>
      </c>
      <c r="D19" s="20" t="s">
        <v>21</v>
      </c>
      <c r="E19" s="20" t="s">
        <v>3</v>
      </c>
      <c r="F19" s="20" t="s">
        <v>4</v>
      </c>
      <c r="G19" s="20" t="s">
        <v>5</v>
      </c>
      <c r="H19" s="20" t="s">
        <v>12</v>
      </c>
      <c r="I19" s="20" t="s">
        <v>13</v>
      </c>
      <c r="J19" s="20" t="s">
        <v>14</v>
      </c>
      <c r="K19" s="20" t="s">
        <v>22</v>
      </c>
      <c r="L19" s="20" t="s">
        <v>23</v>
      </c>
    </row>
    <row r="20" spans="1:12">
      <c r="A20" s="17" cm="1">
        <f t="array" ref="A20:G26">transations[]</f>
        <v>1</v>
      </c>
      <c r="B20" s="17">
        <v>45658</v>
      </c>
      <c r="C20" s="17" t="str">
        <v>P001</v>
      </c>
      <c r="D20" s="17" t="str">
        <v>S001</v>
      </c>
      <c r="E20" s="17" t="str">
        <v>Online</v>
      </c>
      <c r="F20" s="17">
        <v>2</v>
      </c>
      <c r="G20" s="17">
        <v>400</v>
      </c>
      <c r="H20" s="21" t="str">
        <f>VLOOKUP($C20,products[],MATCH(H$19,products[#Headers],0),FALSE)</f>
        <v>Laptop</v>
      </c>
      <c r="I20" s="21" t="str">
        <f>VLOOKUP($C20,products[],MATCH(I$19,products[#Headers],0),FALSE)</f>
        <v>Electronics</v>
      </c>
      <c r="J20" s="21">
        <f>VLOOKUP($C20,products[],MATCH(J$19,products[#Headers],0),FALSE)</f>
        <v>200</v>
      </c>
      <c r="K20" s="21" t="str">
        <f>VLOOKUP($D20,stores[],MATCH(K$19,stores[#Headers],0),FALSE)</f>
        <v>North</v>
      </c>
      <c r="L20" s="21" t="str">
        <f>VLOOKUP($D20,stores[],MATCH(L$19,stores[#Headers],0),FALSE)</f>
        <v>Tech Store 1</v>
      </c>
    </row>
    <row r="21" spans="1:12">
      <c r="A21" s="17">
        <v>2</v>
      </c>
      <c r="B21" s="17">
        <v>45658</v>
      </c>
      <c r="C21" s="17" t="str">
        <v>P002</v>
      </c>
      <c r="D21" s="17" t="str">
        <v>S002</v>
      </c>
      <c r="E21" s="17" t="str">
        <v>Store</v>
      </c>
      <c r="F21" s="17">
        <v>1</v>
      </c>
      <c r="G21" s="17">
        <v>150</v>
      </c>
      <c r="H21" s="21" t="str">
        <f>VLOOKUP($C21,products[],MATCH(H$19,products[#Headers],0),FALSE)</f>
        <v>Phone</v>
      </c>
      <c r="I21" s="21" t="str">
        <f>VLOOKUP($C21,products[],MATCH(I$19,products[#Headers],0),FALSE)</f>
        <v>Electronics</v>
      </c>
      <c r="J21" s="21">
        <f>VLOOKUP($C21,products[],MATCH(J$19,products[#Headers],0),FALSE)</f>
        <v>150</v>
      </c>
      <c r="K21" s="21" t="str">
        <f>VLOOKUP($D21,stores[],MATCH(K$19,stores[#Headers],0),FALSE)</f>
        <v>South</v>
      </c>
      <c r="L21" s="21" t="str">
        <f>VLOOKUP($D21,stores[],MATCH(L$19,stores[#Headers],0),FALSE)</f>
        <v>Tech Store 2</v>
      </c>
    </row>
    <row r="22" spans="1:12">
      <c r="A22" s="17">
        <v>3</v>
      </c>
      <c r="B22" s="17">
        <v>45659</v>
      </c>
      <c r="C22" s="17" t="str">
        <v>P001</v>
      </c>
      <c r="D22" s="17" t="str">
        <v>S001</v>
      </c>
      <c r="E22" s="17" t="str">
        <v>Store</v>
      </c>
      <c r="F22" s="17">
        <v>3</v>
      </c>
      <c r="G22" s="17">
        <v>600</v>
      </c>
      <c r="H22" s="21" t="str">
        <f>VLOOKUP($C22,products[],MATCH(H$19,products[#Headers],0),FALSE)</f>
        <v>Laptop</v>
      </c>
      <c r="I22" s="21" t="str">
        <f>VLOOKUP($C22,products[],MATCH(I$19,products[#Headers],0),FALSE)</f>
        <v>Electronics</v>
      </c>
      <c r="J22" s="21">
        <f>VLOOKUP($C22,products[],MATCH(J$19,products[#Headers],0),FALSE)</f>
        <v>200</v>
      </c>
      <c r="K22" s="21" t="str">
        <f>VLOOKUP($D22,stores[],MATCH(K$19,stores[#Headers],0),FALSE)</f>
        <v>North</v>
      </c>
      <c r="L22" s="21" t="str">
        <f>VLOOKUP($D22,stores[],MATCH(L$19,stores[#Headers],0),FALSE)</f>
        <v>Tech Store 1</v>
      </c>
    </row>
    <row r="23" spans="1:12">
      <c r="A23" s="17">
        <v>4</v>
      </c>
      <c r="B23" s="17">
        <v>45660</v>
      </c>
      <c r="C23" s="17" t="str">
        <v>P003</v>
      </c>
      <c r="D23" s="17" t="str">
        <v>S003</v>
      </c>
      <c r="E23" s="17" t="str">
        <v>Online</v>
      </c>
      <c r="F23" s="17">
        <v>1</v>
      </c>
      <c r="G23" s="17">
        <v>300</v>
      </c>
      <c r="H23" s="21" t="str">
        <f>VLOOKUP($C23,products[],MATCH(H$19,products[#Headers],0),FALSE)</f>
        <v>Tablet</v>
      </c>
      <c r="I23" s="21" t="str">
        <f>VLOOKUP($C23,products[],MATCH(I$19,products[#Headers],0),FALSE)</f>
        <v>Electronics</v>
      </c>
      <c r="J23" s="21">
        <f>VLOOKUP($C23,products[],MATCH(J$19,products[#Headers],0),FALSE)</f>
        <v>300</v>
      </c>
      <c r="K23" s="21" t="str">
        <f>VLOOKUP($D23,stores[],MATCH(K$19,stores[#Headers],0),FALSE)</f>
        <v>East</v>
      </c>
      <c r="L23" s="21" t="str">
        <f>VLOOKUP($D23,stores[],MATCH(L$19,stores[#Headers],0),FALSE)</f>
        <v>Tech Store 3</v>
      </c>
    </row>
    <row r="24" spans="1:12">
      <c r="A24" s="17">
        <v>5</v>
      </c>
      <c r="B24" s="17">
        <v>45660</v>
      </c>
      <c r="C24" s="17" t="str">
        <v>P004</v>
      </c>
      <c r="D24" s="17" t="str">
        <v>S002</v>
      </c>
      <c r="E24" s="17" t="str">
        <v>Store</v>
      </c>
      <c r="F24" s="17">
        <v>2</v>
      </c>
      <c r="G24" s="17">
        <v>200</v>
      </c>
      <c r="H24" s="21" t="str">
        <f>VLOOKUP($C24,products[],MATCH(H$19,products[#Headers],0),FALSE)</f>
        <v>Headphones</v>
      </c>
      <c r="I24" s="21" t="str">
        <f>VLOOKUP($C24,products[],MATCH(I$19,products[#Headers],0),FALSE)</f>
        <v>Accessories</v>
      </c>
      <c r="J24" s="21">
        <f>VLOOKUP($C24,products[],MATCH(J$19,products[#Headers],0),FALSE)</f>
        <v>100</v>
      </c>
      <c r="K24" s="21" t="str">
        <f>VLOOKUP($D24,stores[],MATCH(K$19,stores[#Headers],0),FALSE)</f>
        <v>South</v>
      </c>
      <c r="L24" s="21" t="str">
        <f>VLOOKUP($D24,stores[],MATCH(L$19,stores[#Headers],0),FALSE)</f>
        <v>Tech Store 2</v>
      </c>
    </row>
    <row r="25" spans="1:12">
      <c r="A25" s="17">
        <v>6</v>
      </c>
      <c r="B25" s="17">
        <v>45661</v>
      </c>
      <c r="C25" s="17" t="str">
        <v>P002</v>
      </c>
      <c r="D25" s="17" t="str">
        <v>S004</v>
      </c>
      <c r="E25" s="17" t="str">
        <v>Online</v>
      </c>
      <c r="F25" s="17">
        <v>1</v>
      </c>
      <c r="G25" s="17">
        <v>150</v>
      </c>
      <c r="H25" s="21" t="str">
        <f>VLOOKUP($C25,products[],MATCH(H$19,products[#Headers],0),FALSE)</f>
        <v>Phone</v>
      </c>
      <c r="I25" s="21" t="str">
        <f>VLOOKUP($C25,products[],MATCH(I$19,products[#Headers],0),FALSE)</f>
        <v>Electronics</v>
      </c>
      <c r="J25" s="21">
        <f>VLOOKUP($C25,products[],MATCH(J$19,products[#Headers],0),FALSE)</f>
        <v>150</v>
      </c>
      <c r="K25" s="21" t="str">
        <f>VLOOKUP($D25,stores[],MATCH(K$19,stores[#Headers],0),FALSE)</f>
        <v>West</v>
      </c>
      <c r="L25" s="21" t="str">
        <f>VLOOKUP($D25,stores[],MATCH(L$19,stores[#Headers],0),FALSE)</f>
        <v>Tech Store 4</v>
      </c>
    </row>
    <row r="26" spans="1:12">
      <c r="A26" s="17">
        <v>7</v>
      </c>
      <c r="B26" s="17">
        <v>45662</v>
      </c>
      <c r="C26" s="17" t="str">
        <v>P003</v>
      </c>
      <c r="D26" s="17" t="str">
        <v>S003</v>
      </c>
      <c r="E26" s="17" t="str">
        <v>Store</v>
      </c>
      <c r="F26" s="17">
        <v>2</v>
      </c>
      <c r="G26" s="17">
        <v>600</v>
      </c>
      <c r="H26" s="21" t="str">
        <f>VLOOKUP($C26,products[],MATCH(H$19,products[#Headers],0),FALSE)</f>
        <v>Tablet</v>
      </c>
      <c r="I26" s="21" t="str">
        <f>VLOOKUP($C26,products[],MATCH(I$19,products[#Headers],0),FALSE)</f>
        <v>Electronics</v>
      </c>
      <c r="J26" s="21">
        <f>VLOOKUP($C26,products[],MATCH(J$19,products[#Headers],0),FALSE)</f>
        <v>300</v>
      </c>
      <c r="K26" s="21" t="str">
        <f>VLOOKUP($D26,stores[],MATCH(K$19,stores[#Headers],0),FALSE)</f>
        <v>East</v>
      </c>
      <c r="L26" s="21" t="str">
        <f>VLOOKUP($D26,stores[],MATCH(L$19,stores[#Headers],0),FALSE)</f>
        <v>Tech Store 3</v>
      </c>
    </row>
    <row r="28" spans="1:12">
      <c r="A28" s="3" t="s">
        <v>57</v>
      </c>
      <c r="B28"/>
      <c r="C28"/>
      <c r="D28"/>
      <c r="E28"/>
      <c r="F28" s="26"/>
    </row>
    <row r="29" spans="1:12">
      <c r="A29" s="6" t="s">
        <v>58</v>
      </c>
      <c r="B29"/>
      <c r="C29"/>
      <c r="D29"/>
      <c r="E29"/>
      <c r="F29" s="27" t="str" cm="1">
        <f t="array" ref="F29:F30">_xlfn.UNIQUE(transations[Channel])</f>
        <v>Online</v>
      </c>
    </row>
    <row r="30" spans="1:12" ht="15.6">
      <c r="A30" s="24" t="s">
        <v>3</v>
      </c>
      <c r="B30" s="25" t="s">
        <v>9</v>
      </c>
      <c r="C30"/>
      <c r="F30" s="28" t="str">
        <v>Store</v>
      </c>
    </row>
    <row r="31" spans="1:12">
      <c r="A31" s="29" t="s">
        <v>66</v>
      </c>
      <c r="B31" s="30" t="s">
        <v>67</v>
      </c>
      <c r="C31"/>
      <c r="D31"/>
      <c r="E31"/>
      <c r="F31"/>
    </row>
    <row r="32" spans="1:12">
      <c r="A32">
        <f>SUMIFS(transations[Total_Amount],transations[Channel],$B$30)</f>
        <v>1550</v>
      </c>
      <c r="B32">
        <f>AVERAGEIFS(transations[Total_Amount],transations[Channel],$B$30)</f>
        <v>387.5</v>
      </c>
      <c r="C32"/>
      <c r="D32"/>
      <c r="E32"/>
      <c r="F32"/>
    </row>
    <row r="33" spans="1:6">
      <c r="A33"/>
      <c r="B33"/>
      <c r="C33"/>
      <c r="D33"/>
      <c r="E33"/>
      <c r="F33"/>
    </row>
    <row r="34" spans="1:6">
      <c r="A34" s="22" t="s">
        <v>68</v>
      </c>
      <c r="B34" t="s">
        <v>66</v>
      </c>
      <c r="C34" t="s">
        <v>67</v>
      </c>
      <c r="D34"/>
      <c r="E34"/>
      <c r="F34"/>
    </row>
    <row r="35" spans="1:6">
      <c r="A35" s="23" t="s">
        <v>7</v>
      </c>
      <c r="B35">
        <v>850</v>
      </c>
      <c r="C35">
        <v>283.33333333333331</v>
      </c>
      <c r="D35"/>
      <c r="E35"/>
      <c r="F35"/>
    </row>
    <row r="36" spans="1:6">
      <c r="A36" s="23" t="s">
        <v>9</v>
      </c>
      <c r="B36">
        <v>1550</v>
      </c>
      <c r="C36">
        <v>387.5</v>
      </c>
      <c r="D36"/>
      <c r="E36"/>
      <c r="F36"/>
    </row>
    <row r="37" spans="1:6">
      <c r="A37" s="23" t="s">
        <v>65</v>
      </c>
      <c r="B37">
        <v>2400</v>
      </c>
      <c r="C37">
        <v>342.85714285714283</v>
      </c>
      <c r="D37"/>
      <c r="E37"/>
      <c r="F37"/>
    </row>
    <row r="38" spans="1:6">
      <c r="A38"/>
      <c r="B38"/>
      <c r="C38"/>
      <c r="D38"/>
      <c r="E38"/>
      <c r="F38"/>
    </row>
    <row r="39" spans="1:6">
      <c r="A39" s="3" t="s">
        <v>59</v>
      </c>
      <c r="B39"/>
      <c r="C39"/>
      <c r="D39"/>
      <c r="E39"/>
      <c r="F39"/>
    </row>
    <row r="40" spans="1:6">
      <c r="A40" s="6" t="s">
        <v>60</v>
      </c>
      <c r="B40"/>
      <c r="C40"/>
      <c r="D40"/>
      <c r="E40"/>
      <c r="F40"/>
    </row>
    <row r="41" spans="1:6">
      <c r="A41"/>
      <c r="B41"/>
      <c r="C41"/>
      <c r="D41"/>
      <c r="E41"/>
      <c r="F41"/>
    </row>
    <row r="42" spans="1:6">
      <c r="A42" s="31" t="s">
        <v>12</v>
      </c>
      <c r="B42" s="31" t="s">
        <v>66</v>
      </c>
      <c r="C42"/>
      <c r="D42"/>
      <c r="E42"/>
      <c r="F42"/>
    </row>
    <row r="43" spans="1:6">
      <c r="A43" t="str" cm="1">
        <f t="array" ref="A43:A46">_xlfn.UNIQUE(products[Product_Name])</f>
        <v>Laptop</v>
      </c>
      <c r="B43">
        <f>SUMIFS(G20:G26,H20:H26,A43)</f>
        <v>1000</v>
      </c>
      <c r="C43"/>
      <c r="D43"/>
      <c r="F43"/>
    </row>
    <row r="44" spans="1:6">
      <c r="A44" t="str">
        <v>Phone</v>
      </c>
      <c r="B44">
        <f t="shared" ref="B44:B46" si="0">SUMIFS(G21:G27,H21:H27,A44)</f>
        <v>300</v>
      </c>
      <c r="C44"/>
      <c r="D44"/>
      <c r="F44"/>
    </row>
    <row r="45" spans="1:6">
      <c r="A45" t="str">
        <v>Tablet</v>
      </c>
      <c r="B45">
        <f t="shared" si="0"/>
        <v>900</v>
      </c>
      <c r="C45"/>
      <c r="D45"/>
      <c r="F45"/>
    </row>
    <row r="46" spans="1:6">
      <c r="A46" t="str">
        <v>Headphones</v>
      </c>
      <c r="B46">
        <f t="shared" si="0"/>
        <v>200</v>
      </c>
      <c r="C46"/>
      <c r="D46"/>
      <c r="E46"/>
      <c r="F46"/>
    </row>
    <row r="47" spans="1:6">
      <c r="A47"/>
      <c r="B47"/>
      <c r="C47"/>
      <c r="D47"/>
      <c r="E47"/>
      <c r="F47"/>
    </row>
    <row r="48" spans="1:6">
      <c r="A48" s="22" t="s">
        <v>69</v>
      </c>
      <c r="B48" t="s">
        <v>66</v>
      </c>
      <c r="C48"/>
      <c r="D48"/>
      <c r="E48"/>
      <c r="F48"/>
    </row>
    <row r="49" spans="1:6">
      <c r="A49" s="23" t="s">
        <v>15</v>
      </c>
      <c r="B49">
        <v>1000</v>
      </c>
      <c r="C49"/>
    </row>
    <row r="50" spans="1:6">
      <c r="A50" s="23" t="s">
        <v>17</v>
      </c>
      <c r="B50">
        <v>300</v>
      </c>
      <c r="C50"/>
    </row>
    <row r="51" spans="1:6">
      <c r="A51" s="23" t="s">
        <v>18</v>
      </c>
      <c r="B51">
        <v>900</v>
      </c>
      <c r="C51"/>
    </row>
    <row r="52" spans="1:6">
      <c r="A52" s="23" t="s">
        <v>65</v>
      </c>
      <c r="B52">
        <v>2200</v>
      </c>
      <c r="C52"/>
    </row>
    <row r="53" spans="1:6">
      <c r="A53"/>
      <c r="B53"/>
      <c r="C53"/>
    </row>
    <row r="54" spans="1:6">
      <c r="A54" s="3" t="s">
        <v>61</v>
      </c>
      <c r="B54"/>
      <c r="C54"/>
      <c r="D54"/>
      <c r="E54"/>
      <c r="F54"/>
    </row>
    <row r="55" spans="1:6">
      <c r="A55" s="6" t="s">
        <v>62</v>
      </c>
      <c r="B55"/>
      <c r="C55"/>
      <c r="D55"/>
      <c r="E55"/>
      <c r="F55"/>
    </row>
    <row r="56" spans="1:6">
      <c r="A56" s="2"/>
      <c r="B56"/>
      <c r="C56"/>
      <c r="D56"/>
      <c r="E56"/>
      <c r="F56"/>
    </row>
    <row r="57" spans="1:6">
      <c r="A57" s="22" t="s">
        <v>70</v>
      </c>
      <c r="B57" t="s">
        <v>66</v>
      </c>
      <c r="C57" t="s">
        <v>67</v>
      </c>
    </row>
    <row r="58" spans="1:6">
      <c r="A58" s="23" t="s">
        <v>20</v>
      </c>
      <c r="B58" s="33">
        <v>200</v>
      </c>
      <c r="C58" s="33">
        <v>200</v>
      </c>
    </row>
    <row r="59" spans="1:6">
      <c r="A59" s="23" t="s">
        <v>16</v>
      </c>
      <c r="B59" s="33">
        <v>2200</v>
      </c>
      <c r="C59" s="33">
        <v>366.66666666666669</v>
      </c>
    </row>
    <row r="60" spans="1:6">
      <c r="A60" s="23" t="s">
        <v>65</v>
      </c>
      <c r="B60" s="33">
        <v>2400</v>
      </c>
      <c r="C60" s="33">
        <v>342.85714285714283</v>
      </c>
    </row>
    <row r="61" spans="1:6">
      <c r="A61"/>
      <c r="B61"/>
      <c r="C61"/>
    </row>
    <row r="62" spans="1:6">
      <c r="A62"/>
      <c r="B62"/>
      <c r="C62"/>
    </row>
    <row r="63" spans="1:6">
      <c r="A63" s="3" t="s">
        <v>63</v>
      </c>
      <c r="B63"/>
      <c r="C63"/>
      <c r="D63"/>
    </row>
    <row r="64" spans="1:6">
      <c r="A64" s="6" t="s">
        <v>64</v>
      </c>
      <c r="B64"/>
      <c r="C64"/>
      <c r="D64"/>
    </row>
    <row r="65" spans="1:5">
      <c r="A65"/>
      <c r="B65"/>
      <c r="C65"/>
    </row>
    <row r="66" spans="1:5">
      <c r="A66" s="22" t="s">
        <v>3</v>
      </c>
      <c r="B66" t="s" vm="1">
        <v>9</v>
      </c>
      <c r="C66"/>
      <c r="D66"/>
      <c r="E66"/>
    </row>
    <row r="67" spans="1:5">
      <c r="A67"/>
      <c r="B67"/>
      <c r="C67"/>
    </row>
    <row r="68" spans="1:5">
      <c r="A68" s="22" t="s">
        <v>71</v>
      </c>
      <c r="B68" t="s">
        <v>66</v>
      </c>
      <c r="C68"/>
    </row>
    <row r="69" spans="1:5">
      <c r="A69" s="23" t="s">
        <v>31</v>
      </c>
      <c r="B69" s="33">
        <v>600</v>
      </c>
      <c r="C69"/>
    </row>
    <row r="70" spans="1:5">
      <c r="A70" s="23" t="s">
        <v>25</v>
      </c>
      <c r="B70" s="33">
        <v>600</v>
      </c>
      <c r="C70"/>
    </row>
    <row r="71" spans="1:5">
      <c r="A71" s="23" t="s">
        <v>28</v>
      </c>
      <c r="B71" s="33">
        <v>350</v>
      </c>
      <c r="C71"/>
    </row>
    <row r="72" spans="1:5">
      <c r="A72" s="23" t="s">
        <v>65</v>
      </c>
      <c r="B72" s="33">
        <v>1550</v>
      </c>
      <c r="C72"/>
    </row>
    <row r="73" spans="1:5">
      <c r="A73"/>
      <c r="B73"/>
      <c r="C73"/>
    </row>
    <row r="74" spans="1:5">
      <c r="A74"/>
      <c r="B74"/>
      <c r="C74"/>
    </row>
    <row r="75" spans="1:5">
      <c r="A75"/>
      <c r="B75"/>
      <c r="C75"/>
    </row>
    <row r="76" spans="1:5">
      <c r="A76"/>
      <c r="B76"/>
      <c r="C76"/>
    </row>
    <row r="77" spans="1:5">
      <c r="A77"/>
      <c r="B77"/>
      <c r="C77"/>
    </row>
    <row r="78" spans="1:5">
      <c r="A78"/>
      <c r="B78"/>
      <c r="C78"/>
    </row>
    <row r="79" spans="1:5">
      <c r="A79"/>
      <c r="B79"/>
      <c r="C79"/>
    </row>
    <row r="80" spans="1:5">
      <c r="A80"/>
      <c r="B80"/>
      <c r="C80"/>
    </row>
    <row r="81" spans="1:3">
      <c r="A81"/>
      <c r="B81"/>
      <c r="C81"/>
    </row>
    <row r="82" spans="1:3">
      <c r="A82"/>
      <c r="B82"/>
      <c r="C82"/>
    </row>
    <row r="83" spans="1:3">
      <c r="A83"/>
      <c r="B83"/>
      <c r="C83"/>
    </row>
    <row r="84" spans="1:3">
      <c r="A84"/>
      <c r="B84"/>
      <c r="C84"/>
    </row>
    <row r="85" spans="1:3">
      <c r="A85"/>
      <c r="B85"/>
      <c r="C85"/>
    </row>
    <row r="86" spans="1:3">
      <c r="A86"/>
      <c r="B86"/>
      <c r="C86"/>
    </row>
    <row r="87" spans="1:3">
      <c r="A87"/>
      <c r="B87"/>
      <c r="C87"/>
    </row>
    <row r="88" spans="1:3">
      <c r="A88"/>
      <c r="B88"/>
      <c r="C88"/>
    </row>
    <row r="89" spans="1:3">
      <c r="A89"/>
      <c r="B89"/>
      <c r="C89"/>
    </row>
    <row r="90" spans="1:3">
      <c r="A90"/>
      <c r="B90"/>
      <c r="C90"/>
    </row>
    <row r="91" spans="1:3">
      <c r="A91"/>
      <c r="B91"/>
      <c r="C91"/>
    </row>
    <row r="92" spans="1:3">
      <c r="A92"/>
      <c r="B92"/>
      <c r="C92"/>
    </row>
    <row r="93" spans="1:3">
      <c r="A93"/>
      <c r="B93"/>
      <c r="C93"/>
    </row>
    <row r="94" spans="1:3">
      <c r="A94"/>
      <c r="B94"/>
      <c r="C94"/>
    </row>
    <row r="95" spans="1:3">
      <c r="A95"/>
      <c r="B95"/>
      <c r="C95"/>
    </row>
    <row r="96" spans="1:3">
      <c r="A96"/>
      <c r="B96"/>
      <c r="C96"/>
    </row>
    <row r="97" spans="1:3">
      <c r="A97"/>
      <c r="B97"/>
      <c r="C97"/>
    </row>
    <row r="98" spans="1:3">
      <c r="A98"/>
      <c r="B98"/>
      <c r="C98"/>
    </row>
    <row r="99" spans="1:3">
      <c r="A99"/>
      <c r="B99"/>
      <c r="C99"/>
    </row>
    <row r="100" spans="1:3">
      <c r="A100"/>
      <c r="B100"/>
      <c r="C100"/>
    </row>
    <row r="101" spans="1:3">
      <c r="A101"/>
      <c r="B101"/>
      <c r="C101"/>
    </row>
    <row r="102" spans="1:3">
      <c r="A102"/>
      <c r="B102"/>
      <c r="C102"/>
    </row>
    <row r="103" spans="1:3">
      <c r="A103"/>
      <c r="B103"/>
      <c r="C103"/>
    </row>
    <row r="104" spans="1:3">
      <c r="A104"/>
      <c r="B104"/>
      <c r="C104"/>
    </row>
    <row r="105" spans="1:3">
      <c r="A105"/>
      <c r="B105"/>
      <c r="C105"/>
    </row>
    <row r="106" spans="1:3">
      <c r="A106"/>
      <c r="B106"/>
      <c r="C106"/>
    </row>
    <row r="107" spans="1:3">
      <c r="A107"/>
      <c r="B107"/>
      <c r="C107"/>
    </row>
    <row r="108" spans="1:3">
      <c r="A108"/>
      <c r="B108"/>
      <c r="C108"/>
    </row>
    <row r="109" spans="1:3">
      <c r="A109"/>
      <c r="B109"/>
      <c r="C109"/>
    </row>
  </sheetData>
  <conditionalFormatting sqref="A35:C36">
    <cfRule type="expression" dxfId="0" priority="1">
      <formula>$B$30 =$A35</formula>
    </cfRule>
  </conditionalFormatting>
  <dataValidations count="1">
    <dataValidation type="list" allowBlank="1" showInputMessage="1" showErrorMessage="1" sqref="F29:F30 B30" xr:uid="{B546C409-174B-4B29-9682-E49119398544}">
      <formula1>_xlfn.ANCHORARRAY($F$29)</formula1>
    </dataValidation>
  </dataValidations>
  <pageMargins left="0.7" right="0.7" top="0.75" bottom="0.75" header="0.3" footer="0.3"/>
  <drawing r:id="rId5"/>
  <legacyDrawing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64881CB5-8876-4164-944C-979047D223BA}">
  <ds:schemaRefs/>
</ds:datastoreItem>
</file>

<file path=customXml/itemProps2.xml><?xml version="1.0" encoding="utf-8"?>
<ds:datastoreItem xmlns:ds="http://schemas.openxmlformats.org/officeDocument/2006/customXml" ds:itemID="{77A106F3-ACB5-41C3-8672-C583DAEF10B5}">
  <ds:schemaRefs/>
</ds:datastoreItem>
</file>

<file path=customXml/itemProps3.xml><?xml version="1.0" encoding="utf-8"?>
<ds:datastoreItem xmlns:ds="http://schemas.openxmlformats.org/officeDocument/2006/customXml" ds:itemID="{46ABCB32-429C-4146-9B1A-FA4D92BD7480}">
  <ds:schemaRefs/>
</ds:datastoreItem>
</file>

<file path=customXml/itemProps4.xml><?xml version="1.0" encoding="utf-8"?>
<ds:datastoreItem xmlns:ds="http://schemas.openxmlformats.org/officeDocument/2006/customXml" ds:itemID="{598ADC97-DB2F-433C-8358-5BDFA0337D25}">
  <ds:schemaRefs/>
</ds:datastoreItem>
</file>

<file path=customXml/itemProps5.xml><?xml version="1.0" encoding="utf-8"?>
<ds:datastoreItem xmlns:ds="http://schemas.openxmlformats.org/officeDocument/2006/customXml" ds:itemID="{AC83F691-55BE-4DA6-9BA1-1A110B280FD2}">
  <ds:schemaRefs/>
</ds:datastoreItem>
</file>

<file path=customXml/itemProps6.xml><?xml version="1.0" encoding="utf-8"?>
<ds:datastoreItem xmlns:ds="http://schemas.openxmlformats.org/officeDocument/2006/customXml" ds:itemID="{9C353B5C-7BD6-4410-B5B2-F574DD6311AC}">
  <ds:schemaRefs/>
</ds:datastoreItem>
</file>

<file path=customXml/itemProps7.xml><?xml version="1.0" encoding="utf-8"?>
<ds:datastoreItem xmlns:ds="http://schemas.openxmlformats.org/officeDocument/2006/customXml" ds:itemID="{0CECF46C-E86C-4B6F-9EC8-B21383C5D27B}">
  <ds:schemaRefs/>
</ds:datastoreItem>
</file>

<file path=customXml/itemProps8.xml><?xml version="1.0" encoding="utf-8"?>
<ds:datastoreItem xmlns:ds="http://schemas.openxmlformats.org/officeDocument/2006/customXml" ds:itemID="{10D2320F-9D25-410E-B8AF-F34915BE6514}">
  <ds:schemaRefs/>
</ds:datastoreItem>
</file>

<file path=customXml/itemProps9.xml><?xml version="1.0" encoding="utf-8"?>
<ds:datastoreItem xmlns:ds="http://schemas.openxmlformats.org/officeDocument/2006/customXml" ds:itemID="{EBC2E3C1-5AC6-4563-A1D3-4DDB0AB435B5}">
  <ds:schemaRefs/>
</ds:datastoreItem>
</file>

<file path=customXml/itemProps10.xml><?xml version="1.0" encoding="utf-8"?>
<ds:datastoreItem xmlns:ds="http://schemas.openxmlformats.org/officeDocument/2006/customXml" ds:itemID="{4B428116-6B08-406A-A601-B6171F471292}">
  <ds:schemaRefs/>
</ds:datastoreItem>
</file>

<file path=customXml/itemProps11.xml><?xml version="1.0" encoding="utf-8"?>
<ds:datastoreItem xmlns:ds="http://schemas.openxmlformats.org/officeDocument/2006/customXml" ds:itemID="{CC6F343A-36CF-4E23-9634-D4091FF8B238}">
  <ds:schemaRefs/>
</ds:datastoreItem>
</file>

<file path=customXml/itemProps12.xml><?xml version="1.0" encoding="utf-8"?>
<ds:datastoreItem xmlns:ds="http://schemas.openxmlformats.org/officeDocument/2006/customXml" ds:itemID="{96AB989E-6011-4CC9-8C7C-BF82FC6D51A7}">
  <ds:schemaRefs/>
</ds:datastoreItem>
</file>

<file path=customXml/itemProps13.xml><?xml version="1.0" encoding="utf-8"?>
<ds:datastoreItem xmlns:ds="http://schemas.openxmlformats.org/officeDocument/2006/customXml" ds:itemID="{7FE4B6F1-3FFE-4192-BCBF-A155AAF8B598}">
  <ds:schemaRefs>
    <ds:schemaRef ds:uri="http://schemas.microsoft.com/DataMashup"/>
  </ds:schemaRefs>
</ds:datastoreItem>
</file>

<file path=customXml/itemProps14.xml><?xml version="1.0" encoding="utf-8"?>
<ds:datastoreItem xmlns:ds="http://schemas.openxmlformats.org/officeDocument/2006/customXml" ds:itemID="{3D067940-8268-43E9-89A9-789E672EA82A}">
  <ds:schemaRefs/>
</ds:datastoreItem>
</file>

<file path=customXml/itemProps15.xml><?xml version="1.0" encoding="utf-8"?>
<ds:datastoreItem xmlns:ds="http://schemas.openxmlformats.org/officeDocument/2006/customXml" ds:itemID="{DBCFB27B-0BDF-4186-86D2-B0BA92214D56}">
  <ds:schemaRefs/>
</ds:datastoreItem>
</file>

<file path=customXml/itemProps16.xml><?xml version="1.0" encoding="utf-8"?>
<ds:datastoreItem xmlns:ds="http://schemas.openxmlformats.org/officeDocument/2006/customXml" ds:itemID="{0384A7FD-5AF5-4011-94D2-E54F42F47888}">
  <ds:schemaRefs/>
</ds:datastoreItem>
</file>

<file path=customXml/itemProps17.xml><?xml version="1.0" encoding="utf-8"?>
<ds:datastoreItem xmlns:ds="http://schemas.openxmlformats.org/officeDocument/2006/customXml" ds:itemID="{A889A145-8F3C-4378-BB06-936333D99FEE}">
  <ds:schemaRefs/>
</ds:datastoreItem>
</file>

<file path=customXml/itemProps18.xml><?xml version="1.0" encoding="utf-8"?>
<ds:datastoreItem xmlns:ds="http://schemas.openxmlformats.org/officeDocument/2006/customXml" ds:itemID="{DEA500DB-1638-425A-829D-3F328306E62C}">
  <ds:schemaRefs/>
</ds:datastoreItem>
</file>

<file path=customXml/itemProps19.xml><?xml version="1.0" encoding="utf-8"?>
<ds:datastoreItem xmlns:ds="http://schemas.openxmlformats.org/officeDocument/2006/customXml" ds:itemID="{AA7D2585-216A-49F9-AF37-192EB53121F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TRANSACTIONS</vt:lpstr>
      <vt:lpstr>PRODUCTS</vt:lpstr>
      <vt:lpstr>STORES</vt:lpstr>
      <vt:lpstr>DESCRIPTION</vt:lpstr>
      <vt:lpstr>ASSIGNEMENT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</dc:creator>
  <cp:lastModifiedBy>Kira</cp:lastModifiedBy>
  <dcterms:created xsi:type="dcterms:W3CDTF">2025-01-09T07:11:17Z</dcterms:created>
  <dcterms:modified xsi:type="dcterms:W3CDTF">2025-01-09T12:36:48Z</dcterms:modified>
</cp:coreProperties>
</file>