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CS\2024\2024S1\ISCG6411\Sessions\Week6\Lecture\"/>
    </mc:Choice>
  </mc:AlternateContent>
  <xr:revisionPtr revIDLastSave="0" documentId="13_ncr:1_{28FCF288-02F6-4735-B886-50F2E73E7C52}" xr6:coauthVersionLast="36" xr6:coauthVersionMax="36" xr10:uidLastSave="{00000000-0000-0000-0000-000000000000}"/>
  <bookViews>
    <workbookView xWindow="360" yWindow="315" windowWidth="19425" windowHeight="10875" xr2:uid="{00000000-000D-0000-FFFF-FFFF00000000}"/>
  </bookViews>
  <sheets>
    <sheet name="Before Levelling" sheetId="3" r:id="rId1"/>
  </sheets>
  <definedNames>
    <definedName name="_xlnm.Print_Area" localSheetId="0">'Before Levelling'!$A$1:$R$83</definedName>
    <definedName name="_xlnm.Print_Titles" localSheetId="0">'Before Levelling'!$1:$2</definedName>
  </definedNames>
  <calcPr calcId="191029"/>
</workbook>
</file>

<file path=xl/calcChain.xml><?xml version="1.0" encoding="utf-8"?>
<calcChain xmlns="http://schemas.openxmlformats.org/spreadsheetml/2006/main">
  <c r="A23" i="3" l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22" i="3"/>
  <c r="R7" i="3" l="1"/>
  <c r="R71" i="3" l="1"/>
  <c r="R68" i="3"/>
  <c r="R67" i="3"/>
  <c r="R64" i="3"/>
  <c r="R63" i="3"/>
  <c r="R60" i="3"/>
  <c r="R58" i="3"/>
  <c r="R57" i="3"/>
  <c r="R56" i="3"/>
  <c r="R53" i="3"/>
  <c r="R52" i="3"/>
  <c r="R51" i="3"/>
  <c r="R48" i="3"/>
  <c r="R46" i="3"/>
  <c r="R45" i="3"/>
  <c r="R42" i="3"/>
  <c r="R41" i="3"/>
  <c r="R37" i="3"/>
  <c r="R34" i="3"/>
  <c r="R33" i="3"/>
  <c r="R30" i="3"/>
  <c r="R29" i="3"/>
  <c r="R26" i="3"/>
  <c r="R25" i="3"/>
  <c r="R24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13" i="3"/>
  <c r="P12" i="3"/>
  <c r="P11" i="3"/>
  <c r="P10" i="3"/>
  <c r="P9" i="3"/>
  <c r="P8" i="3"/>
  <c r="P7" i="3"/>
  <c r="P6" i="3"/>
  <c r="P5" i="3"/>
  <c r="A5" i="3" l="1"/>
  <c r="A6" i="3" s="1"/>
  <c r="A7" i="3" s="1"/>
  <c r="A8" i="3" s="1"/>
  <c r="A9" i="3" s="1"/>
  <c r="A10" i="3" s="1"/>
  <c r="A11" i="3" s="1"/>
  <c r="A12" i="3" s="1"/>
  <c r="A13" i="3" s="1"/>
  <c r="A14" i="3" l="1"/>
  <c r="A15" i="3" s="1"/>
  <c r="A16" i="3" s="1"/>
  <c r="A17" i="3" s="1"/>
  <c r="A18" i="3" s="1"/>
  <c r="A19" i="3" s="1"/>
  <c r="A20" i="3" s="1"/>
  <c r="A21" i="3" s="1"/>
  <c r="O74" i="3"/>
  <c r="O76" i="3" s="1"/>
  <c r="M74" i="3"/>
  <c r="M76" i="3" s="1"/>
  <c r="L74" i="3"/>
  <c r="L76" i="3" s="1"/>
  <c r="K74" i="3"/>
  <c r="K76" i="3" s="1"/>
  <c r="N74" i="3" l="1"/>
  <c r="N76" i="3" s="1"/>
  <c r="K78" i="3" s="1"/>
  <c r="K83" i="3" s="1"/>
</calcChain>
</file>

<file path=xl/sharedStrings.xml><?xml version="1.0" encoding="utf-8"?>
<sst xmlns="http://schemas.openxmlformats.org/spreadsheetml/2006/main" count="148" uniqueCount="118">
  <si>
    <t>Husky Air Pilot Angels Project</t>
  </si>
  <si>
    <t>Management</t>
  </si>
  <si>
    <t>Plan Project</t>
  </si>
  <si>
    <t>Develop Project Plan</t>
  </si>
  <si>
    <t>Update Project Plan</t>
  </si>
  <si>
    <t>MOV and Objectives defined</t>
  </si>
  <si>
    <t>Track Project</t>
  </si>
  <si>
    <t>Prepare Status Reports</t>
  </si>
  <si>
    <t>Design</t>
  </si>
  <si>
    <t>Prepare Preliminary Design</t>
  </si>
  <si>
    <t>Develop Enterprise Architecture</t>
  </si>
  <si>
    <t>Prepare Dataflow Diagram</t>
  </si>
  <si>
    <t>Prepare Logical Data Model</t>
  </si>
  <si>
    <t>Logical Design Finalised</t>
  </si>
  <si>
    <t>Prepare Detailed Design</t>
  </si>
  <si>
    <t>Prepare Physical Model</t>
  </si>
  <si>
    <t>Prepare Data Dictionary</t>
  </si>
  <si>
    <t>Physical Design Finalised</t>
  </si>
  <si>
    <t>Document Design</t>
  </si>
  <si>
    <t>Develop Design Specification</t>
  </si>
  <si>
    <t>Review Design</t>
  </si>
  <si>
    <t>Software Documentation Complete</t>
  </si>
  <si>
    <t>Design Approval</t>
  </si>
  <si>
    <t>Present Design to Client</t>
  </si>
  <si>
    <t>Client Signs off on Design</t>
  </si>
  <si>
    <t>Procurement</t>
  </si>
  <si>
    <t>Procure Hardware</t>
  </si>
  <si>
    <t>Procure Server</t>
  </si>
  <si>
    <t>Procure Workstations</t>
  </si>
  <si>
    <t>Required Hardware Delivered</t>
  </si>
  <si>
    <t>Procure Software</t>
  </si>
  <si>
    <t>Procure Database</t>
  </si>
  <si>
    <t>Procure User Interface Building Tool</t>
  </si>
  <si>
    <t>Required Software Tools Procured</t>
  </si>
  <si>
    <t>Setup and Install Hardware and Software</t>
  </si>
  <si>
    <t>Hardware and Software Installation Complete</t>
  </si>
  <si>
    <t>Development</t>
  </si>
  <si>
    <t>Develop Server Functions</t>
  </si>
  <si>
    <t>Develop User Interface</t>
  </si>
  <si>
    <t>Present Prototype to Client</t>
  </si>
  <si>
    <t>Required Software/Application Completed</t>
  </si>
  <si>
    <t>Acceptance testing</t>
  </si>
  <si>
    <t>Plan Acceptance Testing</t>
  </si>
  <si>
    <t>Conduct Acceptance testing</t>
  </si>
  <si>
    <t xml:space="preserve"> Complete Test Report</t>
  </si>
  <si>
    <t>Test Report Completed</t>
  </si>
  <si>
    <t>Review Test Report and sign off</t>
  </si>
  <si>
    <t>Final Version of Software signed off</t>
  </si>
  <si>
    <t>Installation</t>
  </si>
  <si>
    <t>Develop Installation Plan</t>
  </si>
  <si>
    <t>Install at Locations</t>
  </si>
  <si>
    <t>Installation Complete</t>
  </si>
  <si>
    <t>Close Project</t>
  </si>
  <si>
    <t>Prepare Project Completion Report</t>
  </si>
  <si>
    <t>Obtain Client sign off of Completion Report</t>
  </si>
  <si>
    <t>Project Completion Report Signed</t>
  </si>
  <si>
    <t>Evaluate Project</t>
  </si>
  <si>
    <t>Conduct Lessons Learned Workshop</t>
  </si>
  <si>
    <t>Project Closed</t>
  </si>
  <si>
    <t>TASK</t>
  </si>
  <si>
    <t>#</t>
  </si>
  <si>
    <t>DEPENDENCIES</t>
  </si>
  <si>
    <t>M</t>
  </si>
  <si>
    <t>Carry out day to day Project Management</t>
  </si>
  <si>
    <t>RESOURCES</t>
  </si>
  <si>
    <t>DURATION (weeks)</t>
  </si>
  <si>
    <t>PM</t>
  </si>
  <si>
    <t>A, BA</t>
  </si>
  <si>
    <t>A</t>
  </si>
  <si>
    <t>A, QA</t>
  </si>
  <si>
    <t>PM, A</t>
  </si>
  <si>
    <t>PM, A, V</t>
  </si>
  <si>
    <t>A, D1, D2</t>
  </si>
  <si>
    <t>A, D3, D4</t>
  </si>
  <si>
    <t>A, D1, D3</t>
  </si>
  <si>
    <t>PM, BA, A</t>
  </si>
  <si>
    <t>BA, A, D1, D3, C</t>
  </si>
  <si>
    <t>BA, A, D1, D3</t>
  </si>
  <si>
    <t>BA, A, C</t>
  </si>
  <si>
    <t>PM, C</t>
  </si>
  <si>
    <t>PM, BA, A, D1, D2, D3, D4, C</t>
  </si>
  <si>
    <t>BA</t>
  </si>
  <si>
    <t>Developers</t>
  </si>
  <si>
    <t>Architect</t>
  </si>
  <si>
    <t>Quality Assurer</t>
  </si>
  <si>
    <t>DURATION (Hours)</t>
  </si>
  <si>
    <t>Total Effort in Hours</t>
  </si>
  <si>
    <t>HUSKY AIR PILOT ANGELS PROJECT - TASK LIST - BEFORE RESOURCE LEVELLING</t>
  </si>
  <si>
    <t>TOTAL</t>
  </si>
  <si>
    <t>Rate in $</t>
  </si>
  <si>
    <t>Cost in $</t>
  </si>
  <si>
    <t>Labour</t>
  </si>
  <si>
    <t>Total Budget</t>
  </si>
  <si>
    <t>Present Status Report</t>
  </si>
  <si>
    <t>&lt;------------------------------------  HOURS  ----------------------------------&gt;</t>
  </si>
  <si>
    <t xml:space="preserve"> </t>
  </si>
  <si>
    <t>Pur,S</t>
  </si>
  <si>
    <t>Pur,WS</t>
  </si>
  <si>
    <t>Pur,DB</t>
  </si>
  <si>
    <t>Pur,UIT</t>
  </si>
  <si>
    <t>Server</t>
  </si>
  <si>
    <t>Workstations</t>
  </si>
  <si>
    <t>$1000 each (4 workstations)</t>
  </si>
  <si>
    <t>Database</t>
  </si>
  <si>
    <t>User Interface Tool</t>
  </si>
  <si>
    <t>Analysis</t>
  </si>
  <si>
    <t>Gather Requirements</t>
  </si>
  <si>
    <t>Analyse Requirements</t>
  </si>
  <si>
    <t>Prepare logical model of the new system</t>
  </si>
  <si>
    <t>Prepare Business Model</t>
  </si>
  <si>
    <t>Prepare Data Models</t>
  </si>
  <si>
    <t>Prepare Object Models</t>
  </si>
  <si>
    <t>Analyis completed</t>
  </si>
  <si>
    <t>42,43</t>
  </si>
  <si>
    <t>40,44</t>
  </si>
  <si>
    <t>48,49</t>
  </si>
  <si>
    <t>38,39</t>
  </si>
  <si>
    <t>35,51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</si>
</sst>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1" xfId="0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horizontal="center" vertical="top"/>
    </xf>
    <xf numFmtId="0" fontId="1" fillId="0" borderId="4" xfId="0" applyFont="1" applyFill="1" applyBorder="1" applyAlignment="1">
      <alignment horizontal="center" wrapText="1"/>
    </xf>
    <xf numFmtId="0" fontId="2" fillId="0" borderId="4" xfId="0" applyFont="1" applyBorder="1"/>
    <xf numFmtId="0" fontId="0" fillId="0" borderId="4" xfId="0" applyFill="1" applyBorder="1" applyAlignment="1">
      <alignment horizontal="center"/>
    </xf>
    <xf numFmtId="0" fontId="2" fillId="0" borderId="4" xfId="0" applyFont="1" applyFill="1" applyBorder="1"/>
    <xf numFmtId="164" fontId="0" fillId="0" borderId="4" xfId="0" applyNumberFormat="1" applyBorder="1"/>
    <xf numFmtId="164" fontId="0" fillId="0" borderId="0" xfId="0" applyNumberFormat="1" applyBorder="1"/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13" xfId="0" applyBorder="1"/>
    <xf numFmtId="0" fontId="0" fillId="0" borderId="12" xfId="0" applyBorder="1"/>
    <xf numFmtId="0" fontId="1" fillId="0" borderId="5" xfId="0" applyFont="1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1" fillId="0" borderId="7" xfId="0" applyFont="1" applyBorder="1" applyAlignment="1">
      <alignment horizontal="left"/>
    </xf>
    <xf numFmtId="0" fontId="0" fillId="0" borderId="8" xfId="0" applyBorder="1" applyAlignment="1"/>
    <xf numFmtId="0" fontId="0" fillId="0" borderId="6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1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86"/>
  <sheetViews>
    <sheetView showZeros="0" tabSelected="1" workbookViewId="0">
      <pane xSplit="8" ySplit="3" topLeftCell="I4" activePane="bottomRight" state="frozen"/>
      <selection pane="topRight" activeCell="I1" sqref="I1"/>
      <selection pane="bottomLeft" activeCell="A4" sqref="A4"/>
      <selection pane="bottomRight" activeCell="M19" sqref="M19"/>
    </sheetView>
  </sheetViews>
  <sheetFormatPr defaultRowHeight="12.75" x14ac:dyDescent="0.2"/>
  <cols>
    <col min="1" max="4" width="3.7109375" customWidth="1"/>
    <col min="8" max="8" width="10.7109375" customWidth="1"/>
    <col min="9" max="10" width="16.7109375" customWidth="1"/>
    <col min="11" max="16" width="11.7109375" customWidth="1"/>
    <col min="17" max="18" width="12.7109375" customWidth="1"/>
  </cols>
  <sheetData>
    <row r="1" spans="1:18" x14ac:dyDescent="0.2">
      <c r="A1" s="1" t="s">
        <v>87</v>
      </c>
      <c r="B1" s="1"/>
      <c r="C1" s="1"/>
      <c r="D1" s="1"/>
      <c r="E1" s="1"/>
      <c r="F1" s="1"/>
      <c r="G1" s="1"/>
      <c r="H1" s="1"/>
      <c r="I1" s="1"/>
    </row>
    <row r="2" spans="1:18" ht="25.5" x14ac:dyDescent="0.2">
      <c r="A2" s="26" t="s">
        <v>60</v>
      </c>
      <c r="B2" s="28" t="s">
        <v>59</v>
      </c>
      <c r="C2" s="29"/>
      <c r="D2" s="29"/>
      <c r="E2" s="29"/>
      <c r="F2" s="29"/>
      <c r="G2" s="29"/>
      <c r="H2" s="30"/>
      <c r="I2" s="26" t="s">
        <v>61</v>
      </c>
      <c r="J2" s="26" t="s">
        <v>64</v>
      </c>
      <c r="K2" s="4" t="s">
        <v>66</v>
      </c>
      <c r="L2" s="4" t="s">
        <v>81</v>
      </c>
      <c r="M2" s="16" t="s">
        <v>83</v>
      </c>
      <c r="N2" s="16" t="s">
        <v>84</v>
      </c>
      <c r="O2" s="16" t="s">
        <v>82</v>
      </c>
      <c r="P2" s="26" t="s">
        <v>86</v>
      </c>
      <c r="Q2" s="26" t="s">
        <v>85</v>
      </c>
      <c r="R2" s="26" t="s">
        <v>65</v>
      </c>
    </row>
    <row r="3" spans="1:18" x14ac:dyDescent="0.2">
      <c r="A3" s="27"/>
      <c r="B3" s="31"/>
      <c r="C3" s="32"/>
      <c r="D3" s="32"/>
      <c r="E3" s="32"/>
      <c r="F3" s="32"/>
      <c r="G3" s="32"/>
      <c r="H3" s="33"/>
      <c r="I3" s="27"/>
      <c r="J3" s="27"/>
      <c r="K3" s="34" t="s">
        <v>94</v>
      </c>
      <c r="L3" s="35"/>
      <c r="M3" s="35"/>
      <c r="N3" s="35"/>
      <c r="O3" s="36"/>
      <c r="P3" s="27"/>
      <c r="Q3" s="27"/>
      <c r="R3" s="27"/>
    </row>
    <row r="4" spans="1:18" x14ac:dyDescent="0.2">
      <c r="A4" s="14">
        <v>1</v>
      </c>
      <c r="B4" s="7" t="s">
        <v>0</v>
      </c>
      <c r="C4" s="8"/>
      <c r="D4" s="8"/>
      <c r="E4" s="8"/>
      <c r="F4" s="8"/>
      <c r="G4" s="8"/>
      <c r="H4" s="9"/>
      <c r="I4" s="15"/>
      <c r="J4" s="2"/>
      <c r="K4" s="2"/>
      <c r="L4" s="2"/>
      <c r="M4" s="2"/>
      <c r="N4" s="2"/>
      <c r="O4" s="2"/>
      <c r="P4" s="2"/>
      <c r="Q4" s="15"/>
      <c r="R4" s="2"/>
    </row>
    <row r="5" spans="1:18" x14ac:dyDescent="0.2">
      <c r="A5" s="14">
        <f>A4+1</f>
        <v>2</v>
      </c>
      <c r="B5" s="10"/>
      <c r="C5" s="11" t="s">
        <v>1</v>
      </c>
      <c r="D5" s="8"/>
      <c r="E5" s="8"/>
      <c r="F5" s="8"/>
      <c r="G5" s="8"/>
      <c r="H5" s="9"/>
      <c r="I5" s="15"/>
      <c r="J5" s="2"/>
      <c r="K5" s="2">
        <v>600</v>
      </c>
      <c r="L5" s="2"/>
      <c r="M5" s="2"/>
      <c r="N5" s="2"/>
      <c r="O5" s="2"/>
      <c r="P5" s="2">
        <f>SUM(K5:O5)</f>
        <v>600</v>
      </c>
      <c r="Q5" s="15"/>
      <c r="R5" s="2"/>
    </row>
    <row r="6" spans="1:18" x14ac:dyDescent="0.2">
      <c r="A6" s="14">
        <f t="shared" ref="A6:A21" si="0">A5+1</f>
        <v>3</v>
      </c>
      <c r="B6" s="10"/>
      <c r="C6" s="8"/>
      <c r="D6" s="11" t="s">
        <v>2</v>
      </c>
      <c r="E6" s="8"/>
      <c r="F6" s="8"/>
      <c r="G6" s="8"/>
      <c r="H6" s="9"/>
      <c r="I6" s="15"/>
      <c r="J6" s="2"/>
      <c r="K6" s="2"/>
      <c r="L6" s="2"/>
      <c r="M6" s="2"/>
      <c r="N6" s="2"/>
      <c r="O6" s="2"/>
      <c r="P6" s="2">
        <f t="shared" ref="P6:P70" si="1">SUM(K6:O6)</f>
        <v>0</v>
      </c>
      <c r="Q6" s="2"/>
      <c r="R6" s="2"/>
    </row>
    <row r="7" spans="1:18" x14ac:dyDescent="0.2">
      <c r="A7" s="14">
        <f t="shared" si="0"/>
        <v>4</v>
      </c>
      <c r="B7" s="10"/>
      <c r="C7" s="8"/>
      <c r="D7" s="8"/>
      <c r="E7" s="8" t="s">
        <v>3</v>
      </c>
      <c r="F7" s="8"/>
      <c r="G7" s="8"/>
      <c r="H7" s="9"/>
      <c r="I7" s="5"/>
      <c r="J7" s="5" t="s">
        <v>66</v>
      </c>
      <c r="K7" s="2">
        <v>40</v>
      </c>
      <c r="L7" s="2"/>
      <c r="M7" s="2"/>
      <c r="N7" s="2"/>
      <c r="O7" s="2"/>
      <c r="P7" s="2">
        <f t="shared" si="1"/>
        <v>40</v>
      </c>
      <c r="Q7" s="2">
        <v>40</v>
      </c>
      <c r="R7" s="2">
        <f t="shared" ref="R7" si="2">Q7/40</f>
        <v>1</v>
      </c>
    </row>
    <row r="8" spans="1:18" x14ac:dyDescent="0.2">
      <c r="A8" s="14">
        <f t="shared" si="0"/>
        <v>5</v>
      </c>
      <c r="B8" s="10"/>
      <c r="C8" s="8"/>
      <c r="D8" s="8"/>
      <c r="E8" s="8" t="s">
        <v>4</v>
      </c>
      <c r="F8" s="8"/>
      <c r="G8" s="8"/>
      <c r="H8" s="9"/>
      <c r="I8" s="5">
        <v>4</v>
      </c>
      <c r="J8" s="5" t="s">
        <v>66</v>
      </c>
      <c r="K8" s="2"/>
      <c r="L8" s="2"/>
      <c r="M8" s="2"/>
      <c r="N8" s="2"/>
      <c r="O8" s="2"/>
      <c r="P8" s="2">
        <f t="shared" si="1"/>
        <v>0</v>
      </c>
      <c r="Q8" s="2"/>
      <c r="R8" s="5"/>
    </row>
    <row r="9" spans="1:18" x14ac:dyDescent="0.2">
      <c r="A9" s="14">
        <f t="shared" si="0"/>
        <v>6</v>
      </c>
      <c r="B9" s="10"/>
      <c r="C9" s="12" t="s">
        <v>62</v>
      </c>
      <c r="D9" s="8"/>
      <c r="E9" s="8" t="s">
        <v>5</v>
      </c>
      <c r="F9" s="8"/>
      <c r="G9" s="8"/>
      <c r="H9" s="9"/>
      <c r="I9" s="5">
        <v>4</v>
      </c>
      <c r="J9" s="5"/>
      <c r="K9" s="2"/>
      <c r="L9" s="2"/>
      <c r="M9" s="2"/>
      <c r="N9" s="2"/>
      <c r="O9" s="2"/>
      <c r="P9" s="2">
        <f t="shared" si="1"/>
        <v>0</v>
      </c>
      <c r="Q9" s="2"/>
      <c r="R9" s="5"/>
    </row>
    <row r="10" spans="1:18" x14ac:dyDescent="0.2">
      <c r="A10" s="14">
        <f t="shared" si="0"/>
        <v>7</v>
      </c>
      <c r="B10" s="10"/>
      <c r="C10" s="8"/>
      <c r="D10" s="11" t="s">
        <v>6</v>
      </c>
      <c r="E10" s="8"/>
      <c r="F10" s="8"/>
      <c r="G10" s="8"/>
      <c r="H10" s="9"/>
      <c r="I10" s="5"/>
      <c r="J10" s="5"/>
      <c r="K10" s="2"/>
      <c r="L10" s="2"/>
      <c r="M10" s="2"/>
      <c r="N10" s="2"/>
      <c r="O10" s="2"/>
      <c r="P10" s="2">
        <f t="shared" si="1"/>
        <v>0</v>
      </c>
      <c r="Q10" s="2"/>
      <c r="R10" s="5"/>
    </row>
    <row r="11" spans="1:18" x14ac:dyDescent="0.2">
      <c r="A11" s="14">
        <f t="shared" si="0"/>
        <v>8</v>
      </c>
      <c r="B11" s="10"/>
      <c r="C11" s="8"/>
      <c r="D11" s="8"/>
      <c r="E11" s="8" t="s">
        <v>7</v>
      </c>
      <c r="F11" s="8"/>
      <c r="G11" s="8"/>
      <c r="H11" s="9"/>
      <c r="I11" s="5">
        <v>4</v>
      </c>
      <c r="J11" s="5" t="s">
        <v>66</v>
      </c>
      <c r="K11" s="2"/>
      <c r="L11" s="2"/>
      <c r="M11" s="2"/>
      <c r="N11" s="2"/>
      <c r="O11" s="2"/>
      <c r="P11" s="2">
        <f t="shared" si="1"/>
        <v>0</v>
      </c>
      <c r="Q11" s="2"/>
      <c r="R11" s="6"/>
    </row>
    <row r="12" spans="1:18" x14ac:dyDescent="0.2">
      <c r="A12" s="14">
        <f t="shared" si="0"/>
        <v>9</v>
      </c>
      <c r="B12" s="10"/>
      <c r="C12" s="8"/>
      <c r="D12" s="8"/>
      <c r="E12" s="8" t="s">
        <v>93</v>
      </c>
      <c r="F12" s="8"/>
      <c r="G12" s="8"/>
      <c r="H12" s="9"/>
      <c r="I12" s="5" t="s">
        <v>95</v>
      </c>
      <c r="J12" s="5"/>
      <c r="K12" s="2"/>
      <c r="L12" s="2"/>
      <c r="M12" s="2"/>
      <c r="N12" s="2"/>
      <c r="O12" s="2"/>
      <c r="P12" s="2">
        <f t="shared" si="1"/>
        <v>0</v>
      </c>
      <c r="Q12" s="2"/>
      <c r="R12" s="6"/>
    </row>
    <row r="13" spans="1:18" x14ac:dyDescent="0.2">
      <c r="A13" s="14">
        <f t="shared" si="0"/>
        <v>10</v>
      </c>
      <c r="B13" s="10"/>
      <c r="C13" s="8"/>
      <c r="D13" s="8" t="s">
        <v>63</v>
      </c>
      <c r="E13" s="8"/>
      <c r="F13" s="8"/>
      <c r="G13" s="8"/>
      <c r="H13" s="9"/>
      <c r="I13" s="5"/>
      <c r="J13" s="5" t="s">
        <v>66</v>
      </c>
      <c r="K13" s="2"/>
      <c r="L13" s="2"/>
      <c r="M13" s="2"/>
      <c r="N13" s="2"/>
      <c r="O13" s="2"/>
      <c r="P13" s="2">
        <f t="shared" si="1"/>
        <v>0</v>
      </c>
      <c r="Q13" s="2"/>
      <c r="R13" s="5"/>
    </row>
    <row r="14" spans="1:18" x14ac:dyDescent="0.2">
      <c r="A14" s="14">
        <f t="shared" si="0"/>
        <v>11</v>
      </c>
      <c r="B14" s="10"/>
      <c r="C14" s="11" t="s">
        <v>105</v>
      </c>
      <c r="D14" s="8"/>
      <c r="E14" s="8"/>
      <c r="F14" s="8"/>
      <c r="G14" s="8"/>
      <c r="H14" s="9"/>
      <c r="I14" s="5"/>
      <c r="J14" s="5"/>
      <c r="K14" s="5"/>
      <c r="L14" s="2"/>
      <c r="M14" s="2"/>
      <c r="N14" s="2"/>
      <c r="O14" s="2"/>
      <c r="P14" s="2"/>
      <c r="Q14" s="2"/>
      <c r="R14" s="24"/>
    </row>
    <row r="15" spans="1:18" x14ac:dyDescent="0.2">
      <c r="A15" s="14">
        <f t="shared" si="0"/>
        <v>12</v>
      </c>
      <c r="B15" s="10"/>
      <c r="C15" s="8"/>
      <c r="D15" s="13" t="s">
        <v>106</v>
      </c>
      <c r="E15" s="8"/>
      <c r="F15" s="8"/>
      <c r="G15" s="8"/>
      <c r="H15" s="9"/>
      <c r="I15" s="5">
        <v>4</v>
      </c>
      <c r="J15" s="5" t="s">
        <v>81</v>
      </c>
      <c r="K15" s="37"/>
      <c r="L15" s="2">
        <v>80</v>
      </c>
      <c r="M15" s="2"/>
      <c r="N15" s="2"/>
      <c r="O15" s="2"/>
      <c r="P15" s="2">
        <v>80</v>
      </c>
      <c r="Q15" s="2">
        <v>80</v>
      </c>
      <c r="R15" s="5">
        <v>2</v>
      </c>
    </row>
    <row r="16" spans="1:18" x14ac:dyDescent="0.2">
      <c r="A16" s="14">
        <f t="shared" si="0"/>
        <v>13</v>
      </c>
      <c r="B16" s="10"/>
      <c r="C16" s="8"/>
      <c r="D16" s="13" t="s">
        <v>107</v>
      </c>
      <c r="E16" s="8"/>
      <c r="F16" s="8"/>
      <c r="G16" s="8"/>
      <c r="H16" s="9"/>
      <c r="I16" s="5"/>
      <c r="J16" s="5"/>
      <c r="K16" s="37"/>
      <c r="L16" s="2"/>
      <c r="M16" s="2"/>
      <c r="N16" s="2"/>
      <c r="O16" s="2"/>
      <c r="P16" s="2"/>
      <c r="Q16" s="2"/>
      <c r="R16" s="25"/>
    </row>
    <row r="17" spans="1:18" x14ac:dyDescent="0.2">
      <c r="A17" s="14">
        <f t="shared" si="0"/>
        <v>14</v>
      </c>
      <c r="B17" s="10"/>
      <c r="C17" s="8"/>
      <c r="D17" s="8"/>
      <c r="E17" s="13" t="s">
        <v>108</v>
      </c>
      <c r="F17" s="8"/>
      <c r="G17" s="8"/>
      <c r="H17" s="9"/>
      <c r="I17" s="5">
        <v>12</v>
      </c>
      <c r="J17" s="5" t="s">
        <v>81</v>
      </c>
      <c r="K17" s="37"/>
      <c r="L17" s="2">
        <v>20</v>
      </c>
      <c r="M17" s="2"/>
      <c r="N17" s="2"/>
      <c r="O17" s="2"/>
      <c r="P17" s="2">
        <v>20</v>
      </c>
      <c r="Q17" s="2">
        <v>20</v>
      </c>
      <c r="R17" s="2">
        <v>0.5</v>
      </c>
    </row>
    <row r="18" spans="1:18" x14ac:dyDescent="0.2">
      <c r="A18" s="14">
        <f t="shared" si="0"/>
        <v>15</v>
      </c>
      <c r="B18" s="10"/>
      <c r="C18" s="8"/>
      <c r="D18" s="8"/>
      <c r="E18" s="13" t="s">
        <v>109</v>
      </c>
      <c r="F18" s="8"/>
      <c r="G18" s="8"/>
      <c r="H18" s="9"/>
      <c r="I18" s="5">
        <v>14</v>
      </c>
      <c r="J18" s="5" t="s">
        <v>81</v>
      </c>
      <c r="K18" s="37"/>
      <c r="L18" s="2">
        <v>20</v>
      </c>
      <c r="M18" s="2"/>
      <c r="N18" s="2"/>
      <c r="O18" s="2"/>
      <c r="P18" s="2">
        <v>20</v>
      </c>
      <c r="Q18" s="2">
        <v>20</v>
      </c>
      <c r="R18" s="5">
        <v>0.5</v>
      </c>
    </row>
    <row r="19" spans="1:18" x14ac:dyDescent="0.2">
      <c r="A19" s="14">
        <f t="shared" si="0"/>
        <v>16</v>
      </c>
      <c r="B19" s="10"/>
      <c r="C19" s="8"/>
      <c r="D19" s="8"/>
      <c r="E19" s="13" t="s">
        <v>110</v>
      </c>
      <c r="F19" s="8"/>
      <c r="G19" s="8"/>
      <c r="H19" s="9"/>
      <c r="I19" s="5">
        <v>15</v>
      </c>
      <c r="J19" s="5" t="s">
        <v>81</v>
      </c>
      <c r="K19" s="37"/>
      <c r="L19" s="2">
        <v>20</v>
      </c>
      <c r="M19" s="2"/>
      <c r="N19" s="2"/>
      <c r="O19" s="2"/>
      <c r="P19" s="2">
        <v>20</v>
      </c>
      <c r="Q19" s="2">
        <v>20</v>
      </c>
      <c r="R19" s="5">
        <v>0.5</v>
      </c>
    </row>
    <row r="20" spans="1:18" x14ac:dyDescent="0.2">
      <c r="A20" s="14">
        <f t="shared" si="0"/>
        <v>17</v>
      </c>
      <c r="B20" s="10"/>
      <c r="C20" s="8"/>
      <c r="D20" s="8"/>
      <c r="E20" s="13" t="s">
        <v>111</v>
      </c>
      <c r="F20" s="8"/>
      <c r="G20" s="8"/>
      <c r="H20" s="9"/>
      <c r="I20" s="5">
        <v>16</v>
      </c>
      <c r="J20" s="5" t="s">
        <v>81</v>
      </c>
      <c r="K20" s="37"/>
      <c r="L20" s="2">
        <v>20</v>
      </c>
      <c r="M20" s="2"/>
      <c r="N20" s="2"/>
      <c r="O20" s="2"/>
      <c r="P20" s="2">
        <v>20</v>
      </c>
      <c r="Q20" s="2">
        <v>20</v>
      </c>
      <c r="R20" s="5">
        <v>0.5</v>
      </c>
    </row>
    <row r="21" spans="1:18" x14ac:dyDescent="0.2">
      <c r="A21" s="14">
        <f t="shared" si="0"/>
        <v>18</v>
      </c>
      <c r="B21" s="10"/>
      <c r="C21" s="11" t="s">
        <v>62</v>
      </c>
      <c r="D21" s="8"/>
      <c r="E21" s="13" t="s">
        <v>112</v>
      </c>
      <c r="F21" s="8"/>
      <c r="G21" s="8"/>
      <c r="H21" s="9"/>
      <c r="I21" s="5">
        <v>17</v>
      </c>
      <c r="J21" s="5"/>
      <c r="K21" s="5"/>
      <c r="L21" s="2"/>
      <c r="M21" s="2"/>
      <c r="N21" s="2"/>
      <c r="O21" s="2"/>
      <c r="P21" s="2"/>
      <c r="Q21" s="2"/>
      <c r="R21" s="5"/>
    </row>
    <row r="22" spans="1:18" x14ac:dyDescent="0.2">
      <c r="A22" s="14">
        <f>A21+1</f>
        <v>19</v>
      </c>
      <c r="B22" s="10"/>
      <c r="C22" s="11" t="s">
        <v>8</v>
      </c>
      <c r="D22" s="8"/>
      <c r="E22" s="8"/>
      <c r="F22" s="8"/>
      <c r="G22" s="8"/>
      <c r="H22" s="9"/>
      <c r="I22" s="5"/>
      <c r="J22" s="5"/>
      <c r="K22" s="2"/>
      <c r="L22" s="2"/>
      <c r="M22" s="2"/>
      <c r="N22" s="2"/>
      <c r="O22" s="2"/>
      <c r="P22" s="2">
        <f t="shared" si="1"/>
        <v>0</v>
      </c>
      <c r="Q22" s="2">
        <v>0</v>
      </c>
      <c r="R22" s="5"/>
    </row>
    <row r="23" spans="1:18" x14ac:dyDescent="0.2">
      <c r="A23" s="14">
        <f t="shared" ref="A23:A72" si="3">A22+1</f>
        <v>20</v>
      </c>
      <c r="B23" s="10"/>
      <c r="C23" s="8"/>
      <c r="D23" s="11" t="s">
        <v>9</v>
      </c>
      <c r="E23" s="8"/>
      <c r="F23" s="8"/>
      <c r="G23" s="8"/>
      <c r="H23" s="9"/>
      <c r="I23" s="5"/>
      <c r="J23" s="5"/>
      <c r="K23" s="2"/>
      <c r="L23" s="2"/>
      <c r="M23" s="2"/>
      <c r="N23" s="2"/>
      <c r="O23" s="2"/>
      <c r="P23" s="2">
        <f t="shared" si="1"/>
        <v>0</v>
      </c>
      <c r="Q23" s="2">
        <v>0</v>
      </c>
      <c r="R23" s="5"/>
    </row>
    <row r="24" spans="1:18" x14ac:dyDescent="0.2">
      <c r="A24" s="14">
        <f t="shared" si="3"/>
        <v>21</v>
      </c>
      <c r="B24" s="10"/>
      <c r="C24" s="8"/>
      <c r="D24" s="11"/>
      <c r="E24" s="8" t="s">
        <v>10</v>
      </c>
      <c r="F24" s="8"/>
      <c r="G24" s="8"/>
      <c r="H24" s="9"/>
      <c r="I24" s="5">
        <v>4</v>
      </c>
      <c r="J24" s="5" t="s">
        <v>67</v>
      </c>
      <c r="K24" s="2"/>
      <c r="L24" s="2">
        <v>16</v>
      </c>
      <c r="M24" s="2">
        <v>16</v>
      </c>
      <c r="N24" s="2"/>
      <c r="O24" s="2"/>
      <c r="P24" s="2">
        <f t="shared" si="1"/>
        <v>32</v>
      </c>
      <c r="Q24" s="2">
        <v>16</v>
      </c>
      <c r="R24" s="2">
        <f t="shared" ref="R24:R26" si="4">Q24/40</f>
        <v>0.4</v>
      </c>
    </row>
    <row r="25" spans="1:18" x14ac:dyDescent="0.2">
      <c r="A25" s="14">
        <f t="shared" si="3"/>
        <v>22</v>
      </c>
      <c r="B25" s="10"/>
      <c r="C25" s="8"/>
      <c r="D25" s="11"/>
      <c r="E25" s="8" t="s">
        <v>11</v>
      </c>
      <c r="F25" s="8"/>
      <c r="G25" s="8"/>
      <c r="H25" s="9"/>
      <c r="I25" s="5">
        <v>21</v>
      </c>
      <c r="J25" s="5" t="s">
        <v>67</v>
      </c>
      <c r="K25" s="2"/>
      <c r="L25" s="2">
        <v>16</v>
      </c>
      <c r="M25" s="2">
        <v>16</v>
      </c>
      <c r="N25" s="2"/>
      <c r="O25" s="2"/>
      <c r="P25" s="2">
        <f t="shared" si="1"/>
        <v>32</v>
      </c>
      <c r="Q25" s="2">
        <v>16</v>
      </c>
      <c r="R25" s="2">
        <f t="shared" si="4"/>
        <v>0.4</v>
      </c>
    </row>
    <row r="26" spans="1:18" x14ac:dyDescent="0.2">
      <c r="A26" s="14">
        <f t="shared" si="3"/>
        <v>23</v>
      </c>
      <c r="B26" s="10"/>
      <c r="C26" s="8"/>
      <c r="D26" s="11"/>
      <c r="E26" s="8" t="s">
        <v>12</v>
      </c>
      <c r="F26" s="8"/>
      <c r="G26" s="8"/>
      <c r="H26" s="9"/>
      <c r="I26" s="5">
        <v>22</v>
      </c>
      <c r="J26" s="5" t="s">
        <v>67</v>
      </c>
      <c r="K26" s="2"/>
      <c r="L26" s="2">
        <v>8</v>
      </c>
      <c r="M26" s="2">
        <v>8</v>
      </c>
      <c r="N26" s="2"/>
      <c r="O26" s="2"/>
      <c r="P26" s="2">
        <f t="shared" si="1"/>
        <v>16</v>
      </c>
      <c r="Q26" s="2">
        <v>8</v>
      </c>
      <c r="R26" s="2">
        <f t="shared" si="4"/>
        <v>0.2</v>
      </c>
    </row>
    <row r="27" spans="1:18" x14ac:dyDescent="0.2">
      <c r="A27" s="14">
        <f t="shared" si="3"/>
        <v>24</v>
      </c>
      <c r="B27" s="7"/>
      <c r="C27" s="12" t="s">
        <v>62</v>
      </c>
      <c r="D27" s="8"/>
      <c r="E27" s="8" t="s">
        <v>13</v>
      </c>
      <c r="F27" s="8"/>
      <c r="G27" s="8"/>
      <c r="H27" s="9"/>
      <c r="I27" s="5">
        <v>23</v>
      </c>
      <c r="J27" s="5"/>
      <c r="K27" s="2"/>
      <c r="L27" s="2"/>
      <c r="M27" s="2"/>
      <c r="N27" s="2"/>
      <c r="O27" s="2"/>
      <c r="P27" s="2">
        <f t="shared" si="1"/>
        <v>0</v>
      </c>
      <c r="Q27" s="2">
        <v>0</v>
      </c>
      <c r="R27" s="5"/>
    </row>
    <row r="28" spans="1:18" x14ac:dyDescent="0.2">
      <c r="A28" s="14">
        <f t="shared" si="3"/>
        <v>25</v>
      </c>
      <c r="B28" s="10"/>
      <c r="C28" s="11"/>
      <c r="D28" s="11" t="s">
        <v>14</v>
      </c>
      <c r="E28" s="8"/>
      <c r="F28" s="8"/>
      <c r="G28" s="8"/>
      <c r="H28" s="9"/>
      <c r="I28" s="5"/>
      <c r="J28" s="5"/>
      <c r="K28" s="2"/>
      <c r="L28" s="2"/>
      <c r="M28" s="2"/>
      <c r="N28" s="2"/>
      <c r="O28" s="2"/>
      <c r="P28" s="2">
        <f t="shared" si="1"/>
        <v>0</v>
      </c>
      <c r="Q28" s="2">
        <v>0</v>
      </c>
      <c r="R28" s="5"/>
    </row>
    <row r="29" spans="1:18" x14ac:dyDescent="0.2">
      <c r="A29" s="14">
        <f t="shared" si="3"/>
        <v>26</v>
      </c>
      <c r="B29" s="10"/>
      <c r="C29" s="8"/>
      <c r="D29" s="11"/>
      <c r="E29" s="8" t="s">
        <v>15</v>
      </c>
      <c r="F29" s="8"/>
      <c r="G29" s="8"/>
      <c r="H29" s="9"/>
      <c r="I29" s="5">
        <v>24</v>
      </c>
      <c r="J29" s="5" t="s">
        <v>68</v>
      </c>
      <c r="K29" s="2"/>
      <c r="L29" s="2"/>
      <c r="M29" s="2">
        <v>20</v>
      </c>
      <c r="N29" s="2"/>
      <c r="O29" s="2"/>
      <c r="P29" s="2">
        <f t="shared" si="1"/>
        <v>20</v>
      </c>
      <c r="Q29" s="2">
        <v>20</v>
      </c>
      <c r="R29" s="2">
        <f t="shared" ref="R29:R30" si="5">Q29/40</f>
        <v>0.5</v>
      </c>
    </row>
    <row r="30" spans="1:18" x14ac:dyDescent="0.2">
      <c r="A30" s="14">
        <f t="shared" si="3"/>
        <v>27</v>
      </c>
      <c r="B30" s="10"/>
      <c r="C30" s="8"/>
      <c r="D30" s="8"/>
      <c r="E30" s="8" t="s">
        <v>16</v>
      </c>
      <c r="F30" s="8"/>
      <c r="G30" s="8"/>
      <c r="H30" s="9"/>
      <c r="I30" s="5">
        <v>26</v>
      </c>
      <c r="J30" s="5" t="s">
        <v>68</v>
      </c>
      <c r="K30" s="2"/>
      <c r="L30" s="2"/>
      <c r="M30" s="2">
        <v>20</v>
      </c>
      <c r="N30" s="2"/>
      <c r="O30" s="2"/>
      <c r="P30" s="2">
        <f t="shared" si="1"/>
        <v>20</v>
      </c>
      <c r="Q30" s="2">
        <v>20</v>
      </c>
      <c r="R30" s="2">
        <f t="shared" si="5"/>
        <v>0.5</v>
      </c>
    </row>
    <row r="31" spans="1:18" x14ac:dyDescent="0.2">
      <c r="A31" s="14">
        <f t="shared" si="3"/>
        <v>28</v>
      </c>
      <c r="B31" s="10"/>
      <c r="C31" s="12" t="s">
        <v>62</v>
      </c>
      <c r="D31" s="8"/>
      <c r="E31" s="8" t="s">
        <v>17</v>
      </c>
      <c r="F31" s="8"/>
      <c r="G31" s="8"/>
      <c r="H31" s="9"/>
      <c r="I31" s="5">
        <v>27</v>
      </c>
      <c r="J31" s="5"/>
      <c r="K31" s="2"/>
      <c r="L31" s="2"/>
      <c r="M31" s="2"/>
      <c r="N31" s="2"/>
      <c r="O31" s="2"/>
      <c r="P31" s="2">
        <f t="shared" si="1"/>
        <v>0</v>
      </c>
      <c r="Q31" s="2">
        <v>0</v>
      </c>
      <c r="R31" s="5"/>
    </row>
    <row r="32" spans="1:18" x14ac:dyDescent="0.2">
      <c r="A32" s="14">
        <f t="shared" si="3"/>
        <v>29</v>
      </c>
      <c r="B32" s="10"/>
      <c r="C32" s="8"/>
      <c r="D32" s="11" t="s">
        <v>18</v>
      </c>
      <c r="E32" s="8"/>
      <c r="F32" s="8"/>
      <c r="G32" s="8"/>
      <c r="H32" s="9"/>
      <c r="I32" s="5"/>
      <c r="J32" s="5"/>
      <c r="K32" s="2"/>
      <c r="L32" s="2"/>
      <c r="M32" s="2"/>
      <c r="N32" s="2"/>
      <c r="O32" s="2"/>
      <c r="P32" s="2">
        <f t="shared" si="1"/>
        <v>0</v>
      </c>
      <c r="Q32" s="2">
        <v>0</v>
      </c>
      <c r="R32" s="5"/>
    </row>
    <row r="33" spans="1:18" x14ac:dyDescent="0.2">
      <c r="A33" s="14">
        <f t="shared" si="3"/>
        <v>30</v>
      </c>
      <c r="B33" s="10"/>
      <c r="C33" s="8"/>
      <c r="D33" s="11"/>
      <c r="E33" s="8" t="s">
        <v>19</v>
      </c>
      <c r="F33" s="8"/>
      <c r="G33" s="8"/>
      <c r="H33" s="9"/>
      <c r="I33" s="5">
        <v>28</v>
      </c>
      <c r="J33" s="5" t="s">
        <v>68</v>
      </c>
      <c r="K33" s="2"/>
      <c r="L33" s="2"/>
      <c r="M33" s="2">
        <v>16</v>
      </c>
      <c r="N33" s="2"/>
      <c r="O33" s="2"/>
      <c r="P33" s="2">
        <f t="shared" si="1"/>
        <v>16</v>
      </c>
      <c r="Q33" s="2">
        <v>16</v>
      </c>
      <c r="R33" s="2">
        <f t="shared" ref="R33:R34" si="6">Q33/40</f>
        <v>0.4</v>
      </c>
    </row>
    <row r="34" spans="1:18" x14ac:dyDescent="0.2">
      <c r="A34" s="14">
        <f t="shared" si="3"/>
        <v>31</v>
      </c>
      <c r="B34" s="10"/>
      <c r="C34" s="8"/>
      <c r="D34" s="8"/>
      <c r="E34" s="8" t="s">
        <v>20</v>
      </c>
      <c r="F34" s="8"/>
      <c r="G34" s="8"/>
      <c r="H34" s="9"/>
      <c r="I34" s="5">
        <v>30</v>
      </c>
      <c r="J34" s="5" t="s">
        <v>69</v>
      </c>
      <c r="K34" s="2"/>
      <c r="L34" s="2"/>
      <c r="M34" s="2">
        <v>8</v>
      </c>
      <c r="N34" s="2">
        <v>8</v>
      </c>
      <c r="O34" s="2"/>
      <c r="P34" s="2">
        <f t="shared" si="1"/>
        <v>16</v>
      </c>
      <c r="Q34" s="2">
        <v>8</v>
      </c>
      <c r="R34" s="2">
        <f t="shared" si="6"/>
        <v>0.2</v>
      </c>
    </row>
    <row r="35" spans="1:18" x14ac:dyDescent="0.2">
      <c r="A35" s="14">
        <f t="shared" si="3"/>
        <v>32</v>
      </c>
      <c r="B35" s="10"/>
      <c r="C35" s="12" t="s">
        <v>62</v>
      </c>
      <c r="D35" s="8"/>
      <c r="E35" s="8" t="s">
        <v>21</v>
      </c>
      <c r="F35" s="8"/>
      <c r="G35" s="8"/>
      <c r="H35" s="9"/>
      <c r="I35" s="5">
        <v>31</v>
      </c>
      <c r="J35" s="5"/>
      <c r="K35" s="2"/>
      <c r="L35" s="2"/>
      <c r="M35" s="2"/>
      <c r="N35" s="2"/>
      <c r="O35" s="2"/>
      <c r="P35" s="2">
        <f t="shared" si="1"/>
        <v>0</v>
      </c>
      <c r="Q35" s="2">
        <v>0</v>
      </c>
      <c r="R35" s="5"/>
    </row>
    <row r="36" spans="1:18" x14ac:dyDescent="0.2">
      <c r="A36" s="14">
        <f t="shared" si="3"/>
        <v>33</v>
      </c>
      <c r="B36" s="10"/>
      <c r="C36" s="8"/>
      <c r="D36" s="11" t="s">
        <v>22</v>
      </c>
      <c r="E36" s="8"/>
      <c r="F36" s="8"/>
      <c r="G36" s="8"/>
      <c r="H36" s="9"/>
      <c r="I36" s="5"/>
      <c r="J36" s="5"/>
      <c r="K36" s="2"/>
      <c r="L36" s="2"/>
      <c r="M36" s="2"/>
      <c r="N36" s="2"/>
      <c r="O36" s="2"/>
      <c r="P36" s="2">
        <f t="shared" si="1"/>
        <v>0</v>
      </c>
      <c r="Q36" s="2">
        <v>0</v>
      </c>
      <c r="R36" s="5"/>
    </row>
    <row r="37" spans="1:18" x14ac:dyDescent="0.2">
      <c r="A37" s="14">
        <f t="shared" si="3"/>
        <v>34</v>
      </c>
      <c r="B37" s="10"/>
      <c r="C37" s="8"/>
      <c r="D37" s="8"/>
      <c r="E37" s="8" t="s">
        <v>23</v>
      </c>
      <c r="F37" s="8"/>
      <c r="G37" s="8"/>
      <c r="H37" s="9"/>
      <c r="I37" s="5">
        <v>32</v>
      </c>
      <c r="J37" s="5" t="s">
        <v>70</v>
      </c>
      <c r="K37" s="2"/>
      <c r="L37" s="2"/>
      <c r="M37" s="2">
        <v>16</v>
      </c>
      <c r="N37" s="2"/>
      <c r="O37" s="2"/>
      <c r="P37" s="2">
        <f t="shared" si="1"/>
        <v>16</v>
      </c>
      <c r="Q37" s="2">
        <v>16</v>
      </c>
      <c r="R37" s="2">
        <f t="shared" ref="R37" si="7">Q37/40</f>
        <v>0.4</v>
      </c>
    </row>
    <row r="38" spans="1:18" x14ac:dyDescent="0.2">
      <c r="A38" s="14">
        <f t="shared" si="3"/>
        <v>35</v>
      </c>
      <c r="B38" s="10"/>
      <c r="C38" s="12" t="s">
        <v>62</v>
      </c>
      <c r="D38" s="11"/>
      <c r="E38" s="8" t="s">
        <v>24</v>
      </c>
      <c r="F38" s="8"/>
      <c r="G38" s="8"/>
      <c r="H38" s="9"/>
      <c r="I38" s="5">
        <v>34</v>
      </c>
      <c r="J38" s="5"/>
      <c r="K38" s="2"/>
      <c r="L38" s="2"/>
      <c r="M38" s="2"/>
      <c r="N38" s="2"/>
      <c r="O38" s="2"/>
      <c r="P38" s="2">
        <f t="shared" si="1"/>
        <v>0</v>
      </c>
      <c r="Q38" s="2">
        <v>0</v>
      </c>
      <c r="R38" s="5"/>
    </row>
    <row r="39" spans="1:18" x14ac:dyDescent="0.2">
      <c r="A39" s="14">
        <f t="shared" si="3"/>
        <v>36</v>
      </c>
      <c r="B39" s="10"/>
      <c r="C39" s="11" t="s">
        <v>25</v>
      </c>
      <c r="D39" s="8"/>
      <c r="E39" s="8"/>
      <c r="F39" s="8"/>
      <c r="G39" s="8"/>
      <c r="H39" s="9"/>
      <c r="I39" s="5"/>
      <c r="J39" s="5"/>
      <c r="K39" s="2"/>
      <c r="L39" s="2"/>
      <c r="M39" s="2"/>
      <c r="N39" s="2"/>
      <c r="O39" s="2"/>
      <c r="P39" s="2">
        <f t="shared" si="1"/>
        <v>0</v>
      </c>
      <c r="Q39" s="2">
        <v>0</v>
      </c>
      <c r="R39" s="5"/>
    </row>
    <row r="40" spans="1:18" x14ac:dyDescent="0.2">
      <c r="A40" s="14">
        <f t="shared" si="3"/>
        <v>37</v>
      </c>
      <c r="B40" s="10"/>
      <c r="C40" s="8"/>
      <c r="D40" s="11" t="s">
        <v>26</v>
      </c>
      <c r="E40" s="8"/>
      <c r="F40" s="8"/>
      <c r="G40" s="8"/>
      <c r="H40" s="9"/>
      <c r="I40" s="5"/>
      <c r="J40" s="5"/>
      <c r="K40" s="2"/>
      <c r="L40" s="2"/>
      <c r="M40" s="2"/>
      <c r="N40" s="2"/>
      <c r="O40" s="2"/>
      <c r="P40" s="2">
        <f t="shared" si="1"/>
        <v>0</v>
      </c>
      <c r="Q40" s="2">
        <v>0</v>
      </c>
      <c r="R40" s="5"/>
    </row>
    <row r="41" spans="1:18" x14ac:dyDescent="0.2">
      <c r="A41" s="14">
        <f t="shared" si="3"/>
        <v>38</v>
      </c>
      <c r="B41" s="10"/>
      <c r="C41" s="8"/>
      <c r="D41" s="8"/>
      <c r="E41" s="8" t="s">
        <v>27</v>
      </c>
      <c r="F41" s="8"/>
      <c r="G41" s="8"/>
      <c r="H41" s="9"/>
      <c r="I41" s="5">
        <v>35</v>
      </c>
      <c r="J41" s="5" t="s">
        <v>96</v>
      </c>
      <c r="K41" s="2"/>
      <c r="L41" s="2"/>
      <c r="M41" s="2"/>
      <c r="N41" s="2"/>
      <c r="O41" s="2"/>
      <c r="P41" s="2">
        <f t="shared" si="1"/>
        <v>0</v>
      </c>
      <c r="Q41" s="2">
        <v>40</v>
      </c>
      <c r="R41" s="2">
        <f t="shared" ref="R41:R42" si="8">Q41/40</f>
        <v>1</v>
      </c>
    </row>
    <row r="42" spans="1:18" x14ac:dyDescent="0.2">
      <c r="A42" s="14">
        <f t="shared" si="3"/>
        <v>39</v>
      </c>
      <c r="B42" s="10"/>
      <c r="C42" s="11"/>
      <c r="D42" s="8"/>
      <c r="E42" s="8" t="s">
        <v>28</v>
      </c>
      <c r="F42" s="8"/>
      <c r="G42" s="8"/>
      <c r="H42" s="9"/>
      <c r="I42" s="5">
        <v>35</v>
      </c>
      <c r="J42" s="5" t="s">
        <v>97</v>
      </c>
      <c r="K42" s="2"/>
      <c r="L42" s="2"/>
      <c r="M42" s="2"/>
      <c r="N42" s="2"/>
      <c r="O42" s="2"/>
      <c r="P42" s="2">
        <f t="shared" si="1"/>
        <v>0</v>
      </c>
      <c r="Q42" s="2">
        <v>40</v>
      </c>
      <c r="R42" s="2">
        <f t="shared" si="8"/>
        <v>1</v>
      </c>
    </row>
    <row r="43" spans="1:18" x14ac:dyDescent="0.2">
      <c r="A43" s="14">
        <f t="shared" si="3"/>
        <v>40</v>
      </c>
      <c r="B43" s="10"/>
      <c r="C43" s="12" t="s">
        <v>62</v>
      </c>
      <c r="D43" s="11"/>
      <c r="E43" s="8" t="s">
        <v>29</v>
      </c>
      <c r="F43" s="8"/>
      <c r="G43" s="8"/>
      <c r="H43" s="9"/>
      <c r="I43" s="5" t="s">
        <v>116</v>
      </c>
      <c r="J43" s="5"/>
      <c r="K43" s="2"/>
      <c r="L43" s="2"/>
      <c r="M43" s="2"/>
      <c r="N43" s="2"/>
      <c r="O43" s="2"/>
      <c r="P43" s="2">
        <f t="shared" si="1"/>
        <v>0</v>
      </c>
      <c r="Q43" s="2">
        <v>0</v>
      </c>
      <c r="R43" s="5"/>
    </row>
    <row r="44" spans="1:18" x14ac:dyDescent="0.2">
      <c r="A44" s="14">
        <f t="shared" si="3"/>
        <v>41</v>
      </c>
      <c r="B44" s="10"/>
      <c r="C44" s="8"/>
      <c r="D44" s="11" t="s">
        <v>30</v>
      </c>
      <c r="E44" s="8"/>
      <c r="F44" s="8"/>
      <c r="G44" s="8"/>
      <c r="H44" s="9"/>
      <c r="I44" s="5"/>
      <c r="J44" s="5"/>
      <c r="K44" s="2"/>
      <c r="L44" s="2"/>
      <c r="M44" s="2"/>
      <c r="N44" s="2"/>
      <c r="O44" s="2"/>
      <c r="P44" s="2">
        <f t="shared" si="1"/>
        <v>0</v>
      </c>
      <c r="Q44" s="2">
        <v>0</v>
      </c>
      <c r="R44" s="5"/>
    </row>
    <row r="45" spans="1:18" x14ac:dyDescent="0.2">
      <c r="A45" s="14">
        <f t="shared" si="3"/>
        <v>42</v>
      </c>
      <c r="B45" s="10"/>
      <c r="C45" s="8"/>
      <c r="D45" s="11"/>
      <c r="E45" s="8" t="s">
        <v>31</v>
      </c>
      <c r="F45" s="8"/>
      <c r="G45" s="8"/>
      <c r="H45" s="9"/>
      <c r="I45" s="5">
        <v>35</v>
      </c>
      <c r="J45" s="5" t="s">
        <v>98</v>
      </c>
      <c r="K45" s="2"/>
      <c r="L45" s="2"/>
      <c r="M45" s="2"/>
      <c r="N45" s="2"/>
      <c r="O45" s="2"/>
      <c r="P45" s="2">
        <f t="shared" si="1"/>
        <v>0</v>
      </c>
      <c r="Q45" s="2">
        <v>64</v>
      </c>
      <c r="R45" s="2">
        <f t="shared" ref="R45:R46" si="9">Q45/40</f>
        <v>1.6</v>
      </c>
    </row>
    <row r="46" spans="1:18" x14ac:dyDescent="0.2">
      <c r="A46" s="14">
        <f t="shared" si="3"/>
        <v>43</v>
      </c>
      <c r="B46" s="10"/>
      <c r="C46" s="8"/>
      <c r="D46" s="11"/>
      <c r="E46" s="8" t="s">
        <v>32</v>
      </c>
      <c r="F46" s="8"/>
      <c r="G46" s="8"/>
      <c r="H46" s="9"/>
      <c r="I46" s="5">
        <v>35</v>
      </c>
      <c r="J46" s="5" t="s">
        <v>99</v>
      </c>
      <c r="K46" s="2"/>
      <c r="L46" s="2"/>
      <c r="M46" s="2"/>
      <c r="N46" s="2"/>
      <c r="O46" s="2"/>
      <c r="P46" s="2">
        <f t="shared" si="1"/>
        <v>0</v>
      </c>
      <c r="Q46" s="2">
        <v>80</v>
      </c>
      <c r="R46" s="2">
        <f t="shared" si="9"/>
        <v>2</v>
      </c>
    </row>
    <row r="47" spans="1:18" x14ac:dyDescent="0.2">
      <c r="A47" s="14">
        <f t="shared" si="3"/>
        <v>44</v>
      </c>
      <c r="B47" s="10"/>
      <c r="C47" s="12" t="s">
        <v>62</v>
      </c>
      <c r="D47" s="8"/>
      <c r="E47" s="8" t="s">
        <v>33</v>
      </c>
      <c r="F47" s="8"/>
      <c r="G47" s="8"/>
      <c r="H47" s="9"/>
      <c r="I47" s="5" t="s">
        <v>113</v>
      </c>
      <c r="J47" s="5"/>
      <c r="K47" s="2"/>
      <c r="L47" s="2"/>
      <c r="M47" s="2"/>
      <c r="N47" s="2"/>
      <c r="O47" s="2"/>
      <c r="P47" s="2">
        <f t="shared" si="1"/>
        <v>0</v>
      </c>
      <c r="Q47" s="2">
        <v>0</v>
      </c>
      <c r="R47" s="5"/>
    </row>
    <row r="48" spans="1:18" x14ac:dyDescent="0.2">
      <c r="A48" s="14">
        <f t="shared" si="3"/>
        <v>45</v>
      </c>
      <c r="B48" s="10"/>
      <c r="C48" s="8"/>
      <c r="D48" s="8" t="s">
        <v>34</v>
      </c>
      <c r="E48" s="8"/>
      <c r="F48" s="8"/>
      <c r="G48" s="8"/>
      <c r="H48" s="9"/>
      <c r="I48" s="5" t="s">
        <v>114</v>
      </c>
      <c r="J48" s="5" t="s">
        <v>71</v>
      </c>
      <c r="K48" s="2"/>
      <c r="L48" s="2"/>
      <c r="M48" s="2">
        <v>40</v>
      </c>
      <c r="N48" s="2"/>
      <c r="O48" s="2"/>
      <c r="P48" s="2">
        <f t="shared" si="1"/>
        <v>40</v>
      </c>
      <c r="Q48" s="2">
        <v>40</v>
      </c>
      <c r="R48" s="2">
        <f t="shared" ref="R48" si="10">Q48/40</f>
        <v>1</v>
      </c>
    </row>
    <row r="49" spans="1:18" x14ac:dyDescent="0.2">
      <c r="A49" s="14">
        <f t="shared" si="3"/>
        <v>46</v>
      </c>
      <c r="B49" s="10"/>
      <c r="C49" s="12" t="s">
        <v>62</v>
      </c>
      <c r="D49" s="8" t="s">
        <v>35</v>
      </c>
      <c r="E49" s="8"/>
      <c r="F49" s="8"/>
      <c r="G49" s="8"/>
      <c r="H49" s="9"/>
      <c r="I49" s="5">
        <v>45</v>
      </c>
      <c r="J49" s="5"/>
      <c r="K49" s="2"/>
      <c r="L49" s="2"/>
      <c r="M49" s="2"/>
      <c r="N49" s="2"/>
      <c r="O49" s="2"/>
      <c r="P49" s="2">
        <f t="shared" si="1"/>
        <v>0</v>
      </c>
      <c r="Q49" s="2">
        <v>0</v>
      </c>
      <c r="R49" s="5"/>
    </row>
    <row r="50" spans="1:18" x14ac:dyDescent="0.2">
      <c r="A50" s="14">
        <f t="shared" si="3"/>
        <v>47</v>
      </c>
      <c r="B50" s="10"/>
      <c r="C50" s="11" t="s">
        <v>36</v>
      </c>
      <c r="D50" s="11"/>
      <c r="E50" s="8"/>
      <c r="F50" s="8"/>
      <c r="G50" s="8"/>
      <c r="H50" s="9"/>
      <c r="I50" s="5"/>
      <c r="J50" s="5"/>
      <c r="K50" s="2"/>
      <c r="L50" s="2"/>
      <c r="M50" s="2"/>
      <c r="N50" s="2"/>
      <c r="O50" s="2"/>
      <c r="P50" s="2">
        <f t="shared" si="1"/>
        <v>0</v>
      </c>
      <c r="Q50" s="2">
        <v>0</v>
      </c>
      <c r="R50" s="5"/>
    </row>
    <row r="51" spans="1:18" x14ac:dyDescent="0.2">
      <c r="A51" s="14">
        <f t="shared" si="3"/>
        <v>48</v>
      </c>
      <c r="B51" s="10"/>
      <c r="C51" s="8"/>
      <c r="D51" s="8" t="s">
        <v>37</v>
      </c>
      <c r="E51" s="8"/>
      <c r="F51" s="8"/>
      <c r="G51" s="8"/>
      <c r="H51" s="9"/>
      <c r="I51" s="5">
        <v>46</v>
      </c>
      <c r="J51" s="5" t="s">
        <v>72</v>
      </c>
      <c r="K51" s="2"/>
      <c r="L51" s="2"/>
      <c r="M51" s="2">
        <v>80</v>
      </c>
      <c r="N51" s="2"/>
      <c r="O51" s="2">
        <v>320</v>
      </c>
      <c r="P51" s="2">
        <f t="shared" si="1"/>
        <v>400</v>
      </c>
      <c r="Q51" s="2">
        <v>160</v>
      </c>
      <c r="R51" s="2">
        <f t="shared" ref="R51:R53" si="11">Q51/40</f>
        <v>4</v>
      </c>
    </row>
    <row r="52" spans="1:18" x14ac:dyDescent="0.2">
      <c r="A52" s="14">
        <f t="shared" si="3"/>
        <v>49</v>
      </c>
      <c r="B52" s="10"/>
      <c r="C52" s="8"/>
      <c r="D52" s="8" t="s">
        <v>38</v>
      </c>
      <c r="E52" s="8"/>
      <c r="F52" s="8"/>
      <c r="G52" s="8"/>
      <c r="H52" s="9"/>
      <c r="I52" s="5">
        <v>46</v>
      </c>
      <c r="J52" s="5" t="s">
        <v>73</v>
      </c>
      <c r="K52" s="2"/>
      <c r="L52" s="2"/>
      <c r="M52" s="2">
        <v>60</v>
      </c>
      <c r="N52" s="2"/>
      <c r="O52" s="2">
        <v>240</v>
      </c>
      <c r="P52" s="2">
        <f t="shared" si="1"/>
        <v>300</v>
      </c>
      <c r="Q52" s="2">
        <v>120</v>
      </c>
      <c r="R52" s="2">
        <f t="shared" si="11"/>
        <v>3</v>
      </c>
    </row>
    <row r="53" spans="1:18" x14ac:dyDescent="0.2">
      <c r="A53" s="14">
        <f t="shared" si="3"/>
        <v>50</v>
      </c>
      <c r="B53" s="10"/>
      <c r="C53" s="8"/>
      <c r="D53" s="8" t="s">
        <v>39</v>
      </c>
      <c r="E53" s="8"/>
      <c r="F53" s="8"/>
      <c r="G53" s="8"/>
      <c r="H53" s="9"/>
      <c r="I53" s="5" t="s">
        <v>115</v>
      </c>
      <c r="J53" s="5" t="s">
        <v>74</v>
      </c>
      <c r="K53" s="2"/>
      <c r="L53" s="2"/>
      <c r="M53" s="2">
        <v>40</v>
      </c>
      <c r="N53" s="2"/>
      <c r="O53" s="2">
        <v>80</v>
      </c>
      <c r="P53" s="2">
        <f t="shared" si="1"/>
        <v>120</v>
      </c>
      <c r="Q53" s="2">
        <v>40</v>
      </c>
      <c r="R53" s="2">
        <f t="shared" si="11"/>
        <v>1</v>
      </c>
    </row>
    <row r="54" spans="1:18" x14ac:dyDescent="0.2">
      <c r="A54" s="14">
        <f t="shared" si="3"/>
        <v>51</v>
      </c>
      <c r="B54" s="10"/>
      <c r="C54" s="12" t="s">
        <v>62</v>
      </c>
      <c r="D54" s="8" t="s">
        <v>40</v>
      </c>
      <c r="E54" s="8"/>
      <c r="F54" s="8"/>
      <c r="G54" s="8"/>
      <c r="H54" s="9"/>
      <c r="I54" s="5">
        <v>50</v>
      </c>
      <c r="J54" s="5"/>
      <c r="K54" s="2"/>
      <c r="L54" s="2"/>
      <c r="M54" s="2"/>
      <c r="N54" s="2"/>
      <c r="O54" s="2"/>
      <c r="P54" s="2">
        <f t="shared" si="1"/>
        <v>0</v>
      </c>
      <c r="Q54" s="2">
        <v>0</v>
      </c>
      <c r="R54" s="5"/>
    </row>
    <row r="55" spans="1:18" x14ac:dyDescent="0.2">
      <c r="A55" s="14">
        <f t="shared" si="3"/>
        <v>52</v>
      </c>
      <c r="B55" s="10"/>
      <c r="C55" s="11" t="s">
        <v>41</v>
      </c>
      <c r="D55" s="11"/>
      <c r="E55" s="8"/>
      <c r="F55" s="8"/>
      <c r="G55" s="8"/>
      <c r="H55" s="9"/>
      <c r="I55" s="5"/>
      <c r="J55" s="5"/>
      <c r="K55" s="2"/>
      <c r="L55" s="2"/>
      <c r="M55" s="2"/>
      <c r="N55" s="2"/>
      <c r="O55" s="2"/>
      <c r="P55" s="2">
        <f t="shared" si="1"/>
        <v>0</v>
      </c>
      <c r="Q55" s="2">
        <v>0</v>
      </c>
      <c r="R55" s="5"/>
    </row>
    <row r="56" spans="1:18" x14ac:dyDescent="0.2">
      <c r="A56" s="14">
        <f t="shared" si="3"/>
        <v>53</v>
      </c>
      <c r="B56" s="10"/>
      <c r="C56" s="8"/>
      <c r="D56" s="13" t="s">
        <v>42</v>
      </c>
      <c r="E56" s="8"/>
      <c r="F56" s="8"/>
      <c r="G56" s="8"/>
      <c r="H56" s="9"/>
      <c r="I56" s="5">
        <v>35</v>
      </c>
      <c r="J56" s="5" t="s">
        <v>75</v>
      </c>
      <c r="K56" s="2"/>
      <c r="L56" s="2">
        <v>16</v>
      </c>
      <c r="M56" s="2">
        <v>16</v>
      </c>
      <c r="N56" s="2"/>
      <c r="O56" s="2"/>
      <c r="P56" s="2">
        <f t="shared" si="1"/>
        <v>32</v>
      </c>
      <c r="Q56" s="2">
        <v>16</v>
      </c>
      <c r="R56" s="2">
        <f t="shared" ref="R56:R58" si="12">Q56/40</f>
        <v>0.4</v>
      </c>
    </row>
    <row r="57" spans="1:18" x14ac:dyDescent="0.2">
      <c r="A57" s="14">
        <f t="shared" si="3"/>
        <v>54</v>
      </c>
      <c r="B57" s="10"/>
      <c r="C57" s="8"/>
      <c r="D57" s="13" t="s">
        <v>43</v>
      </c>
      <c r="E57" s="8"/>
      <c r="F57" s="8"/>
      <c r="G57" s="8"/>
      <c r="H57" s="9"/>
      <c r="I57" s="5" t="s">
        <v>117</v>
      </c>
      <c r="J57" s="5" t="s">
        <v>76</v>
      </c>
      <c r="K57" s="2"/>
      <c r="L57" s="2">
        <v>40</v>
      </c>
      <c r="M57" s="2">
        <v>40</v>
      </c>
      <c r="N57" s="2"/>
      <c r="O57" s="2">
        <v>80</v>
      </c>
      <c r="P57" s="2">
        <f t="shared" si="1"/>
        <v>160</v>
      </c>
      <c r="Q57" s="2">
        <v>40</v>
      </c>
      <c r="R57" s="2">
        <f t="shared" si="12"/>
        <v>1</v>
      </c>
    </row>
    <row r="58" spans="1:18" x14ac:dyDescent="0.2">
      <c r="A58" s="14">
        <f t="shared" si="3"/>
        <v>55</v>
      </c>
      <c r="B58" s="10"/>
      <c r="C58" s="8"/>
      <c r="D58" s="13" t="s">
        <v>44</v>
      </c>
      <c r="E58" s="8"/>
      <c r="F58" s="8"/>
      <c r="G58" s="8"/>
      <c r="H58" s="9"/>
      <c r="I58" s="5">
        <v>54</v>
      </c>
      <c r="J58" s="5" t="s">
        <v>77</v>
      </c>
      <c r="K58" s="2"/>
      <c r="L58" s="2">
        <v>20</v>
      </c>
      <c r="M58" s="2">
        <v>20</v>
      </c>
      <c r="N58" s="2"/>
      <c r="O58" s="2">
        <v>40</v>
      </c>
      <c r="P58" s="2">
        <f t="shared" si="1"/>
        <v>80</v>
      </c>
      <c r="Q58" s="2">
        <v>20</v>
      </c>
      <c r="R58" s="2">
        <f t="shared" si="12"/>
        <v>0.5</v>
      </c>
    </row>
    <row r="59" spans="1:18" x14ac:dyDescent="0.2">
      <c r="A59" s="14">
        <f t="shared" si="3"/>
        <v>56</v>
      </c>
      <c r="B59" s="10"/>
      <c r="C59" s="12" t="s">
        <v>62</v>
      </c>
      <c r="D59" s="8" t="s">
        <v>45</v>
      </c>
      <c r="E59" s="8"/>
      <c r="F59" s="8"/>
      <c r="G59" s="8"/>
      <c r="H59" s="9"/>
      <c r="I59" s="5">
        <v>55</v>
      </c>
      <c r="J59" s="5"/>
      <c r="K59" s="2"/>
      <c r="L59" s="2"/>
      <c r="M59" s="2"/>
      <c r="N59" s="2"/>
      <c r="O59" s="2"/>
      <c r="P59" s="2">
        <f t="shared" si="1"/>
        <v>0</v>
      </c>
      <c r="Q59" s="2">
        <v>0</v>
      </c>
      <c r="R59" s="5"/>
    </row>
    <row r="60" spans="1:18" x14ac:dyDescent="0.2">
      <c r="A60" s="14">
        <f t="shared" si="3"/>
        <v>57</v>
      </c>
      <c r="B60" s="10"/>
      <c r="C60" s="8"/>
      <c r="D60" s="8" t="s">
        <v>46</v>
      </c>
      <c r="E60" s="8"/>
      <c r="F60" s="8"/>
      <c r="G60" s="8"/>
      <c r="H60" s="9"/>
      <c r="I60" s="5">
        <v>56</v>
      </c>
      <c r="J60" s="5" t="s">
        <v>78</v>
      </c>
      <c r="K60" s="2"/>
      <c r="L60" s="2">
        <v>20</v>
      </c>
      <c r="M60" s="2">
        <v>20</v>
      </c>
      <c r="N60" s="2"/>
      <c r="O60" s="2"/>
      <c r="P60" s="2">
        <f t="shared" si="1"/>
        <v>40</v>
      </c>
      <c r="Q60" s="2">
        <v>20</v>
      </c>
      <c r="R60" s="2">
        <f t="shared" ref="R60" si="13">Q60/40</f>
        <v>0.5</v>
      </c>
    </row>
    <row r="61" spans="1:18" x14ac:dyDescent="0.2">
      <c r="A61" s="14">
        <f t="shared" si="3"/>
        <v>58</v>
      </c>
      <c r="B61" s="10"/>
      <c r="C61" s="12" t="s">
        <v>62</v>
      </c>
      <c r="D61" s="8" t="s">
        <v>47</v>
      </c>
      <c r="E61" s="8"/>
      <c r="F61" s="8"/>
      <c r="G61" s="8"/>
      <c r="H61" s="9"/>
      <c r="I61" s="5">
        <v>57</v>
      </c>
      <c r="J61" s="5"/>
      <c r="K61" s="2"/>
      <c r="L61" s="2"/>
      <c r="M61" s="2"/>
      <c r="N61" s="2"/>
      <c r="O61" s="2"/>
      <c r="P61" s="2">
        <f t="shared" si="1"/>
        <v>0</v>
      </c>
      <c r="Q61" s="2">
        <v>0</v>
      </c>
      <c r="R61" s="5"/>
    </row>
    <row r="62" spans="1:18" x14ac:dyDescent="0.2">
      <c r="A62" s="14">
        <f t="shared" si="3"/>
        <v>59</v>
      </c>
      <c r="B62" s="10"/>
      <c r="C62" s="11" t="s">
        <v>48</v>
      </c>
      <c r="D62" s="11"/>
      <c r="E62" s="8"/>
      <c r="F62" s="8"/>
      <c r="G62" s="8"/>
      <c r="H62" s="9"/>
      <c r="I62" s="5"/>
      <c r="J62" s="5"/>
      <c r="K62" s="2"/>
      <c r="L62" s="2"/>
      <c r="M62" s="2"/>
      <c r="N62" s="2"/>
      <c r="O62" s="2"/>
      <c r="P62" s="2">
        <f t="shared" si="1"/>
        <v>0</v>
      </c>
      <c r="Q62" s="2">
        <v>0</v>
      </c>
      <c r="R62" s="5"/>
    </row>
    <row r="63" spans="1:18" x14ac:dyDescent="0.2">
      <c r="A63" s="14">
        <f t="shared" si="3"/>
        <v>60</v>
      </c>
      <c r="B63" s="10"/>
      <c r="C63" s="8"/>
      <c r="D63" s="8" t="s">
        <v>49</v>
      </c>
      <c r="E63" s="8"/>
      <c r="F63" s="8"/>
      <c r="G63" s="8"/>
      <c r="H63" s="9"/>
      <c r="I63" s="5">
        <v>35</v>
      </c>
      <c r="J63" s="5" t="s">
        <v>70</v>
      </c>
      <c r="K63" s="2"/>
      <c r="L63" s="2"/>
      <c r="M63" s="2">
        <v>24</v>
      </c>
      <c r="N63" s="2"/>
      <c r="O63" s="2"/>
      <c r="P63" s="2">
        <f t="shared" si="1"/>
        <v>24</v>
      </c>
      <c r="Q63" s="2">
        <v>24</v>
      </c>
      <c r="R63" s="2">
        <f t="shared" ref="R63:R64" si="14">Q63/40</f>
        <v>0.6</v>
      </c>
    </row>
    <row r="64" spans="1:18" x14ac:dyDescent="0.2">
      <c r="A64" s="14">
        <f t="shared" si="3"/>
        <v>61</v>
      </c>
      <c r="B64" s="10"/>
      <c r="C64" s="8"/>
      <c r="D64" s="8" t="s">
        <v>50</v>
      </c>
      <c r="E64" s="8"/>
      <c r="F64" s="8"/>
      <c r="G64" s="8"/>
      <c r="H64" s="9"/>
      <c r="I64" s="5">
        <v>57</v>
      </c>
      <c r="J64" s="5" t="s">
        <v>74</v>
      </c>
      <c r="K64" s="2"/>
      <c r="L64" s="2"/>
      <c r="M64" s="2">
        <v>40</v>
      </c>
      <c r="N64" s="2"/>
      <c r="O64" s="2">
        <v>80</v>
      </c>
      <c r="P64" s="2">
        <f t="shared" si="1"/>
        <v>120</v>
      </c>
      <c r="Q64" s="2">
        <v>40</v>
      </c>
      <c r="R64" s="2">
        <f t="shared" si="14"/>
        <v>1</v>
      </c>
    </row>
    <row r="65" spans="1:18" x14ac:dyDescent="0.2">
      <c r="A65" s="14">
        <f t="shared" si="3"/>
        <v>62</v>
      </c>
      <c r="B65" s="10"/>
      <c r="C65" s="12" t="s">
        <v>62</v>
      </c>
      <c r="D65" s="8" t="s">
        <v>51</v>
      </c>
      <c r="E65" s="8"/>
      <c r="F65" s="8"/>
      <c r="G65" s="8"/>
      <c r="H65" s="9"/>
      <c r="I65" s="5">
        <v>61</v>
      </c>
      <c r="J65" s="5"/>
      <c r="K65" s="2"/>
      <c r="L65" s="2"/>
      <c r="M65" s="2"/>
      <c r="N65" s="2"/>
      <c r="O65" s="2"/>
      <c r="P65" s="2">
        <f t="shared" si="1"/>
        <v>0</v>
      </c>
      <c r="Q65" s="2">
        <v>0</v>
      </c>
      <c r="R65" s="5"/>
    </row>
    <row r="66" spans="1:18" x14ac:dyDescent="0.2">
      <c r="A66" s="14">
        <f t="shared" si="3"/>
        <v>63</v>
      </c>
      <c r="B66" s="10"/>
      <c r="C66" s="11" t="s">
        <v>52</v>
      </c>
      <c r="D66" s="8"/>
      <c r="E66" s="8"/>
      <c r="F66" s="8"/>
      <c r="G66" s="8"/>
      <c r="H66" s="9"/>
      <c r="I66" s="5"/>
      <c r="J66" s="5"/>
      <c r="K66" s="2"/>
      <c r="L66" s="2"/>
      <c r="M66" s="2"/>
      <c r="N66" s="2"/>
      <c r="O66" s="2"/>
      <c r="P66" s="2">
        <f t="shared" si="1"/>
        <v>0</v>
      </c>
      <c r="Q66" s="2">
        <v>0</v>
      </c>
      <c r="R66" s="5"/>
    </row>
    <row r="67" spans="1:18" x14ac:dyDescent="0.2">
      <c r="A67" s="14">
        <f t="shared" si="3"/>
        <v>64</v>
      </c>
      <c r="B67" s="10"/>
      <c r="C67" s="8"/>
      <c r="D67" s="13" t="s">
        <v>53</v>
      </c>
      <c r="E67" s="8"/>
      <c r="F67" s="8"/>
      <c r="G67" s="8"/>
      <c r="H67" s="9"/>
      <c r="I67" s="5">
        <v>62</v>
      </c>
      <c r="J67" s="5" t="s">
        <v>75</v>
      </c>
      <c r="K67" s="2"/>
      <c r="L67" s="2">
        <v>8</v>
      </c>
      <c r="M67" s="2">
        <v>8</v>
      </c>
      <c r="N67" s="2"/>
      <c r="O67" s="2"/>
      <c r="P67" s="2">
        <f t="shared" si="1"/>
        <v>16</v>
      </c>
      <c r="Q67" s="2">
        <v>8</v>
      </c>
      <c r="R67" s="2">
        <f t="shared" ref="R67:R68" si="15">Q67/40</f>
        <v>0.2</v>
      </c>
    </row>
    <row r="68" spans="1:18" x14ac:dyDescent="0.2">
      <c r="A68" s="14">
        <f t="shared" si="3"/>
        <v>65</v>
      </c>
      <c r="B68" s="10"/>
      <c r="C68" s="8"/>
      <c r="D68" s="13" t="s">
        <v>54</v>
      </c>
      <c r="E68" s="8"/>
      <c r="F68" s="8"/>
      <c r="G68" s="8"/>
      <c r="H68" s="9"/>
      <c r="I68" s="5">
        <v>64</v>
      </c>
      <c r="J68" s="5" t="s">
        <v>79</v>
      </c>
      <c r="K68" s="2"/>
      <c r="L68" s="2"/>
      <c r="M68" s="2"/>
      <c r="N68" s="2"/>
      <c r="O68" s="2"/>
      <c r="P68" s="2">
        <f t="shared" si="1"/>
        <v>0</v>
      </c>
      <c r="Q68" s="2">
        <v>8</v>
      </c>
      <c r="R68" s="2">
        <f t="shared" si="15"/>
        <v>0.2</v>
      </c>
    </row>
    <row r="69" spans="1:18" x14ac:dyDescent="0.2">
      <c r="A69" s="14">
        <f t="shared" si="3"/>
        <v>66</v>
      </c>
      <c r="B69" s="10"/>
      <c r="C69" s="12" t="s">
        <v>62</v>
      </c>
      <c r="D69" s="13" t="s">
        <v>55</v>
      </c>
      <c r="E69" s="8"/>
      <c r="F69" s="8"/>
      <c r="G69" s="8"/>
      <c r="H69" s="9"/>
      <c r="I69" s="5">
        <v>65</v>
      </c>
      <c r="J69" s="5"/>
      <c r="K69" s="2"/>
      <c r="L69" s="2"/>
      <c r="M69" s="2"/>
      <c r="N69" s="2"/>
      <c r="O69" s="2"/>
      <c r="P69" s="2">
        <f t="shared" si="1"/>
        <v>0</v>
      </c>
      <c r="Q69" s="2">
        <v>0</v>
      </c>
      <c r="R69" s="5"/>
    </row>
    <row r="70" spans="1:18" x14ac:dyDescent="0.2">
      <c r="A70" s="14">
        <f t="shared" si="3"/>
        <v>67</v>
      </c>
      <c r="B70" s="10"/>
      <c r="C70" s="11" t="s">
        <v>56</v>
      </c>
      <c r="D70" s="11"/>
      <c r="E70" s="8"/>
      <c r="F70" s="8"/>
      <c r="G70" s="8"/>
      <c r="H70" s="9"/>
      <c r="I70" s="5"/>
      <c r="J70" s="5"/>
      <c r="K70" s="2"/>
      <c r="L70" s="2"/>
      <c r="M70" s="2"/>
      <c r="N70" s="2"/>
      <c r="O70" s="2"/>
      <c r="P70" s="2">
        <f t="shared" si="1"/>
        <v>0</v>
      </c>
      <c r="Q70" s="2">
        <v>0</v>
      </c>
      <c r="R70" s="5"/>
    </row>
    <row r="71" spans="1:18" ht="25.5" x14ac:dyDescent="0.2">
      <c r="A71" s="14">
        <f t="shared" si="3"/>
        <v>68</v>
      </c>
      <c r="B71" s="10"/>
      <c r="C71" s="8"/>
      <c r="D71" s="13" t="s">
        <v>57</v>
      </c>
      <c r="E71" s="8"/>
      <c r="F71" s="8"/>
      <c r="G71" s="8"/>
      <c r="H71" s="9"/>
      <c r="I71" s="5">
        <v>62</v>
      </c>
      <c r="J71" s="5" t="s">
        <v>80</v>
      </c>
      <c r="K71" s="2"/>
      <c r="L71" s="2">
        <v>16</v>
      </c>
      <c r="M71" s="2">
        <v>16</v>
      </c>
      <c r="N71" s="2"/>
      <c r="O71" s="2">
        <v>64</v>
      </c>
      <c r="P71" s="2">
        <f t="shared" ref="P71" si="16">SUM(K71:O71)</f>
        <v>96</v>
      </c>
      <c r="Q71" s="2">
        <v>16</v>
      </c>
      <c r="R71" s="2">
        <f t="shared" ref="R71" si="17">Q71/40</f>
        <v>0.4</v>
      </c>
    </row>
    <row r="72" spans="1:18" x14ac:dyDescent="0.2">
      <c r="A72" s="14">
        <f t="shared" si="3"/>
        <v>69</v>
      </c>
      <c r="B72" s="10"/>
      <c r="C72" s="12" t="s">
        <v>62</v>
      </c>
      <c r="D72" s="13" t="s">
        <v>58</v>
      </c>
      <c r="E72" s="8"/>
      <c r="F72" s="8"/>
      <c r="G72" s="8"/>
      <c r="H72" s="9"/>
      <c r="I72" s="5">
        <v>68</v>
      </c>
      <c r="J72" s="5"/>
      <c r="K72" s="2"/>
      <c r="L72" s="2"/>
      <c r="M72" s="2"/>
      <c r="N72" s="2"/>
      <c r="O72" s="2"/>
      <c r="P72" s="2"/>
      <c r="Q72" s="2"/>
      <c r="R72" s="2"/>
    </row>
    <row r="73" spans="1:18" x14ac:dyDescent="0.2">
      <c r="I73" s="3"/>
    </row>
    <row r="74" spans="1:18" x14ac:dyDescent="0.2">
      <c r="I74" s="3"/>
      <c r="J74" s="17" t="s">
        <v>88</v>
      </c>
      <c r="K74" s="18">
        <f>SUM(K5:K71)</f>
        <v>640</v>
      </c>
      <c r="L74" s="18">
        <f>SUM(L5:L71)</f>
        <v>320</v>
      </c>
      <c r="M74" s="18">
        <f>SUM(M5:M71)</f>
        <v>524</v>
      </c>
      <c r="N74" s="18">
        <f>SUM(N5:N71)</f>
        <v>8</v>
      </c>
      <c r="O74" s="18">
        <f>SUM(O5:O71)</f>
        <v>904</v>
      </c>
      <c r="P74" s="23"/>
    </row>
    <row r="75" spans="1:18" x14ac:dyDescent="0.2">
      <c r="I75" s="3"/>
      <c r="J75" s="17" t="s">
        <v>89</v>
      </c>
      <c r="K75" s="20">
        <v>125</v>
      </c>
      <c r="L75" s="20">
        <v>90</v>
      </c>
      <c r="M75" s="20">
        <v>110</v>
      </c>
      <c r="N75" s="20">
        <v>100</v>
      </c>
      <c r="O75" s="20">
        <v>60</v>
      </c>
      <c r="P75" s="21"/>
    </row>
    <row r="76" spans="1:18" x14ac:dyDescent="0.2">
      <c r="I76" s="3"/>
      <c r="J76" s="19" t="s">
        <v>90</v>
      </c>
      <c r="K76" s="20">
        <f>K75*K74</f>
        <v>80000</v>
      </c>
      <c r="L76" s="20">
        <f t="shared" ref="L76:O76" si="18">L75*L74</f>
        <v>28800</v>
      </c>
      <c r="M76" s="20">
        <f t="shared" si="18"/>
        <v>57640</v>
      </c>
      <c r="N76" s="20">
        <f t="shared" si="18"/>
        <v>800</v>
      </c>
      <c r="O76" s="20">
        <f t="shared" si="18"/>
        <v>54240</v>
      </c>
      <c r="P76" s="21"/>
    </row>
    <row r="77" spans="1:18" x14ac:dyDescent="0.2">
      <c r="I77" s="3"/>
      <c r="J77" s="24"/>
      <c r="K77" s="21"/>
      <c r="L77" s="21"/>
      <c r="M77" s="21"/>
      <c r="N77" s="21"/>
      <c r="O77" s="21"/>
      <c r="P77" s="21"/>
    </row>
    <row r="78" spans="1:18" x14ac:dyDescent="0.2">
      <c r="I78" s="3"/>
      <c r="J78" s="17" t="s">
        <v>91</v>
      </c>
      <c r="K78" s="20">
        <f>SUM(K76:O76)</f>
        <v>221480</v>
      </c>
      <c r="L78" s="21"/>
      <c r="M78" s="21"/>
      <c r="N78" s="21"/>
      <c r="O78" s="21"/>
      <c r="P78" s="21"/>
    </row>
    <row r="79" spans="1:18" x14ac:dyDescent="0.2">
      <c r="I79" s="3"/>
      <c r="J79" s="17" t="s">
        <v>100</v>
      </c>
      <c r="K79" s="20">
        <v>6000</v>
      </c>
      <c r="L79" s="21"/>
      <c r="M79" s="21"/>
      <c r="N79" s="21"/>
      <c r="O79" s="21"/>
      <c r="P79" s="21"/>
    </row>
    <row r="80" spans="1:18" x14ac:dyDescent="0.2">
      <c r="I80" s="3"/>
      <c r="J80" s="17" t="s">
        <v>101</v>
      </c>
      <c r="K80" s="20">
        <v>4000</v>
      </c>
      <c r="L80" s="21" t="s">
        <v>102</v>
      </c>
      <c r="M80" s="21"/>
      <c r="N80" s="21"/>
      <c r="O80" s="21"/>
      <c r="P80" s="21"/>
    </row>
    <row r="81" spans="9:16" x14ac:dyDescent="0.2">
      <c r="I81" s="3"/>
      <c r="J81" s="17" t="s">
        <v>103</v>
      </c>
      <c r="K81" s="20">
        <v>7000</v>
      </c>
      <c r="L81" s="21"/>
      <c r="M81" s="21"/>
      <c r="N81" s="21"/>
      <c r="O81" s="21"/>
      <c r="P81" s="21"/>
    </row>
    <row r="82" spans="9:16" x14ac:dyDescent="0.2">
      <c r="I82" s="3"/>
      <c r="J82" s="17" t="s">
        <v>104</v>
      </c>
      <c r="K82" s="20">
        <v>8000</v>
      </c>
      <c r="L82" s="21"/>
      <c r="M82" s="21"/>
      <c r="N82" s="21"/>
      <c r="O82" s="21"/>
      <c r="P82" s="21"/>
    </row>
    <row r="83" spans="9:16" x14ac:dyDescent="0.2">
      <c r="I83" s="3"/>
      <c r="J83" s="17" t="s">
        <v>92</v>
      </c>
      <c r="K83" s="20">
        <f>SUM(K78:K82)</f>
        <v>246480</v>
      </c>
      <c r="L83" s="21"/>
      <c r="M83" s="21"/>
      <c r="N83" s="21"/>
      <c r="O83" s="21"/>
      <c r="P83" s="21"/>
    </row>
    <row r="84" spans="9:16" x14ac:dyDescent="0.2">
      <c r="I84" s="3"/>
      <c r="K84" s="22"/>
      <c r="L84" s="22"/>
      <c r="M84" s="22"/>
      <c r="N84" s="22"/>
      <c r="O84" s="22"/>
      <c r="P84" s="22"/>
    </row>
    <row r="85" spans="9:16" x14ac:dyDescent="0.2">
      <c r="I85" s="3"/>
    </row>
    <row r="86" spans="9:16" x14ac:dyDescent="0.2">
      <c r="I86" s="3"/>
    </row>
  </sheetData>
  <mergeCells count="8">
    <mergeCell ref="P2:P3"/>
    <mergeCell ref="Q2:Q3"/>
    <mergeCell ref="R2:R3"/>
    <mergeCell ref="B2:H3"/>
    <mergeCell ref="A2:A3"/>
    <mergeCell ref="I2:I3"/>
    <mergeCell ref="J2:J3"/>
    <mergeCell ref="K3:O3"/>
  </mergeCells>
  <phoneticPr fontId="0" type="noConversion"/>
  <pageMargins left="0.74803149606299213" right="0.74803149606299213" top="0.98425196850393704" bottom="0.98425196850393704" header="0.51181102362204722" footer="0.51181102362204722"/>
  <pageSetup paperSize="9" scale="72" fitToHeight="0" orientation="landscape" r:id="rId1"/>
  <headerFooter alignWithMargins="0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Before Levelling</vt:lpstr>
      <vt:lpstr>'Before Levelling'!Print_Area</vt:lpstr>
      <vt:lpstr>'Before Levelling'!Print_Titles</vt:lpstr>
    </vt:vector>
  </TitlesOfParts>
  <Company>IBM NZ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Shankar Subramanian</dc:creator>
  <cp:lastModifiedBy>Shiu Ram</cp:lastModifiedBy>
  <cp:lastPrinted>2015-08-19T21:46:07Z</cp:lastPrinted>
  <dcterms:created xsi:type="dcterms:W3CDTF">2013-08-18T06:12:05Z</dcterms:created>
  <dcterms:modified xsi:type="dcterms:W3CDTF">2024-04-04T10:10:27Z</dcterms:modified>
</cp:coreProperties>
</file>