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dvizhenie-evropriskoi-chasti-rossii\year-volumes\"/>
    </mc:Choice>
  </mc:AlternateContent>
  <xr:revisionPtr revIDLastSave="0" documentId="13_ncr:1_{4F8FC380-81A3-45CD-A9FD-B3DEC53DDA93}" xr6:coauthVersionLast="47" xr6:coauthVersionMax="47" xr10:uidLastSave="{00000000-0000-0000-0000-000000000000}"/>
  <bookViews>
    <workbookView xWindow="82605" yWindow="0" windowWidth="31005" windowHeight="23295" activeTab="1" xr2:uid="{F0F53497-2088-47E8-B86A-A83077699C03}"/>
  </bookViews>
  <sheets>
    <sheet name="no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<sst xmlns="http://schemas.openxmlformats.org/spreadsheetml/2006/main" count="71" uniqueCount="69">
  <si>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</si>
  <si>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</si>
  <si>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</si>
  <si>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</si>
  <si>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</si>
  <si>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</si>
  <si>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</si>
  <si>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</si>
  <si>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</si>
  <si>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</si>
  <si>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</si>
  <si>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</si>
  <si>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</si>
  <si>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</si>
  <si>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</si>
  <si>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</si>
  <si>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</si>
  <si>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</si>
  <si>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</si>
  <si>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</si>
  <si>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</si>
  <si>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</si>
  <si>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</si>
  <si>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</si>
  <si>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</si>
  <si>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</si>
  <si>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</si>
  <si>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</si>
  <si>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</si>
  <si>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</si>
  <si>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</si>
  <si>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</si>
  <si>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</si>
  <si>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</si>
  <si>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</si>
  <si>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</si>
  <si>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</si>
  <si>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</si>
  <si>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</si>
  <si>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</si>
  <si>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</si>
  <si>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</si>
  <si>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</si>
  <si>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</si>
  <si>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</si>
  <si>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</si>
  <si>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</si>
  <si>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</si>
  <si>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</si>
  <si>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</si>
  <si>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</si>
  <si>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чж PYY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</si>
  <si>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</si>
  <si>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</si>
  <si>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</si>
  <si>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</si>
  <si>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</si>
  <si>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</si>
  <si>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</si>
  <si>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</si>
  <si>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чс-о</t>
  </si>
  <si>
    <t>v-р</t>
  </si>
  <si>
    <t>v-рр</t>
  </si>
  <si>
    <t>v-с</t>
  </si>
  <si>
    <t>v-сс</t>
  </si>
  <si>
    <t>verify:</t>
  </si>
  <si>
    <t>стр. X, 15, 93</t>
  </si>
  <si>
    <t>чс-м</t>
  </si>
  <si>
    <t>чс-ж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</si>
</sst>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0" fillId="3" borderId="0" xfId="0" applyNumberFormat="1" applyFill="1"/>
    <xf numFmtId="164" fontId="0" fillId="3" borderId="0" xfId="0" applyNumberFormat="1" applyFill="1"/>
    <xf numFmtId="164" fontId="2" fillId="3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/>
  </sheetViews>
  <sheetFormatPr defaultRowHeight="14.4"/>
  <sheetData>
    <row r="1" spans="1:1">
      <c r="A1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selection activeCell="O1" sqref="O1"/>
    </sheetView>
  </sheetViews>
  <sheetFormatPr defaultRowHeight="14.4"/>
  <cols>
    <col min="1" max="1" width="22.68359375" customWidth="1"/>
    <col min="2" max="2" width="12" customWidth="1"/>
    <col min="9" max="9" width="9.83984375" customWidth="1"/>
    <col min="13" max="13" width="11.578125" customWidth="1"/>
  </cols>
  <sheetData>
    <row r="1" spans="1:22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7" t="s">
        <v>59</v>
      </c>
      <c r="H1" s="1" t="s">
        <v>56</v>
      </c>
      <c r="I1" s="1" t="s">
        <v>57</v>
      </c>
      <c r="J1" s="1" t="s">
        <v>58</v>
      </c>
      <c r="K1" s="7" t="s">
        <v>59</v>
      </c>
      <c r="M1" s="1" t="s">
        <v>67</v>
      </c>
      <c r="N1" s="1" t="s">
        <v>68</v>
      </c>
      <c r="O1" s="1" t="s">
        <v>60</v>
      </c>
      <c r="P1" s="7" t="s">
        <v>59</v>
      </c>
      <c r="R1" s="1" t="s">
        <v>61</v>
      </c>
      <c r="S1" s="7" t="s">
        <v>62</v>
      </c>
      <c r="U1" s="1" t="s">
        <v>63</v>
      </c>
      <c r="V1" s="7" t="s">
        <v>64</v>
      </c>
    </row>
    <row r="2" spans="1:22">
      <c r="A2" t="s">
        <v>0</v>
      </c>
      <c r="B2" s="3">
        <v>426200</v>
      </c>
      <c r="C2" s="5">
        <v>44.5</v>
      </c>
      <c r="D2" s="6">
        <v>29.7</v>
      </c>
      <c r="E2" s="11">
        <v>14.8</v>
      </c>
      <c r="F2" s="8">
        <f>C2-D2-E2</f>
        <v>0</v>
      </c>
      <c r="G2" s="12"/>
      <c r="H2" s="9">
        <v>9795</v>
      </c>
      <c r="I2" s="9">
        <v>9166</v>
      </c>
      <c r="J2" s="9">
        <v>18961</v>
      </c>
      <c r="K2" s="4">
        <f>H2+I2-J2</f>
        <v>0</v>
      </c>
      <c r="M2" s="2">
        <v>6644</v>
      </c>
      <c r="N2" s="2">
        <v>6020</v>
      </c>
      <c r="O2" s="2">
        <v>12664</v>
      </c>
      <c r="P2" s="4">
        <f>M2+N2-O2</f>
        <v>0</v>
      </c>
      <c r="R2" s="6">
        <f>1000*J2/B2</f>
        <v>44.488503050211172</v>
      </c>
      <c r="S2" s="8">
        <f>C2-R2</f>
        <v>1.1496949788828204E-2</v>
      </c>
      <c r="U2" s="6">
        <f>1000*O2/B2</f>
        <v>29.713749413420928</v>
      </c>
      <c r="V2" s="8">
        <f>D2-U2</f>
        <v>-1.3749413420928391E-2</v>
      </c>
    </row>
    <row r="3" spans="1:22">
      <c r="A3" t="s">
        <v>1</v>
      </c>
      <c r="B3" s="3">
        <v>1230300</v>
      </c>
      <c r="C3" s="5">
        <v>38.799999999999997</v>
      </c>
      <c r="D3" s="6">
        <v>27.2</v>
      </c>
      <c r="E3" s="11">
        <v>11.6</v>
      </c>
      <c r="F3" s="8">
        <f t="shared" ref="F3:F52" si="0">C3-D3-E3</f>
        <v>0</v>
      </c>
      <c r="G3" s="12"/>
      <c r="H3" s="9">
        <v>24704</v>
      </c>
      <c r="I3" s="9">
        <v>22994</v>
      </c>
      <c r="J3" s="9">
        <v>47698</v>
      </c>
      <c r="K3" s="4">
        <f t="shared" ref="K3:K52" si="1">H3+I3-J3</f>
        <v>0</v>
      </c>
      <c r="M3" s="2">
        <v>18221</v>
      </c>
      <c r="N3" s="2">
        <v>15203</v>
      </c>
      <c r="O3" s="2">
        <v>33424</v>
      </c>
      <c r="P3" s="4">
        <f t="shared" ref="P3:P52" si="2">M3+N3-O3</f>
        <v>0</v>
      </c>
      <c r="R3" s="6">
        <f>1000*J3/B3</f>
        <v>38.769405835974965</v>
      </c>
      <c r="S3" s="8">
        <f t="shared" ref="S3:S52" si="3">C3-R3</f>
        <v>3.0594164025032455E-2</v>
      </c>
      <c r="U3" s="6">
        <f t="shared" ref="U3:U52" si="4">1000*O3/B3</f>
        <v>27.16735755506787</v>
      </c>
      <c r="V3" s="8">
        <f t="shared" ref="V3:V52" si="5">D3-U3</f>
        <v>3.2642444932129422E-2</v>
      </c>
    </row>
    <row r="4" spans="1:22">
      <c r="A4" t="s">
        <v>2</v>
      </c>
      <c r="B4" s="3">
        <v>2393100</v>
      </c>
      <c r="C4" s="5">
        <v>44.6</v>
      </c>
      <c r="D4" s="6">
        <v>28.4</v>
      </c>
      <c r="E4" s="11">
        <v>16.2</v>
      </c>
      <c r="F4" s="8">
        <f t="shared" si="0"/>
        <v>0</v>
      </c>
      <c r="G4" s="12"/>
      <c r="H4" s="9">
        <v>55491</v>
      </c>
      <c r="I4" s="9">
        <v>51157</v>
      </c>
      <c r="J4" s="9">
        <v>106648</v>
      </c>
      <c r="K4" s="4">
        <f t="shared" si="1"/>
        <v>0</v>
      </c>
      <c r="M4" s="2">
        <v>35793</v>
      </c>
      <c r="N4" s="2">
        <v>32132</v>
      </c>
      <c r="O4" s="2">
        <v>67925</v>
      </c>
      <c r="P4" s="4">
        <f t="shared" si="2"/>
        <v>0</v>
      </c>
      <c r="R4" s="6">
        <f t="shared" ref="R4:R52" si="6">1000*J4/B4</f>
        <v>44.564790439179305</v>
      </c>
      <c r="S4" s="8">
        <f t="shared" si="3"/>
        <v>3.5209560820696595E-2</v>
      </c>
      <c r="U4" s="6">
        <f t="shared" si="4"/>
        <v>28.383686431824831</v>
      </c>
      <c r="V4" s="8">
        <f t="shared" si="5"/>
        <v>1.6313568175167603E-2</v>
      </c>
    </row>
    <row r="5" spans="1:22">
      <c r="A5" t="s">
        <v>3</v>
      </c>
      <c r="B5" s="3">
        <v>1899200</v>
      </c>
      <c r="C5" s="5">
        <v>31.3</v>
      </c>
      <c r="D5" s="6">
        <v>17.7</v>
      </c>
      <c r="E5" s="11">
        <v>13.6</v>
      </c>
      <c r="F5" s="8">
        <f t="shared" si="0"/>
        <v>0</v>
      </c>
      <c r="G5" s="12"/>
      <c r="H5" s="9">
        <v>30664</v>
      </c>
      <c r="I5" s="9">
        <v>28795</v>
      </c>
      <c r="J5" s="9">
        <v>59459</v>
      </c>
      <c r="K5" s="4">
        <f t="shared" si="1"/>
        <v>0</v>
      </c>
      <c r="M5" s="2">
        <v>17808</v>
      </c>
      <c r="N5" s="2">
        <v>15811</v>
      </c>
      <c r="O5" s="2">
        <v>33619</v>
      </c>
      <c r="P5" s="4">
        <f t="shared" si="2"/>
        <v>0</v>
      </c>
      <c r="R5" s="6">
        <f t="shared" si="6"/>
        <v>31.307392586352147</v>
      </c>
      <c r="S5" s="8">
        <f t="shared" si="3"/>
        <v>-7.3925863521466795E-3</v>
      </c>
      <c r="U5" s="6">
        <f t="shared" si="4"/>
        <v>17.701663858466723</v>
      </c>
      <c r="V5" s="8">
        <f t="shared" si="5"/>
        <v>-1.6638584667241219E-3</v>
      </c>
    </row>
    <row r="6" spans="1:22">
      <c r="A6" t="s">
        <v>4</v>
      </c>
      <c r="B6" s="3">
        <v>1818100</v>
      </c>
      <c r="C6" s="10">
        <v>34.9</v>
      </c>
      <c r="D6" s="11">
        <v>20.399999999999999</v>
      </c>
      <c r="E6" s="11">
        <v>14.5</v>
      </c>
      <c r="F6" s="8">
        <f t="shared" si="0"/>
        <v>0</v>
      </c>
      <c r="G6" s="12"/>
      <c r="H6" s="9">
        <v>32946</v>
      </c>
      <c r="I6" s="9">
        <v>30594</v>
      </c>
      <c r="J6" s="9">
        <v>63540</v>
      </c>
      <c r="K6" s="4">
        <f t="shared" si="1"/>
        <v>0</v>
      </c>
      <c r="M6" s="2">
        <v>19735</v>
      </c>
      <c r="N6" s="2">
        <v>17380</v>
      </c>
      <c r="O6" s="2">
        <v>37115</v>
      </c>
      <c r="P6" s="4">
        <f t="shared" si="2"/>
        <v>0</v>
      </c>
      <c r="R6" s="6">
        <f t="shared" si="6"/>
        <v>34.948572685770863</v>
      </c>
      <c r="S6" s="8">
        <f t="shared" si="3"/>
        <v>-4.8572685770864155E-2</v>
      </c>
      <c r="U6" s="6">
        <f t="shared" si="4"/>
        <v>20.414168637588691</v>
      </c>
      <c r="V6" s="8">
        <f t="shared" si="5"/>
        <v>-1.416863758869269E-2</v>
      </c>
    </row>
    <row r="7" spans="1:22">
      <c r="A7" t="s">
        <v>5</v>
      </c>
      <c r="B7" s="3">
        <v>1872000</v>
      </c>
      <c r="C7" s="10">
        <v>47.7</v>
      </c>
      <c r="D7" s="11">
        <v>33</v>
      </c>
      <c r="E7" s="11">
        <v>14.7</v>
      </c>
      <c r="F7" s="8">
        <f t="shared" si="0"/>
        <v>0</v>
      </c>
      <c r="G7" s="12"/>
      <c r="H7" s="9">
        <v>45584</v>
      </c>
      <c r="I7" s="9">
        <v>43741</v>
      </c>
      <c r="J7" s="9">
        <v>89325</v>
      </c>
      <c r="K7" s="4">
        <f t="shared" si="1"/>
        <v>0</v>
      </c>
      <c r="M7" s="2">
        <v>31750</v>
      </c>
      <c r="N7" s="2">
        <v>30026</v>
      </c>
      <c r="O7" s="2">
        <v>61776</v>
      </c>
      <c r="P7" s="4">
        <f t="shared" si="2"/>
        <v>0</v>
      </c>
      <c r="R7" s="6">
        <f t="shared" si="6"/>
        <v>47.716346153846153</v>
      </c>
      <c r="S7" s="8">
        <f t="shared" si="3"/>
        <v>-1.6346153846150457E-2</v>
      </c>
      <c r="U7" s="6">
        <f t="shared" si="4"/>
        <v>33</v>
      </c>
      <c r="V7" s="8">
        <f t="shared" si="5"/>
        <v>0</v>
      </c>
    </row>
    <row r="8" spans="1:22">
      <c r="A8" t="s">
        <v>6</v>
      </c>
      <c r="B8" s="3">
        <v>1597500</v>
      </c>
      <c r="C8" s="10">
        <v>44.6</v>
      </c>
      <c r="D8" s="11">
        <v>29.2</v>
      </c>
      <c r="E8" s="11">
        <v>15.4</v>
      </c>
      <c r="F8" s="8">
        <f t="shared" si="0"/>
        <v>0</v>
      </c>
      <c r="G8" s="12"/>
      <c r="H8" s="9">
        <v>36398</v>
      </c>
      <c r="I8" s="9">
        <v>34847</v>
      </c>
      <c r="J8" s="9">
        <v>71245</v>
      </c>
      <c r="K8" s="4">
        <f t="shared" si="1"/>
        <v>0</v>
      </c>
      <c r="M8" s="2">
        <v>24297</v>
      </c>
      <c r="N8" s="2">
        <v>22410</v>
      </c>
      <c r="O8" s="2">
        <v>46707</v>
      </c>
      <c r="P8" s="4">
        <f t="shared" si="2"/>
        <v>0</v>
      </c>
      <c r="R8" s="6">
        <f t="shared" si="6"/>
        <v>44.597809076682317</v>
      </c>
      <c r="S8" s="8">
        <f t="shared" si="3"/>
        <v>2.1909233176842235E-3</v>
      </c>
      <c r="U8" s="6">
        <f t="shared" si="4"/>
        <v>29.237558685446011</v>
      </c>
      <c r="V8" s="8">
        <f t="shared" si="5"/>
        <v>-3.7558685446011708E-2</v>
      </c>
    </row>
    <row r="9" spans="1:22">
      <c r="A9" t="s">
        <v>7</v>
      </c>
      <c r="B9" s="3">
        <v>3770000</v>
      </c>
      <c r="C9" s="10">
        <v>39.799999999999997</v>
      </c>
      <c r="D9" s="11">
        <v>23.1</v>
      </c>
      <c r="E9" s="11">
        <v>16.7</v>
      </c>
      <c r="F9" s="8">
        <f t="shared" si="0"/>
        <v>0</v>
      </c>
      <c r="H9" s="2">
        <v>77823</v>
      </c>
      <c r="I9" s="2">
        <v>72294</v>
      </c>
      <c r="J9" s="2">
        <v>150117</v>
      </c>
      <c r="K9" s="4">
        <f t="shared" si="1"/>
        <v>0</v>
      </c>
      <c r="M9" s="2">
        <v>45743</v>
      </c>
      <c r="N9" s="2">
        <v>41321</v>
      </c>
      <c r="O9" s="2">
        <v>87064</v>
      </c>
      <c r="P9" s="4">
        <f t="shared" si="2"/>
        <v>0</v>
      </c>
      <c r="R9" s="6">
        <f t="shared" si="6"/>
        <v>39.818832891246686</v>
      </c>
      <c r="S9" s="8">
        <f t="shared" si="3"/>
        <v>-1.8832891246688632E-2</v>
      </c>
      <c r="U9" s="6">
        <f t="shared" si="4"/>
        <v>23.093899204244032</v>
      </c>
      <c r="V9" s="8">
        <f t="shared" si="5"/>
        <v>6.1007957559695569E-3</v>
      </c>
    </row>
    <row r="10" spans="1:22">
      <c r="A10" t="s">
        <v>8</v>
      </c>
      <c r="B10" s="3">
        <v>3286700</v>
      </c>
      <c r="C10" s="10">
        <v>51.1</v>
      </c>
      <c r="D10" s="11">
        <v>38</v>
      </c>
      <c r="E10" s="11">
        <v>13.1</v>
      </c>
      <c r="F10" s="8">
        <f t="shared" si="0"/>
        <v>0</v>
      </c>
      <c r="H10" s="2">
        <v>85834</v>
      </c>
      <c r="I10" s="2">
        <v>82132</v>
      </c>
      <c r="J10" s="2">
        <v>167966</v>
      </c>
      <c r="K10" s="4">
        <f t="shared" si="1"/>
        <v>0</v>
      </c>
      <c r="M10" s="2">
        <v>63898</v>
      </c>
      <c r="N10" s="2">
        <v>61055</v>
      </c>
      <c r="O10" s="2">
        <v>124953</v>
      </c>
      <c r="P10" s="4">
        <f t="shared" si="2"/>
        <v>0</v>
      </c>
      <c r="R10" s="6">
        <f t="shared" si="6"/>
        <v>51.104755529862778</v>
      </c>
      <c r="S10" s="8">
        <f t="shared" si="3"/>
        <v>-4.7555298627770526E-3</v>
      </c>
      <c r="U10" s="6">
        <f t="shared" si="4"/>
        <v>38.01776858246874</v>
      </c>
      <c r="V10" s="8">
        <f t="shared" si="5"/>
        <v>-1.7768582468740135E-2</v>
      </c>
    </row>
    <row r="11" spans="1:22">
      <c r="A11" t="s">
        <v>9</v>
      </c>
      <c r="B11" s="3">
        <v>3683600</v>
      </c>
      <c r="C11" s="10">
        <v>50.2</v>
      </c>
      <c r="D11" s="11">
        <v>34.799999999999997</v>
      </c>
      <c r="E11" s="11">
        <v>15.4</v>
      </c>
      <c r="F11" s="8">
        <f t="shared" si="0"/>
        <v>0</v>
      </c>
      <c r="H11" s="2">
        <v>94192</v>
      </c>
      <c r="I11" s="2">
        <v>90858</v>
      </c>
      <c r="J11" s="2">
        <v>185050</v>
      </c>
      <c r="K11" s="4">
        <f t="shared" si="1"/>
        <v>0</v>
      </c>
      <c r="M11" s="2">
        <v>65500</v>
      </c>
      <c r="N11" s="2">
        <v>62832</v>
      </c>
      <c r="O11" s="2">
        <v>128332</v>
      </c>
      <c r="P11" s="4">
        <f t="shared" si="2"/>
        <v>0</v>
      </c>
      <c r="R11" s="6">
        <f t="shared" si="6"/>
        <v>50.236181995873601</v>
      </c>
      <c r="S11" s="8">
        <f t="shared" si="3"/>
        <v>-3.6181995873597828E-2</v>
      </c>
      <c r="U11" s="6">
        <f t="shared" si="4"/>
        <v>34.838744706265608</v>
      </c>
      <c r="V11" s="8">
        <f t="shared" si="5"/>
        <v>-3.8744706265610773E-2</v>
      </c>
    </row>
    <row r="12" spans="1:22">
      <c r="A12" t="s">
        <v>10</v>
      </c>
      <c r="B12" s="3">
        <v>1929200</v>
      </c>
      <c r="C12" s="10">
        <v>33.1</v>
      </c>
      <c r="D12" s="11">
        <v>20.5</v>
      </c>
      <c r="E12" s="11">
        <v>12.6</v>
      </c>
      <c r="F12" s="8">
        <f t="shared" si="0"/>
        <v>0</v>
      </c>
      <c r="H12" s="2">
        <v>32995</v>
      </c>
      <c r="I12" s="2">
        <v>30798</v>
      </c>
      <c r="J12" s="2">
        <v>63793</v>
      </c>
      <c r="K12" s="4">
        <f t="shared" si="1"/>
        <v>0</v>
      </c>
      <c r="M12" s="2">
        <v>20530</v>
      </c>
      <c r="N12" s="2">
        <v>19065</v>
      </c>
      <c r="O12" s="2">
        <v>39595</v>
      </c>
      <c r="P12" s="4">
        <f t="shared" si="2"/>
        <v>0</v>
      </c>
      <c r="R12" s="6">
        <f t="shared" si="6"/>
        <v>33.067074434998965</v>
      </c>
      <c r="S12" s="8">
        <f t="shared" si="3"/>
        <v>3.2925565001036716E-2</v>
      </c>
      <c r="U12" s="6">
        <f t="shared" si="4"/>
        <v>20.524051420277836</v>
      </c>
      <c r="V12" s="8">
        <f t="shared" si="5"/>
        <v>-2.4051420277835689E-2</v>
      </c>
    </row>
    <row r="13" spans="1:22">
      <c r="A13" t="s">
        <v>11</v>
      </c>
      <c r="B13" s="3">
        <v>3395900</v>
      </c>
      <c r="C13" s="15">
        <v>46.9</v>
      </c>
      <c r="D13" s="11">
        <v>31.3</v>
      </c>
      <c r="E13" s="14">
        <v>15.6</v>
      </c>
      <c r="F13" s="8">
        <f t="shared" si="0"/>
        <v>0</v>
      </c>
      <c r="H13" s="2">
        <v>81734</v>
      </c>
      <c r="I13" s="2">
        <v>77512</v>
      </c>
      <c r="J13" s="2">
        <v>159246</v>
      </c>
      <c r="K13" s="4">
        <f t="shared" si="1"/>
        <v>0</v>
      </c>
      <c r="M13" s="2">
        <v>55464</v>
      </c>
      <c r="N13" s="2">
        <v>50782</v>
      </c>
      <c r="O13" s="2">
        <v>106246</v>
      </c>
      <c r="P13" s="4">
        <f t="shared" si="2"/>
        <v>0</v>
      </c>
      <c r="R13" s="6">
        <f t="shared" si="6"/>
        <v>46.89360699667246</v>
      </c>
      <c r="S13" s="8">
        <f t="shared" si="3"/>
        <v>6.393003327538338E-3</v>
      </c>
      <c r="U13" s="6">
        <f t="shared" si="4"/>
        <v>31.286551429665185</v>
      </c>
      <c r="V13" s="8">
        <f t="shared" si="5"/>
        <v>1.3448570334816168E-2</v>
      </c>
    </row>
    <row r="14" spans="1:22">
      <c r="A14" t="s">
        <v>12</v>
      </c>
      <c r="B14" s="3">
        <v>2980500</v>
      </c>
      <c r="C14" s="10">
        <v>53.2</v>
      </c>
      <c r="D14" s="11">
        <v>28.4</v>
      </c>
      <c r="E14" s="11">
        <v>24.8</v>
      </c>
      <c r="F14" s="8">
        <f t="shared" si="0"/>
        <v>0</v>
      </c>
      <c r="H14" s="2">
        <v>81466</v>
      </c>
      <c r="I14" s="2">
        <v>77045</v>
      </c>
      <c r="J14" s="2">
        <v>158511</v>
      </c>
      <c r="K14" s="4">
        <f t="shared" si="1"/>
        <v>0</v>
      </c>
      <c r="M14" s="2">
        <v>46134</v>
      </c>
      <c r="N14" s="2">
        <v>38409</v>
      </c>
      <c r="O14" s="2">
        <v>84543</v>
      </c>
      <c r="P14" s="4">
        <f t="shared" si="2"/>
        <v>0</v>
      </c>
      <c r="R14" s="6">
        <f t="shared" si="6"/>
        <v>53.182687468545545</v>
      </c>
      <c r="S14" s="8">
        <f t="shared" si="3"/>
        <v>1.7312531454457769E-2</v>
      </c>
      <c r="U14" s="6">
        <f t="shared" si="4"/>
        <v>28.365374937091094</v>
      </c>
      <c r="V14" s="8">
        <f t="shared" si="5"/>
        <v>3.462506290890488E-2</v>
      </c>
    </row>
    <row r="15" spans="1:22">
      <c r="A15" t="s">
        <v>13</v>
      </c>
      <c r="B15" s="3">
        <v>2652200</v>
      </c>
      <c r="C15" s="10">
        <v>47.9</v>
      </c>
      <c r="D15" s="14">
        <v>32.200000000000003</v>
      </c>
      <c r="E15" s="14">
        <v>15.7</v>
      </c>
      <c r="F15" s="8">
        <f t="shared" si="0"/>
        <v>0</v>
      </c>
      <c r="H15" s="2">
        <v>65181</v>
      </c>
      <c r="I15" s="2">
        <v>61872</v>
      </c>
      <c r="J15" s="2">
        <v>127053</v>
      </c>
      <c r="K15" s="4">
        <f t="shared" si="1"/>
        <v>0</v>
      </c>
      <c r="M15" s="2">
        <v>43103</v>
      </c>
      <c r="N15" s="2">
        <v>42177</v>
      </c>
      <c r="O15" s="2">
        <v>85280</v>
      </c>
      <c r="P15" s="4">
        <f t="shared" si="2"/>
        <v>0</v>
      </c>
      <c r="R15" s="6">
        <f t="shared" si="6"/>
        <v>47.904758313852653</v>
      </c>
      <c r="S15" s="8">
        <f t="shared" si="3"/>
        <v>-4.7583138526547941E-3</v>
      </c>
      <c r="U15" s="6">
        <f t="shared" si="4"/>
        <v>32.154437825201718</v>
      </c>
      <c r="V15" s="8">
        <f t="shared" si="5"/>
        <v>4.5562174798284616E-2</v>
      </c>
    </row>
    <row r="16" spans="1:22">
      <c r="A16" t="s">
        <v>14</v>
      </c>
      <c r="B16" s="3">
        <v>1363000</v>
      </c>
      <c r="C16" s="10">
        <v>42.6</v>
      </c>
      <c r="D16" s="11">
        <v>31.8</v>
      </c>
      <c r="E16" s="11">
        <v>10.8</v>
      </c>
      <c r="F16" s="8">
        <f t="shared" si="0"/>
        <v>0</v>
      </c>
      <c r="H16" s="2">
        <v>29803</v>
      </c>
      <c r="I16" s="2">
        <v>28202</v>
      </c>
      <c r="J16" s="2">
        <v>58005</v>
      </c>
      <c r="K16" s="4">
        <f t="shared" si="1"/>
        <v>0</v>
      </c>
      <c r="M16" s="2">
        <v>22097</v>
      </c>
      <c r="N16" s="2">
        <v>21190</v>
      </c>
      <c r="O16" s="2">
        <v>43287</v>
      </c>
      <c r="P16" s="4">
        <f t="shared" si="2"/>
        <v>0</v>
      </c>
      <c r="R16" s="6">
        <f t="shared" si="6"/>
        <v>42.556859867938371</v>
      </c>
      <c r="S16" s="8">
        <f t="shared" si="3"/>
        <v>4.3140132061630254E-2</v>
      </c>
      <c r="U16" s="6">
        <f t="shared" si="4"/>
        <v>31.758620689655171</v>
      </c>
      <c r="V16" s="8">
        <f t="shared" si="5"/>
        <v>4.1379310344829889E-2</v>
      </c>
    </row>
    <row r="17" spans="1:22">
      <c r="A17" t="s">
        <v>15</v>
      </c>
      <c r="B17" s="3">
        <v>4425600</v>
      </c>
      <c r="C17" s="10">
        <v>39.700000000000003</v>
      </c>
      <c r="D17" s="11">
        <v>27.4</v>
      </c>
      <c r="E17" s="11">
        <v>12.3</v>
      </c>
      <c r="F17" s="8">
        <f t="shared" si="0"/>
        <v>0</v>
      </c>
      <c r="H17" s="2">
        <v>90558</v>
      </c>
      <c r="I17" s="2">
        <v>85205</v>
      </c>
      <c r="J17" s="2">
        <v>175763</v>
      </c>
      <c r="K17" s="4">
        <f t="shared" si="1"/>
        <v>0</v>
      </c>
      <c r="M17" s="2">
        <v>63936</v>
      </c>
      <c r="N17" s="2">
        <v>57378</v>
      </c>
      <c r="O17" s="2">
        <v>121314</v>
      </c>
      <c r="P17" s="4">
        <f t="shared" si="2"/>
        <v>0</v>
      </c>
      <c r="R17" s="6">
        <f t="shared" si="6"/>
        <v>39.71506688358641</v>
      </c>
      <c r="S17" s="8">
        <f t="shared" si="3"/>
        <v>-1.5066883586406732E-2</v>
      </c>
      <c r="U17" s="6">
        <f t="shared" si="4"/>
        <v>27.411876355748372</v>
      </c>
      <c r="V17" s="8">
        <f t="shared" si="5"/>
        <v>-1.1876355748373868E-2</v>
      </c>
    </row>
    <row r="18" spans="1:22">
      <c r="A18" t="s">
        <v>16</v>
      </c>
      <c r="B18" s="3">
        <v>1750700</v>
      </c>
      <c r="C18" s="10">
        <v>28.9</v>
      </c>
      <c r="D18" s="11">
        <v>19.3</v>
      </c>
      <c r="E18" s="11">
        <v>9.6</v>
      </c>
      <c r="F18" s="8">
        <f t="shared" si="0"/>
        <v>0</v>
      </c>
      <c r="H18" s="2">
        <v>25819</v>
      </c>
      <c r="I18" s="2">
        <v>24785</v>
      </c>
      <c r="J18" s="2">
        <v>50604</v>
      </c>
      <c r="K18" s="4">
        <f t="shared" si="1"/>
        <v>0</v>
      </c>
      <c r="M18" s="2">
        <v>17241</v>
      </c>
      <c r="N18" s="2">
        <v>16486</v>
      </c>
      <c r="O18" s="2">
        <v>33727</v>
      </c>
      <c r="P18" s="4">
        <f t="shared" si="2"/>
        <v>0</v>
      </c>
      <c r="R18" s="6">
        <f t="shared" si="6"/>
        <v>28.905009424801509</v>
      </c>
      <c r="S18" s="8">
        <f t="shared" si="3"/>
        <v>-5.0094248015106757E-3</v>
      </c>
      <c r="U18" s="6">
        <f t="shared" si="4"/>
        <v>19.264865482378479</v>
      </c>
      <c r="V18" s="8">
        <f t="shared" si="5"/>
        <v>3.5134517621521866E-2</v>
      </c>
    </row>
    <row r="19" spans="1:22">
      <c r="A19" t="s">
        <v>17</v>
      </c>
      <c r="B19" s="3">
        <v>1674800</v>
      </c>
      <c r="C19" s="10">
        <v>44.9</v>
      </c>
      <c r="D19" s="11">
        <v>30.8</v>
      </c>
      <c r="E19" s="11">
        <v>14.1</v>
      </c>
      <c r="F19" s="8">
        <f t="shared" si="0"/>
        <v>0</v>
      </c>
      <c r="H19" s="2">
        <v>38408</v>
      </c>
      <c r="I19" s="2">
        <v>36761</v>
      </c>
      <c r="J19" s="2">
        <v>75169</v>
      </c>
      <c r="K19" s="4">
        <f t="shared" si="1"/>
        <v>0</v>
      </c>
      <c r="M19" s="2">
        <v>26413</v>
      </c>
      <c r="N19" s="2">
        <v>25245</v>
      </c>
      <c r="O19" s="2">
        <v>51658</v>
      </c>
      <c r="P19" s="4">
        <f t="shared" si="2"/>
        <v>0</v>
      </c>
      <c r="R19" s="6">
        <f t="shared" si="6"/>
        <v>44.882374014807738</v>
      </c>
      <c r="S19" s="8">
        <f t="shared" si="3"/>
        <v>1.7625985192260885E-2</v>
      </c>
      <c r="U19" s="6">
        <f t="shared" si="4"/>
        <v>30.844279914019584</v>
      </c>
      <c r="V19" s="8">
        <f t="shared" si="5"/>
        <v>-4.4279914019583089E-2</v>
      </c>
    </row>
    <row r="20" spans="1:22">
      <c r="A20" t="s">
        <v>18</v>
      </c>
      <c r="B20" s="3">
        <v>734300</v>
      </c>
      <c r="C20" s="10">
        <v>21.2</v>
      </c>
      <c r="D20" s="11">
        <v>16.7</v>
      </c>
      <c r="E20" s="11">
        <v>4.5</v>
      </c>
      <c r="F20" s="8">
        <f t="shared" si="0"/>
        <v>0</v>
      </c>
      <c r="H20" s="2">
        <v>7903</v>
      </c>
      <c r="I20" s="2">
        <v>7645</v>
      </c>
      <c r="J20" s="2">
        <v>15548</v>
      </c>
      <c r="K20" s="4">
        <f t="shared" si="1"/>
        <v>0</v>
      </c>
      <c r="M20" s="2">
        <v>6405</v>
      </c>
      <c r="N20" s="2">
        <v>5876</v>
      </c>
      <c r="O20" s="2">
        <v>12281</v>
      </c>
      <c r="P20" s="4">
        <f t="shared" si="2"/>
        <v>0</v>
      </c>
      <c r="R20" s="6">
        <f t="shared" si="6"/>
        <v>21.173907122429526</v>
      </c>
      <c r="S20" s="8">
        <f t="shared" si="3"/>
        <v>2.6092877570473405E-2</v>
      </c>
      <c r="U20" s="6">
        <f t="shared" si="4"/>
        <v>16.724771891597438</v>
      </c>
      <c r="V20" s="8">
        <f t="shared" si="5"/>
        <v>-2.4771891597438866E-2</v>
      </c>
    </row>
    <row r="21" spans="1:22">
      <c r="A21" t="s">
        <v>19</v>
      </c>
      <c r="B21" s="3">
        <v>2959200</v>
      </c>
      <c r="C21" s="10">
        <v>43.5</v>
      </c>
      <c r="D21" s="11">
        <v>28.1</v>
      </c>
      <c r="E21" s="11">
        <v>15.4</v>
      </c>
      <c r="F21" s="8">
        <f t="shared" si="0"/>
        <v>0</v>
      </c>
      <c r="H21" s="2">
        <v>66412</v>
      </c>
      <c r="I21" s="2">
        <v>62307</v>
      </c>
      <c r="J21" s="2">
        <v>128719</v>
      </c>
      <c r="K21" s="4">
        <f t="shared" si="1"/>
        <v>0</v>
      </c>
      <c r="M21" s="2">
        <v>42506</v>
      </c>
      <c r="N21" s="2">
        <v>40681</v>
      </c>
      <c r="O21" s="2">
        <v>83187</v>
      </c>
      <c r="P21" s="4">
        <f t="shared" si="2"/>
        <v>0</v>
      </c>
      <c r="R21" s="6">
        <f t="shared" si="6"/>
        <v>43.497904839145718</v>
      </c>
      <c r="S21" s="8">
        <f t="shared" si="3"/>
        <v>2.0951608542816302E-3</v>
      </c>
      <c r="U21" s="6">
        <f t="shared" si="4"/>
        <v>28.111313868613138</v>
      </c>
      <c r="V21" s="8">
        <f t="shared" si="5"/>
        <v>-1.1313868613136435E-2</v>
      </c>
    </row>
    <row r="22" spans="1:22">
      <c r="A22" t="s">
        <v>20</v>
      </c>
      <c r="B22" s="3">
        <v>1443700</v>
      </c>
      <c r="C22" s="10">
        <v>22.7</v>
      </c>
      <c r="D22" s="11">
        <v>18</v>
      </c>
      <c r="E22" s="11">
        <v>4.7</v>
      </c>
      <c r="F22" s="8">
        <f t="shared" si="0"/>
        <v>0</v>
      </c>
      <c r="H22" s="2">
        <v>16845</v>
      </c>
      <c r="I22" s="2">
        <v>15932</v>
      </c>
      <c r="J22" s="2">
        <v>32777</v>
      </c>
      <c r="K22" s="4">
        <f t="shared" si="1"/>
        <v>0</v>
      </c>
      <c r="M22" s="2">
        <v>13587</v>
      </c>
      <c r="N22" s="2">
        <v>12441</v>
      </c>
      <c r="O22" s="2">
        <v>26028</v>
      </c>
      <c r="P22" s="4">
        <f t="shared" si="2"/>
        <v>0</v>
      </c>
      <c r="R22" s="6">
        <f t="shared" si="6"/>
        <v>22.70347025005195</v>
      </c>
      <c r="S22" s="8">
        <f t="shared" si="3"/>
        <v>-3.4702500519507851E-3</v>
      </c>
      <c r="U22" s="6">
        <f t="shared" si="4"/>
        <v>18.028676317794556</v>
      </c>
      <c r="V22" s="8">
        <f t="shared" si="5"/>
        <v>-2.8676317794555928E-2</v>
      </c>
    </row>
    <row r="23" spans="1:22">
      <c r="A23" t="s">
        <v>21</v>
      </c>
      <c r="B23" s="3">
        <v>2755900</v>
      </c>
      <c r="C23" s="10">
        <v>39.200000000000003</v>
      </c>
      <c r="D23" s="11">
        <v>19.3</v>
      </c>
      <c r="E23" s="11">
        <v>19.899999999999999</v>
      </c>
      <c r="F23" s="8">
        <f t="shared" si="0"/>
        <v>0</v>
      </c>
      <c r="H23" s="2">
        <v>56168</v>
      </c>
      <c r="I23" s="2">
        <v>51951</v>
      </c>
      <c r="J23" s="2">
        <v>108119</v>
      </c>
      <c r="K23" s="4">
        <f t="shared" si="1"/>
        <v>0</v>
      </c>
      <c r="M23" s="2">
        <v>28159</v>
      </c>
      <c r="N23" s="2">
        <v>25129</v>
      </c>
      <c r="O23" s="2">
        <v>53288</v>
      </c>
      <c r="P23" s="4">
        <f t="shared" si="2"/>
        <v>0</v>
      </c>
      <c r="R23" s="6">
        <f t="shared" si="6"/>
        <v>39.231829892231211</v>
      </c>
      <c r="S23" s="8">
        <f t="shared" si="3"/>
        <v>-3.1829892231208134E-2</v>
      </c>
      <c r="U23" s="6">
        <f t="shared" si="4"/>
        <v>19.335970100511631</v>
      </c>
      <c r="V23" s="8">
        <f t="shared" si="5"/>
        <v>-3.5970100511629965E-2</v>
      </c>
    </row>
    <row r="24" spans="1:22">
      <c r="A24" t="s">
        <v>22</v>
      </c>
      <c r="B24" s="3">
        <v>2164800</v>
      </c>
      <c r="C24" s="10">
        <v>39.6</v>
      </c>
      <c r="D24" s="11">
        <v>20.6</v>
      </c>
      <c r="E24" s="11">
        <v>19</v>
      </c>
      <c r="F24" s="8">
        <f t="shared" si="0"/>
        <v>0</v>
      </c>
      <c r="H24" s="2">
        <v>44142</v>
      </c>
      <c r="I24" s="2">
        <v>41558</v>
      </c>
      <c r="J24" s="2">
        <v>85700</v>
      </c>
      <c r="K24" s="4">
        <f t="shared" si="1"/>
        <v>0</v>
      </c>
      <c r="M24" s="2">
        <v>23424</v>
      </c>
      <c r="N24" s="2">
        <v>21146</v>
      </c>
      <c r="O24" s="2">
        <v>44570</v>
      </c>
      <c r="P24" s="4">
        <f t="shared" si="2"/>
        <v>0</v>
      </c>
      <c r="R24" s="6">
        <f t="shared" si="6"/>
        <v>39.587952697708793</v>
      </c>
      <c r="S24" s="8">
        <f t="shared" si="3"/>
        <v>1.2047302291207984E-2</v>
      </c>
      <c r="U24" s="6">
        <f t="shared" si="4"/>
        <v>20.588507021433852</v>
      </c>
      <c r="V24" s="8">
        <f t="shared" si="5"/>
        <v>1.1492978566149503E-2</v>
      </c>
    </row>
    <row r="25" spans="1:22">
      <c r="A25" t="s">
        <v>23</v>
      </c>
      <c r="B25" s="3">
        <v>3164200</v>
      </c>
      <c r="C25" s="10">
        <v>41.4</v>
      </c>
      <c r="D25" s="14">
        <v>33.200000000000003</v>
      </c>
      <c r="E25" s="14">
        <v>8.1999999999999993</v>
      </c>
      <c r="F25" s="8">
        <f t="shared" si="0"/>
        <v>0</v>
      </c>
      <c r="H25" s="2">
        <v>66802</v>
      </c>
      <c r="I25" s="2">
        <v>64226</v>
      </c>
      <c r="J25" s="2">
        <v>131028</v>
      </c>
      <c r="K25" s="4">
        <f t="shared" si="1"/>
        <v>0</v>
      </c>
      <c r="M25" s="2">
        <v>56214</v>
      </c>
      <c r="N25" s="2">
        <v>48742</v>
      </c>
      <c r="O25" s="2">
        <v>104956</v>
      </c>
      <c r="P25" s="4">
        <f t="shared" si="2"/>
        <v>0</v>
      </c>
      <c r="R25" s="6">
        <f t="shared" si="6"/>
        <v>41.409518993742495</v>
      </c>
      <c r="S25" s="8">
        <f t="shared" si="3"/>
        <v>-9.5189937424962068E-3</v>
      </c>
      <c r="U25" s="6">
        <f t="shared" si="4"/>
        <v>33.169837557676509</v>
      </c>
      <c r="V25" s="8">
        <f t="shared" si="5"/>
        <v>3.0162442323494076E-2</v>
      </c>
    </row>
    <row r="26" spans="1:22">
      <c r="A26" t="s">
        <v>24</v>
      </c>
      <c r="B26" s="3">
        <v>1976800</v>
      </c>
      <c r="C26" s="10">
        <v>49.9</v>
      </c>
      <c r="D26" s="11">
        <v>33.9</v>
      </c>
      <c r="E26" s="11">
        <v>16</v>
      </c>
      <c r="F26" s="8">
        <f t="shared" si="0"/>
        <v>0</v>
      </c>
      <c r="H26" s="2">
        <v>50488</v>
      </c>
      <c r="I26" s="2">
        <v>48106</v>
      </c>
      <c r="J26" s="2">
        <v>98594</v>
      </c>
      <c r="K26" s="4">
        <f t="shared" si="1"/>
        <v>0</v>
      </c>
      <c r="M26" s="2">
        <v>34724</v>
      </c>
      <c r="N26" s="2">
        <v>32383</v>
      </c>
      <c r="O26" s="2">
        <v>67107</v>
      </c>
      <c r="P26" s="4">
        <f t="shared" si="2"/>
        <v>0</v>
      </c>
      <c r="R26" s="6">
        <f t="shared" si="6"/>
        <v>49.875556454876566</v>
      </c>
      <c r="S26" s="8">
        <f t="shared" si="3"/>
        <v>2.4443545123432386E-2</v>
      </c>
      <c r="U26" s="6">
        <f t="shared" si="4"/>
        <v>33.947288547146904</v>
      </c>
      <c r="V26" s="8">
        <f t="shared" si="5"/>
        <v>-4.7288547146905557E-2</v>
      </c>
    </row>
    <row r="27" spans="1:22">
      <c r="A27" t="s">
        <v>25</v>
      </c>
      <c r="B27" s="3">
        <v>1628600</v>
      </c>
      <c r="C27" s="10">
        <v>39</v>
      </c>
      <c r="D27" s="11">
        <v>28.6</v>
      </c>
      <c r="E27" s="11">
        <v>10.4</v>
      </c>
      <c r="F27" s="8">
        <f t="shared" si="0"/>
        <v>0</v>
      </c>
      <c r="H27" s="2">
        <v>32686</v>
      </c>
      <c r="I27" s="2">
        <v>30892</v>
      </c>
      <c r="J27" s="2">
        <v>63578</v>
      </c>
      <c r="K27" s="4">
        <f t="shared" si="1"/>
        <v>0</v>
      </c>
      <c r="M27" s="2">
        <v>24486</v>
      </c>
      <c r="N27" s="2">
        <v>22094</v>
      </c>
      <c r="O27" s="2">
        <v>46580</v>
      </c>
      <c r="P27" s="4">
        <f t="shared" si="2"/>
        <v>0</v>
      </c>
      <c r="R27" s="6">
        <f t="shared" si="6"/>
        <v>39.038437922141718</v>
      </c>
      <c r="S27" s="8">
        <f t="shared" si="3"/>
        <v>-3.8437922141717706E-2</v>
      </c>
      <c r="U27" s="6">
        <f t="shared" si="4"/>
        <v>28.601252609603339</v>
      </c>
      <c r="V27" s="8">
        <f t="shared" si="5"/>
        <v>-1.2526096033376177E-3</v>
      </c>
    </row>
    <row r="28" spans="1:22">
      <c r="A28" t="s">
        <v>26</v>
      </c>
      <c r="B28" s="3">
        <v>437200</v>
      </c>
      <c r="C28" s="10">
        <v>46</v>
      </c>
      <c r="D28" s="11">
        <v>33.5</v>
      </c>
      <c r="E28" s="11">
        <v>12.5</v>
      </c>
      <c r="F28" s="8">
        <f t="shared" si="0"/>
        <v>0</v>
      </c>
      <c r="H28" s="2">
        <v>10235</v>
      </c>
      <c r="I28" s="2">
        <v>9867</v>
      </c>
      <c r="J28" s="2">
        <v>20102</v>
      </c>
      <c r="K28" s="4">
        <f t="shared" si="1"/>
        <v>0</v>
      </c>
      <c r="M28" s="2">
        <v>7515</v>
      </c>
      <c r="N28" s="2">
        <v>7153</v>
      </c>
      <c r="O28" s="2">
        <v>14668</v>
      </c>
      <c r="P28" s="4">
        <f t="shared" si="2"/>
        <v>0</v>
      </c>
      <c r="R28" s="6">
        <f t="shared" si="6"/>
        <v>45.978956999085085</v>
      </c>
      <c r="S28" s="8">
        <f t="shared" si="3"/>
        <v>2.1043000914914956E-2</v>
      </c>
      <c r="U28" s="6">
        <f t="shared" si="4"/>
        <v>33.54986276303751</v>
      </c>
      <c r="V28" s="8">
        <f t="shared" si="5"/>
        <v>-4.9862763037509694E-2</v>
      </c>
    </row>
    <row r="29" spans="1:22">
      <c r="A29" t="s">
        <v>27</v>
      </c>
      <c r="B29" s="3">
        <v>1999100</v>
      </c>
      <c r="C29" s="10">
        <v>62.3</v>
      </c>
      <c r="D29" s="14">
        <v>40.9</v>
      </c>
      <c r="E29" s="14">
        <v>21.4</v>
      </c>
      <c r="F29" s="8">
        <f t="shared" si="0"/>
        <v>0</v>
      </c>
      <c r="H29" s="2">
        <v>63688</v>
      </c>
      <c r="I29" s="2">
        <v>60783</v>
      </c>
      <c r="J29" s="2">
        <v>124471</v>
      </c>
      <c r="K29" s="4">
        <f t="shared" si="1"/>
        <v>0</v>
      </c>
      <c r="M29" s="2">
        <v>42483</v>
      </c>
      <c r="N29" s="2">
        <v>39263</v>
      </c>
      <c r="O29" s="2">
        <v>81746</v>
      </c>
      <c r="P29" s="4">
        <f t="shared" si="2"/>
        <v>0</v>
      </c>
      <c r="R29" s="6">
        <f t="shared" si="6"/>
        <v>62.263518583362512</v>
      </c>
      <c r="S29" s="8">
        <f t="shared" si="3"/>
        <v>3.6481416637485609E-2</v>
      </c>
      <c r="U29" s="6">
        <f t="shared" si="4"/>
        <v>40.891401130508726</v>
      </c>
      <c r="V29" s="8">
        <f t="shared" si="5"/>
        <v>8.5988694912728647E-3</v>
      </c>
    </row>
    <row r="30" spans="1:22">
      <c r="A30" t="s">
        <v>28</v>
      </c>
      <c r="B30" s="3">
        <v>2528700</v>
      </c>
      <c r="C30" s="10">
        <v>46.2</v>
      </c>
      <c r="D30" s="11">
        <v>32</v>
      </c>
      <c r="E30" s="11">
        <v>14.2</v>
      </c>
      <c r="F30" s="8">
        <f t="shared" si="0"/>
        <v>0</v>
      </c>
      <c r="H30" s="2">
        <v>59716</v>
      </c>
      <c r="I30" s="2">
        <v>57114</v>
      </c>
      <c r="J30" s="2">
        <v>116830</v>
      </c>
      <c r="K30" s="4">
        <f t="shared" si="1"/>
        <v>0</v>
      </c>
      <c r="M30" s="2">
        <v>42221</v>
      </c>
      <c r="N30" s="2">
        <v>38793</v>
      </c>
      <c r="O30" s="2">
        <v>81014</v>
      </c>
      <c r="P30" s="4">
        <f t="shared" si="2"/>
        <v>0</v>
      </c>
      <c r="R30" s="6">
        <f t="shared" si="6"/>
        <v>46.201605568078456</v>
      </c>
      <c r="S30" s="8">
        <f t="shared" si="3"/>
        <v>-1.6055680784532456E-3</v>
      </c>
      <c r="U30" s="6">
        <f t="shared" si="4"/>
        <v>32.037805987266182</v>
      </c>
      <c r="V30" s="8">
        <f t="shared" si="5"/>
        <v>-3.7805987266182228E-2</v>
      </c>
    </row>
    <row r="31" spans="1:22">
      <c r="A31" t="s">
        <v>29</v>
      </c>
      <c r="B31" s="3">
        <v>1777800</v>
      </c>
      <c r="C31" s="10">
        <v>55</v>
      </c>
      <c r="D31" s="11">
        <v>36.200000000000003</v>
      </c>
      <c r="E31" s="11">
        <v>18.8</v>
      </c>
      <c r="F31" s="8">
        <f t="shared" si="0"/>
        <v>0</v>
      </c>
      <c r="H31" s="2">
        <v>49988</v>
      </c>
      <c r="I31" s="2">
        <v>47770</v>
      </c>
      <c r="J31" s="2">
        <v>97758</v>
      </c>
      <c r="K31" s="4">
        <f t="shared" si="1"/>
        <v>0</v>
      </c>
      <c r="M31" s="2">
        <v>32982</v>
      </c>
      <c r="N31" s="2">
        <v>31381</v>
      </c>
      <c r="O31" s="2">
        <v>64363</v>
      </c>
      <c r="P31" s="4">
        <f t="shared" si="2"/>
        <v>0</v>
      </c>
      <c r="R31" s="6">
        <f t="shared" si="6"/>
        <v>54.988187647654406</v>
      </c>
      <c r="S31" s="8">
        <f t="shared" si="3"/>
        <v>1.1812352345593524E-2</v>
      </c>
      <c r="U31" s="6">
        <f t="shared" si="4"/>
        <v>36.203734953313081</v>
      </c>
      <c r="V31" s="8">
        <f t="shared" si="5"/>
        <v>-3.7349533130779378E-3</v>
      </c>
    </row>
    <row r="32" spans="1:22">
      <c r="A32" t="s">
        <v>30</v>
      </c>
      <c r="B32" s="3">
        <v>3669000</v>
      </c>
      <c r="C32" s="10">
        <v>53</v>
      </c>
      <c r="D32" s="11">
        <v>43</v>
      </c>
      <c r="E32" s="11">
        <v>10</v>
      </c>
      <c r="F32" s="8">
        <f t="shared" si="0"/>
        <v>0</v>
      </c>
      <c r="H32" s="2">
        <v>99520</v>
      </c>
      <c r="I32" s="2">
        <v>94850</v>
      </c>
      <c r="J32" s="2">
        <v>194370</v>
      </c>
      <c r="K32" s="4">
        <f t="shared" si="1"/>
        <v>0</v>
      </c>
      <c r="M32" s="2">
        <v>81666</v>
      </c>
      <c r="N32" s="2">
        <v>76131</v>
      </c>
      <c r="O32" s="2">
        <v>157797</v>
      </c>
      <c r="P32" s="4">
        <f t="shared" si="2"/>
        <v>0</v>
      </c>
      <c r="R32" s="6">
        <f t="shared" si="6"/>
        <v>52.976287816843829</v>
      </c>
      <c r="S32" s="8">
        <f t="shared" si="3"/>
        <v>2.3712183156170852E-2</v>
      </c>
      <c r="U32" s="6">
        <f t="shared" si="4"/>
        <v>43.008176614881442</v>
      </c>
      <c r="V32" s="8">
        <f t="shared" si="5"/>
        <v>-8.17661488144239E-3</v>
      </c>
    </row>
    <row r="33" spans="1:22">
      <c r="A33" t="s">
        <v>31</v>
      </c>
      <c r="B33" s="3">
        <v>3675000</v>
      </c>
      <c r="C33" s="10">
        <v>38.9</v>
      </c>
      <c r="D33" s="11">
        <v>25.2</v>
      </c>
      <c r="E33" s="11">
        <v>13.7</v>
      </c>
      <c r="F33" s="8">
        <f t="shared" si="0"/>
        <v>0</v>
      </c>
      <c r="H33" s="2">
        <v>73772</v>
      </c>
      <c r="I33" s="2">
        <v>69136</v>
      </c>
      <c r="J33" s="2">
        <v>142908</v>
      </c>
      <c r="K33" s="4">
        <f t="shared" si="1"/>
        <v>0</v>
      </c>
      <c r="M33" s="2">
        <v>48631</v>
      </c>
      <c r="N33" s="2">
        <v>43938</v>
      </c>
      <c r="O33" s="2">
        <v>92569</v>
      </c>
      <c r="P33" s="4">
        <f t="shared" si="2"/>
        <v>0</v>
      </c>
      <c r="R33" s="6">
        <f t="shared" si="6"/>
        <v>38.886530612244897</v>
      </c>
      <c r="S33" s="8">
        <f t="shared" si="3"/>
        <v>1.3469387755101536E-2</v>
      </c>
      <c r="U33" s="6">
        <f t="shared" si="4"/>
        <v>25.188843537414964</v>
      </c>
      <c r="V33" s="8">
        <f t="shared" si="5"/>
        <v>1.1156462585034888E-2</v>
      </c>
    </row>
    <row r="34" spans="1:22">
      <c r="A34" t="s">
        <v>32</v>
      </c>
      <c r="B34" s="3">
        <v>3534600</v>
      </c>
      <c r="C34" s="15">
        <v>37.4</v>
      </c>
      <c r="D34" s="11">
        <v>22.6</v>
      </c>
      <c r="E34" s="14">
        <v>14.8</v>
      </c>
      <c r="F34" s="8">
        <f t="shared" si="0"/>
        <v>0</v>
      </c>
      <c r="H34" s="2">
        <v>67810</v>
      </c>
      <c r="I34" s="2">
        <v>64212</v>
      </c>
      <c r="J34" s="2">
        <v>132022</v>
      </c>
      <c r="K34" s="4">
        <f t="shared" si="1"/>
        <v>0</v>
      </c>
      <c r="M34" s="2">
        <v>41668</v>
      </c>
      <c r="N34" s="2">
        <v>38343</v>
      </c>
      <c r="O34" s="2">
        <v>80011</v>
      </c>
      <c r="P34" s="4">
        <f t="shared" si="2"/>
        <v>0</v>
      </c>
      <c r="R34" s="6">
        <f t="shared" si="6"/>
        <v>37.351326882815592</v>
      </c>
      <c r="S34" s="8">
        <f t="shared" si="3"/>
        <v>4.8673117184407033E-2</v>
      </c>
      <c r="U34" s="6">
        <f t="shared" si="4"/>
        <v>22.636507667062752</v>
      </c>
      <c r="V34" s="8">
        <f t="shared" si="5"/>
        <v>-3.6507667062750215E-2</v>
      </c>
    </row>
    <row r="35" spans="1:22">
      <c r="A35" t="s">
        <v>33</v>
      </c>
      <c r="B35" s="3">
        <v>1336200</v>
      </c>
      <c r="C35" s="10">
        <v>42.7</v>
      </c>
      <c r="D35" s="14">
        <v>26.8</v>
      </c>
      <c r="E35" s="14">
        <v>15.9</v>
      </c>
      <c r="F35" s="8">
        <f t="shared" si="0"/>
        <v>0</v>
      </c>
      <c r="H35" s="2">
        <v>29453</v>
      </c>
      <c r="I35" s="2">
        <v>27573</v>
      </c>
      <c r="J35" s="2">
        <v>57026</v>
      </c>
      <c r="K35" s="4">
        <f t="shared" si="1"/>
        <v>0</v>
      </c>
      <c r="M35" s="2">
        <v>19028</v>
      </c>
      <c r="N35" s="2">
        <v>16818</v>
      </c>
      <c r="O35" s="2">
        <v>35846</v>
      </c>
      <c r="P35" s="4">
        <f t="shared" si="2"/>
        <v>0</v>
      </c>
      <c r="R35" s="6">
        <f t="shared" si="6"/>
        <v>42.677742852866338</v>
      </c>
      <c r="S35" s="8">
        <f t="shared" si="3"/>
        <v>2.2257147133665001E-2</v>
      </c>
      <c r="U35" s="6">
        <f t="shared" si="4"/>
        <v>26.826822331986229</v>
      </c>
      <c r="V35" s="8">
        <f t="shared" si="5"/>
        <v>-2.6822331986227965E-2</v>
      </c>
    </row>
    <row r="36" spans="1:22">
      <c r="A36" t="s">
        <v>34</v>
      </c>
      <c r="B36" s="3">
        <v>2306600</v>
      </c>
      <c r="C36" s="10">
        <v>47.3</v>
      </c>
      <c r="D36" s="14">
        <v>32.4</v>
      </c>
      <c r="E36" s="14">
        <v>14.9</v>
      </c>
      <c r="F36" s="8">
        <f t="shared" si="0"/>
        <v>0</v>
      </c>
      <c r="H36" s="2">
        <v>55850</v>
      </c>
      <c r="I36" s="2">
        <v>53291</v>
      </c>
      <c r="J36" s="2">
        <v>109141</v>
      </c>
      <c r="K36" s="4">
        <f t="shared" si="1"/>
        <v>0</v>
      </c>
      <c r="M36" s="2">
        <v>38829</v>
      </c>
      <c r="N36" s="2">
        <v>35791</v>
      </c>
      <c r="O36" s="2">
        <v>74620</v>
      </c>
      <c r="P36" s="4">
        <f t="shared" si="2"/>
        <v>0</v>
      </c>
      <c r="R36" s="6">
        <f t="shared" si="6"/>
        <v>47.316829966183995</v>
      </c>
      <c r="S36" s="8">
        <f t="shared" si="3"/>
        <v>-1.6829966183998124E-2</v>
      </c>
      <c r="U36" s="6">
        <f t="shared" si="4"/>
        <v>32.350645972426946</v>
      </c>
      <c r="V36" s="8">
        <f t="shared" si="5"/>
        <v>4.9354027573052406E-2</v>
      </c>
    </row>
    <row r="37" spans="1:22">
      <c r="A37" t="s">
        <v>35</v>
      </c>
      <c r="B37" s="3">
        <v>3487900</v>
      </c>
      <c r="C37" s="10">
        <v>55.2</v>
      </c>
      <c r="D37" s="11">
        <v>39.4</v>
      </c>
      <c r="E37" s="11">
        <v>15.8</v>
      </c>
      <c r="F37" s="8">
        <f t="shared" si="0"/>
        <v>0</v>
      </c>
      <c r="H37" s="2">
        <v>98579</v>
      </c>
      <c r="I37" s="2">
        <v>94125</v>
      </c>
      <c r="J37" s="2">
        <v>192704</v>
      </c>
      <c r="K37" s="4">
        <f t="shared" si="1"/>
        <v>0</v>
      </c>
      <c r="M37" s="2">
        <v>70502</v>
      </c>
      <c r="N37" s="2">
        <v>66832</v>
      </c>
      <c r="O37" s="2">
        <v>137334</v>
      </c>
      <c r="P37" s="4">
        <f t="shared" si="2"/>
        <v>0</v>
      </c>
      <c r="R37" s="6">
        <f t="shared" si="6"/>
        <v>55.249290403968004</v>
      </c>
      <c r="S37" s="8">
        <f t="shared" si="3"/>
        <v>-4.9290403968001328E-2</v>
      </c>
      <c r="U37" s="6">
        <f t="shared" si="4"/>
        <v>39.374408669973334</v>
      </c>
      <c r="V37" s="8">
        <f t="shared" si="5"/>
        <v>2.5591330026664139E-2</v>
      </c>
    </row>
    <row r="38" spans="1:22">
      <c r="A38" t="s">
        <v>36</v>
      </c>
      <c r="B38" s="3">
        <v>2815200</v>
      </c>
      <c r="C38" s="10">
        <v>31.8</v>
      </c>
      <c r="D38" s="11">
        <v>23.1</v>
      </c>
      <c r="E38" s="11">
        <v>8.6999999999999993</v>
      </c>
      <c r="F38" s="8">
        <f t="shared" si="0"/>
        <v>0</v>
      </c>
      <c r="H38" s="2">
        <v>46374</v>
      </c>
      <c r="I38" s="2">
        <v>43209</v>
      </c>
      <c r="J38" s="2">
        <v>89583</v>
      </c>
      <c r="K38" s="4">
        <f t="shared" si="1"/>
        <v>0</v>
      </c>
      <c r="M38" s="2">
        <v>35793</v>
      </c>
      <c r="N38" s="2">
        <v>29160</v>
      </c>
      <c r="O38" s="2">
        <v>64953</v>
      </c>
      <c r="P38" s="4">
        <f t="shared" si="2"/>
        <v>0</v>
      </c>
      <c r="R38" s="6">
        <f t="shared" si="6"/>
        <v>31.821184995737426</v>
      </c>
      <c r="S38" s="8">
        <f t="shared" si="3"/>
        <v>-2.1184995737424828E-2</v>
      </c>
      <c r="U38" s="6">
        <f t="shared" si="4"/>
        <v>23.072250639386191</v>
      </c>
      <c r="V38" s="8">
        <f t="shared" si="5"/>
        <v>2.7749360613810836E-2</v>
      </c>
    </row>
    <row r="39" spans="1:22">
      <c r="A39" t="s">
        <v>37</v>
      </c>
      <c r="B39" s="3">
        <v>3061900</v>
      </c>
      <c r="C39" s="10">
        <v>48.7</v>
      </c>
      <c r="D39" s="11">
        <v>33.1</v>
      </c>
      <c r="E39" s="11">
        <v>15.6</v>
      </c>
      <c r="F39" s="8">
        <f t="shared" si="0"/>
        <v>0</v>
      </c>
      <c r="H39" s="2">
        <v>75872</v>
      </c>
      <c r="I39" s="2">
        <v>73210</v>
      </c>
      <c r="J39" s="2">
        <v>149082</v>
      </c>
      <c r="K39" s="4">
        <f t="shared" si="1"/>
        <v>0</v>
      </c>
      <c r="M39" s="2">
        <v>52043</v>
      </c>
      <c r="N39" s="2">
        <v>49186</v>
      </c>
      <c r="O39" s="2">
        <v>101229</v>
      </c>
      <c r="P39" s="4">
        <f t="shared" si="2"/>
        <v>0</v>
      </c>
      <c r="R39" s="6">
        <f t="shared" si="6"/>
        <v>48.689375877722981</v>
      </c>
      <c r="S39" s="8">
        <f t="shared" si="3"/>
        <v>1.0624122277022252E-2</v>
      </c>
      <c r="U39" s="6">
        <f t="shared" si="4"/>
        <v>33.060844573630753</v>
      </c>
      <c r="V39" s="8">
        <f t="shared" si="5"/>
        <v>3.9155426369248403E-2</v>
      </c>
    </row>
    <row r="40" spans="1:22">
      <c r="A40" t="s">
        <v>38</v>
      </c>
      <c r="B40" s="3">
        <v>1902800</v>
      </c>
      <c r="C40" s="10">
        <v>51.7</v>
      </c>
      <c r="D40" s="11">
        <v>33.5</v>
      </c>
      <c r="E40" s="11">
        <v>18.2</v>
      </c>
      <c r="F40" s="8">
        <f t="shared" si="0"/>
        <v>0</v>
      </c>
      <c r="H40" s="2">
        <v>50384</v>
      </c>
      <c r="I40" s="2">
        <v>48030</v>
      </c>
      <c r="J40" s="2">
        <v>98414</v>
      </c>
      <c r="K40" s="4">
        <f t="shared" si="1"/>
        <v>0</v>
      </c>
      <c r="M40" s="2">
        <v>32653</v>
      </c>
      <c r="N40" s="2">
        <v>31049</v>
      </c>
      <c r="O40" s="2">
        <v>63702</v>
      </c>
      <c r="P40" s="4">
        <f t="shared" si="2"/>
        <v>0</v>
      </c>
      <c r="R40" s="6">
        <f t="shared" si="6"/>
        <v>51.720622240908135</v>
      </c>
      <c r="S40" s="8">
        <f t="shared" si="3"/>
        <v>-2.0622240908132028E-2</v>
      </c>
      <c r="U40" s="6">
        <f t="shared" si="4"/>
        <v>33.478032373344547</v>
      </c>
      <c r="V40" s="8">
        <f t="shared" si="5"/>
        <v>2.1967626655452932E-2</v>
      </c>
    </row>
    <row r="41" spans="1:22">
      <c r="A41" t="s">
        <v>39</v>
      </c>
      <c r="B41" s="3">
        <v>1910700</v>
      </c>
      <c r="C41" s="10">
        <v>46.3</v>
      </c>
      <c r="D41" s="11">
        <v>32.1</v>
      </c>
      <c r="E41" s="11">
        <v>14.2</v>
      </c>
      <c r="F41" s="8">
        <f t="shared" si="0"/>
        <v>0</v>
      </c>
      <c r="H41" s="2">
        <v>45340</v>
      </c>
      <c r="I41" s="2">
        <v>43210</v>
      </c>
      <c r="J41" s="2">
        <v>88550</v>
      </c>
      <c r="K41" s="4">
        <f t="shared" si="1"/>
        <v>0</v>
      </c>
      <c r="M41" s="2">
        <v>31988</v>
      </c>
      <c r="N41" s="2">
        <v>29400</v>
      </c>
      <c r="O41" s="2">
        <v>61388</v>
      </c>
      <c r="P41" s="4">
        <f t="shared" si="2"/>
        <v>0</v>
      </c>
      <c r="R41" s="6">
        <f t="shared" si="6"/>
        <v>46.34427173287277</v>
      </c>
      <c r="S41" s="8">
        <f t="shared" si="3"/>
        <v>-4.4271732872772418E-2</v>
      </c>
      <c r="U41" s="6">
        <f t="shared" si="4"/>
        <v>32.12853927879835</v>
      </c>
      <c r="V41" s="8">
        <f t="shared" si="5"/>
        <v>-2.8539278798348278E-2</v>
      </c>
    </row>
    <row r="42" spans="1:22">
      <c r="A42" t="s">
        <v>40</v>
      </c>
      <c r="B42" s="3">
        <v>1828200</v>
      </c>
      <c r="C42" s="10">
        <v>47.8</v>
      </c>
      <c r="D42" s="11">
        <v>25.3</v>
      </c>
      <c r="E42" s="11">
        <v>22.5</v>
      </c>
      <c r="F42" s="8">
        <f t="shared" si="0"/>
        <v>0</v>
      </c>
      <c r="H42" s="2">
        <v>45059</v>
      </c>
      <c r="I42" s="2">
        <v>42338</v>
      </c>
      <c r="J42" s="2">
        <v>87397</v>
      </c>
      <c r="K42" s="4">
        <f t="shared" si="1"/>
        <v>0</v>
      </c>
      <c r="M42" s="2">
        <v>24877</v>
      </c>
      <c r="N42" s="2">
        <v>21456</v>
      </c>
      <c r="O42" s="2">
        <v>46333</v>
      </c>
      <c r="P42" s="4">
        <f t="shared" si="2"/>
        <v>0</v>
      </c>
      <c r="R42" s="6">
        <f t="shared" si="6"/>
        <v>47.804944754403238</v>
      </c>
      <c r="S42" s="8">
        <f t="shared" si="3"/>
        <v>-4.9447544032403812E-3</v>
      </c>
      <c r="U42" s="6">
        <f t="shared" si="4"/>
        <v>25.343507274915218</v>
      </c>
      <c r="V42" s="8">
        <f t="shared" si="5"/>
        <v>-4.3507274915217664E-2</v>
      </c>
    </row>
    <row r="43" spans="1:22">
      <c r="A43" t="s">
        <v>41</v>
      </c>
      <c r="B43" s="3">
        <v>3372700</v>
      </c>
      <c r="C43" s="10">
        <v>49.6</v>
      </c>
      <c r="D43" s="11">
        <v>34</v>
      </c>
      <c r="E43" s="11">
        <v>15.6</v>
      </c>
      <c r="F43" s="8">
        <f t="shared" si="0"/>
        <v>0</v>
      </c>
      <c r="H43" s="2">
        <v>85432</v>
      </c>
      <c r="I43" s="2">
        <v>81909</v>
      </c>
      <c r="J43" s="2">
        <v>167341</v>
      </c>
      <c r="K43" s="4">
        <f t="shared" si="1"/>
        <v>0</v>
      </c>
      <c r="M43" s="2">
        <v>59199</v>
      </c>
      <c r="N43" s="2">
        <v>55370</v>
      </c>
      <c r="O43" s="2">
        <v>114569</v>
      </c>
      <c r="P43" s="4">
        <f t="shared" si="2"/>
        <v>0</v>
      </c>
      <c r="R43" s="6">
        <f t="shared" si="6"/>
        <v>49.61633112936223</v>
      </c>
      <c r="S43" s="8">
        <f t="shared" si="3"/>
        <v>-1.633112936222858E-2</v>
      </c>
      <c r="U43" s="6">
        <f t="shared" si="4"/>
        <v>33.969519969164168</v>
      </c>
      <c r="V43" s="8">
        <f t="shared" si="5"/>
        <v>3.0480030835832395E-2</v>
      </c>
    </row>
    <row r="44" spans="1:22">
      <c r="A44" t="s">
        <v>42</v>
      </c>
      <c r="B44" s="3">
        <v>2139600</v>
      </c>
      <c r="C44" s="10">
        <v>42.2</v>
      </c>
      <c r="D44" s="11">
        <v>30.6</v>
      </c>
      <c r="E44" s="11">
        <v>11.6</v>
      </c>
      <c r="F44" s="8">
        <f t="shared" si="0"/>
        <v>0</v>
      </c>
      <c r="H44" s="2">
        <v>46405</v>
      </c>
      <c r="I44" s="2">
        <v>43827</v>
      </c>
      <c r="J44" s="2">
        <v>90232</v>
      </c>
      <c r="K44" s="4">
        <f t="shared" si="1"/>
        <v>0</v>
      </c>
      <c r="M44" s="2">
        <v>34080</v>
      </c>
      <c r="N44" s="2">
        <v>31333</v>
      </c>
      <c r="O44" s="2">
        <v>65413</v>
      </c>
      <c r="P44" s="4">
        <f t="shared" si="2"/>
        <v>0</v>
      </c>
      <c r="R44" s="6">
        <f t="shared" si="6"/>
        <v>42.172368667040566</v>
      </c>
      <c r="S44" s="8">
        <f t="shared" si="3"/>
        <v>2.7631332959437316E-2</v>
      </c>
      <c r="U44" s="6">
        <f t="shared" si="4"/>
        <v>30.572536922789308</v>
      </c>
      <c r="V44" s="8">
        <f t="shared" si="5"/>
        <v>2.7463077210693854E-2</v>
      </c>
    </row>
    <row r="45" spans="1:22">
      <c r="A45" t="s">
        <v>43</v>
      </c>
      <c r="B45" s="3">
        <v>1743800</v>
      </c>
      <c r="C45" s="10">
        <v>50.8</v>
      </c>
      <c r="D45" s="11">
        <v>36.700000000000003</v>
      </c>
      <c r="E45" s="11">
        <v>14.1</v>
      </c>
      <c r="F45" s="8">
        <f t="shared" si="0"/>
        <v>0</v>
      </c>
      <c r="H45" s="2">
        <v>45448</v>
      </c>
      <c r="I45" s="2">
        <v>43176</v>
      </c>
      <c r="J45" s="2">
        <v>88624</v>
      </c>
      <c r="K45" s="4">
        <f t="shared" si="1"/>
        <v>0</v>
      </c>
      <c r="M45" s="2">
        <v>33900</v>
      </c>
      <c r="N45" s="2">
        <v>30133</v>
      </c>
      <c r="O45" s="2">
        <v>64033</v>
      </c>
      <c r="P45" s="4">
        <f t="shared" si="2"/>
        <v>0</v>
      </c>
      <c r="R45" s="6">
        <f t="shared" si="6"/>
        <v>50.822342011698588</v>
      </c>
      <c r="S45" s="8">
        <f t="shared" si="3"/>
        <v>-2.2342011698590625E-2</v>
      </c>
      <c r="U45" s="6">
        <f t="shared" si="4"/>
        <v>36.720380777612114</v>
      </c>
      <c r="V45" s="8">
        <f t="shared" si="5"/>
        <v>-2.038077761211099E-2</v>
      </c>
    </row>
    <row r="46" spans="1:22">
      <c r="A46" t="s">
        <v>44</v>
      </c>
      <c r="B46" s="3">
        <v>2835500</v>
      </c>
      <c r="C46" s="10">
        <v>52.1</v>
      </c>
      <c r="D46" s="11">
        <v>32.799999999999997</v>
      </c>
      <c r="E46" s="11">
        <v>19.3</v>
      </c>
      <c r="F46" s="8">
        <f t="shared" si="0"/>
        <v>0</v>
      </c>
      <c r="H46" s="2">
        <v>75604</v>
      </c>
      <c r="I46" s="2">
        <v>72133</v>
      </c>
      <c r="J46" s="2">
        <v>147737</v>
      </c>
      <c r="K46" s="4">
        <f t="shared" si="1"/>
        <v>0</v>
      </c>
      <c r="M46" s="2">
        <v>47120</v>
      </c>
      <c r="N46" s="2">
        <v>45902</v>
      </c>
      <c r="O46" s="2">
        <v>93022</v>
      </c>
      <c r="P46" s="4">
        <f t="shared" si="2"/>
        <v>0</v>
      </c>
      <c r="R46" s="6">
        <f t="shared" si="6"/>
        <v>52.102627402574505</v>
      </c>
      <c r="S46" s="8">
        <f t="shared" si="3"/>
        <v>-2.6274025745038898E-3</v>
      </c>
      <c r="U46" s="6">
        <f t="shared" si="4"/>
        <v>32.806207018162581</v>
      </c>
      <c r="V46" s="8">
        <f t="shared" si="5"/>
        <v>-6.2070181625841769E-3</v>
      </c>
    </row>
    <row r="47" spans="1:22">
      <c r="A47" t="s">
        <v>45</v>
      </c>
      <c r="B47" s="3">
        <v>3180800</v>
      </c>
      <c r="C47" s="15">
        <v>43.7</v>
      </c>
      <c r="D47" s="11">
        <v>27.5</v>
      </c>
      <c r="E47" s="14">
        <v>16.2</v>
      </c>
      <c r="F47" s="8">
        <f t="shared" si="0"/>
        <v>0</v>
      </c>
      <c r="H47" s="2">
        <v>72118</v>
      </c>
      <c r="I47" s="2">
        <v>67009</v>
      </c>
      <c r="J47" s="2">
        <v>139127</v>
      </c>
      <c r="K47" s="4">
        <f t="shared" si="1"/>
        <v>0</v>
      </c>
      <c r="M47" s="2">
        <v>46455</v>
      </c>
      <c r="N47" s="2">
        <v>41068</v>
      </c>
      <c r="O47" s="2">
        <v>87523</v>
      </c>
      <c r="P47" s="4">
        <f t="shared" si="2"/>
        <v>0</v>
      </c>
      <c r="R47" s="6">
        <f t="shared" si="6"/>
        <v>43.739625251509054</v>
      </c>
      <c r="S47" s="8">
        <f t="shared" si="3"/>
        <v>-3.9625251509050941E-2</v>
      </c>
      <c r="U47" s="6">
        <f t="shared" si="4"/>
        <v>27.516033702213278</v>
      </c>
      <c r="V47" s="8">
        <f t="shared" si="5"/>
        <v>-1.6033702213277934E-2</v>
      </c>
    </row>
    <row r="48" spans="1:22">
      <c r="A48" t="s">
        <v>46</v>
      </c>
      <c r="B48" s="3">
        <v>3397400</v>
      </c>
      <c r="C48" s="15">
        <v>39.4</v>
      </c>
      <c r="D48" s="11">
        <v>25.6</v>
      </c>
      <c r="E48" s="14">
        <v>13.8</v>
      </c>
      <c r="F48" s="8">
        <f t="shared" si="0"/>
        <v>0</v>
      </c>
      <c r="H48" s="2">
        <v>68832</v>
      </c>
      <c r="I48" s="2">
        <v>65000</v>
      </c>
      <c r="J48" s="2">
        <v>133832</v>
      </c>
      <c r="K48" s="4">
        <f t="shared" si="1"/>
        <v>0</v>
      </c>
      <c r="M48" s="13">
        <v>45870</v>
      </c>
      <c r="N48" s="2">
        <v>41100</v>
      </c>
      <c r="O48" s="2">
        <v>86970</v>
      </c>
      <c r="P48" s="4">
        <f t="shared" si="2"/>
        <v>0</v>
      </c>
      <c r="R48" s="6">
        <f t="shared" si="6"/>
        <v>39.392476599752754</v>
      </c>
      <c r="S48" s="8">
        <f t="shared" si="3"/>
        <v>7.523400247244183E-3</v>
      </c>
      <c r="U48" s="6">
        <f t="shared" si="4"/>
        <v>25.598987460999588</v>
      </c>
      <c r="V48" s="8">
        <f t="shared" si="5"/>
        <v>1.012539000413426E-3</v>
      </c>
    </row>
    <row r="49" spans="1:22">
      <c r="A49" t="s">
        <v>47</v>
      </c>
      <c r="B49" s="3">
        <v>2917000</v>
      </c>
      <c r="C49" s="15">
        <v>37.6</v>
      </c>
      <c r="D49" s="11">
        <v>22.4</v>
      </c>
      <c r="E49" s="14">
        <v>15.2</v>
      </c>
      <c r="F49" s="8">
        <f t="shared" si="0"/>
        <v>0</v>
      </c>
      <c r="H49" s="2">
        <v>56657</v>
      </c>
      <c r="I49" s="2">
        <v>52902</v>
      </c>
      <c r="J49" s="2">
        <v>109559</v>
      </c>
      <c r="K49" s="4">
        <f t="shared" si="1"/>
        <v>0</v>
      </c>
      <c r="M49" s="2">
        <v>34191</v>
      </c>
      <c r="N49" s="2">
        <v>31040</v>
      </c>
      <c r="O49" s="2">
        <v>65231</v>
      </c>
      <c r="P49" s="4">
        <f t="shared" si="2"/>
        <v>0</v>
      </c>
      <c r="R49" s="6">
        <f t="shared" si="6"/>
        <v>37.558793280767915</v>
      </c>
      <c r="S49" s="8">
        <f t="shared" si="3"/>
        <v>4.1206719232086186E-2</v>
      </c>
      <c r="U49" s="6">
        <f t="shared" si="4"/>
        <v>22.362358587589991</v>
      </c>
      <c r="V49" s="8">
        <f t="shared" si="5"/>
        <v>3.7641412410007291E-2</v>
      </c>
    </row>
    <row r="50" spans="1:22">
      <c r="A50" t="s">
        <v>48</v>
      </c>
      <c r="B50" s="3">
        <v>463600</v>
      </c>
      <c r="C50" s="10">
        <v>25.8</v>
      </c>
      <c r="D50" s="11">
        <v>17.899999999999999</v>
      </c>
      <c r="E50" s="11">
        <v>7.9</v>
      </c>
      <c r="F50" s="8">
        <f t="shared" si="0"/>
        <v>0</v>
      </c>
      <c r="H50" s="2">
        <v>6187</v>
      </c>
      <c r="I50" s="2">
        <v>5783</v>
      </c>
      <c r="J50" s="2">
        <v>11970</v>
      </c>
      <c r="K50" s="4">
        <f t="shared" si="1"/>
        <v>0</v>
      </c>
      <c r="M50" s="2">
        <v>4363</v>
      </c>
      <c r="N50" s="2">
        <v>3936</v>
      </c>
      <c r="O50" s="2">
        <v>8299</v>
      </c>
      <c r="P50" s="4">
        <f t="shared" si="2"/>
        <v>0</v>
      </c>
      <c r="R50" s="6">
        <f t="shared" si="6"/>
        <v>25.819672131147541</v>
      </c>
      <c r="S50" s="8">
        <f t="shared" si="3"/>
        <v>-1.9672131147540739E-2</v>
      </c>
      <c r="U50" s="6">
        <f t="shared" si="4"/>
        <v>17.90120793787748</v>
      </c>
      <c r="V50" s="8">
        <f t="shared" si="5"/>
        <v>-1.2079378774814131E-3</v>
      </c>
    </row>
    <row r="51" spans="1:22">
      <c r="A51" t="s">
        <v>49</v>
      </c>
      <c r="B51" s="3">
        <v>1208100</v>
      </c>
      <c r="C51" s="5">
        <v>41.3</v>
      </c>
      <c r="D51" s="6">
        <v>31.2</v>
      </c>
      <c r="E51" s="6">
        <v>10.1</v>
      </c>
      <c r="F51" s="8">
        <f t="shared" si="0"/>
        <v>0</v>
      </c>
      <c r="H51" s="2">
        <v>25441</v>
      </c>
      <c r="I51" s="2">
        <v>24476</v>
      </c>
      <c r="J51" s="2">
        <v>49917</v>
      </c>
      <c r="K51" s="4">
        <f t="shared" si="1"/>
        <v>0</v>
      </c>
      <c r="M51" s="2">
        <v>19315</v>
      </c>
      <c r="N51" s="2">
        <v>18408</v>
      </c>
      <c r="O51" s="2">
        <v>37723</v>
      </c>
      <c r="P51" s="4">
        <f t="shared" si="2"/>
        <v>0</v>
      </c>
      <c r="R51" s="6">
        <f t="shared" si="6"/>
        <v>41.318599453687611</v>
      </c>
      <c r="S51" s="8">
        <f t="shared" si="3"/>
        <v>-1.8599453687613732E-2</v>
      </c>
      <c r="U51" s="6">
        <f t="shared" si="4"/>
        <v>31.225064150318683</v>
      </c>
      <c r="V51" s="8">
        <f t="shared" si="5"/>
        <v>-2.5064150318684142E-2</v>
      </c>
    </row>
    <row r="52" spans="1:22">
      <c r="A52" t="s">
        <v>55</v>
      </c>
      <c r="B52" s="3">
        <v>116505500</v>
      </c>
      <c r="C52" s="5">
        <v>44</v>
      </c>
      <c r="D52" s="6">
        <v>29.3</v>
      </c>
      <c r="E52" s="6">
        <v>14.7</v>
      </c>
      <c r="F52" s="8">
        <f t="shared" si="0"/>
        <v>0</v>
      </c>
      <c r="H52" s="2">
        <v>2634605</v>
      </c>
      <c r="I52" s="2">
        <v>2496308</v>
      </c>
      <c r="J52" s="2">
        <v>5130913</v>
      </c>
      <c r="K52" s="4">
        <f t="shared" si="1"/>
        <v>0</v>
      </c>
      <c r="M52" s="2">
        <v>1781184</v>
      </c>
      <c r="N52" s="2">
        <v>1636398</v>
      </c>
      <c r="O52" s="2">
        <v>3417582</v>
      </c>
      <c r="P52" s="4">
        <f t="shared" si="2"/>
        <v>0</v>
      </c>
      <c r="R52" s="6">
        <f t="shared" si="6"/>
        <v>44.040092527820576</v>
      </c>
      <c r="S52" s="8">
        <f t="shared" si="3"/>
        <v>-4.0092527820576151E-2</v>
      </c>
      <c r="U52" s="6">
        <f t="shared" si="4"/>
        <v>29.334082940290372</v>
      </c>
      <c r="V52" s="8">
        <f t="shared" si="5"/>
        <v>-3.4082940290371511E-2</v>
      </c>
    </row>
    <row r="53" spans="1:22">
      <c r="H53" s="2"/>
      <c r="I53" s="2"/>
      <c r="J53" s="2"/>
    </row>
    <row r="54" spans="1:22">
      <c r="A54" s="1" t="s">
        <v>65</v>
      </c>
      <c r="B54" s="4">
        <f>SUM(B2:B51)</f>
        <v>116505500</v>
      </c>
      <c r="H54" s="4">
        <f>SUM(H2:H51)</f>
        <v>2634605</v>
      </c>
      <c r="I54" s="4">
        <f>SUM(I2:I51)</f>
        <v>2496308</v>
      </c>
      <c r="J54" s="4">
        <f>SUM(J2:J51)</f>
        <v>5130913</v>
      </c>
      <c r="M54" s="4">
        <f>SUM(M2:M51)</f>
        <v>1781184</v>
      </c>
      <c r="N54" s="4">
        <f>SUM(N2:N51)</f>
        <v>1636398</v>
      </c>
      <c r="O54" s="4">
        <f>SUM(O2:O51)</f>
        <v>3417582</v>
      </c>
    </row>
    <row r="55" spans="1:22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2024-08-24T23:11:11Z</dcterms:created>
  <dcterms:modified xsi:type="dcterms:W3CDTF">2024-08-28T21:52:40Z</dcterms:modified>
</cp:coreProperties>
</file>