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CC50E4D0-B5AF-4338-9467-E0974B0E71F5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<sst xmlns="http://schemas.openxmlformats.org/spreadsheetml/2006/main" count="71" uniqueCount="69">
  <si>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</si>
  <si>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</si>
  <si>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</si>
  <si>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</si>
  <si>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</si>
  <si>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</si>
  <si>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</si>
  <si>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</si>
  <si>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</si>
  <si>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</si>
  <si>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</si>
  <si>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</si>
  <si>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</si>
  <si>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</si>
  <si>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</si>
  <si>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</si>
  <si>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</si>
  <si>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</si>
  <si>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</si>
  <si>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</si>
  <si>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</si>
  <si>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</si>
  <si>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</si>
  <si>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</si>
  <si>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</si>
  <si>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</si>
  <si>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</si>
  <si>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</si>
  <si>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</si>
  <si>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</si>
  <si>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</si>
  <si>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</si>
  <si>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</si>
  <si>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</si>
  <si>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</si>
  <si>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</si>
  <si>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</si>
  <si>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</si>
  <si>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</si>
  <si>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</si>
  <si>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</si>
  <si>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</si>
  <si>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</si>
  <si>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</si>
  <si>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</si>
  <si>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</si>
  <si>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</si>
  <si>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</si>
  <si>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</si>
  <si>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</si>
  <si>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</si>
  <si>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</si>
  <si>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</si>
  <si>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</si>
  <si>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</si>
  <si>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</si>
  <si>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</si>
  <si>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</si>
  <si>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</si>
  <si>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</si>
  <si>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</si>
  <si>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</si>
  <si>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</si>
  <si>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</si>
  <si>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</si>
  <si>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VIII,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</si>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</sst>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B2" sqref="B2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0" max="10" width="11.41796875" customWidth="1"/>
    <col min="13" max="13" width="11.578125" customWidth="1"/>
    <col min="15" max="15" width="10.83984375" customWidth="1"/>
    <col min="16" max="16" width="12.15625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365881</v>
      </c>
      <c r="C2" s="14">
        <v>39.700000000000003</v>
      </c>
      <c r="D2" s="11">
        <v>33</v>
      </c>
      <c r="E2" s="11">
        <v>6.7</v>
      </c>
      <c r="F2" s="8">
        <f>C2-D2-E2</f>
        <v>0</v>
      </c>
      <c r="G2" s="12"/>
      <c r="H2" s="9">
        <v>7531</v>
      </c>
      <c r="I2" s="9">
        <v>7002</v>
      </c>
      <c r="J2" s="9">
        <v>14533</v>
      </c>
      <c r="K2" s="4">
        <f>H2+I2-J2</f>
        <v>0</v>
      </c>
      <c r="M2" s="2">
        <v>6380</v>
      </c>
      <c r="N2" s="2">
        <v>5710</v>
      </c>
      <c r="O2" s="2">
        <v>12090</v>
      </c>
      <c r="P2" s="4">
        <f>M2+N2-O2</f>
        <v>0</v>
      </c>
      <c r="R2" s="6">
        <f>1000*J2/B2</f>
        <v>39.720564883117738</v>
      </c>
      <c r="S2" s="8">
        <f>C2-R2</f>
        <v>-2.0564883117735633E-2</v>
      </c>
      <c r="U2" s="6">
        <f>1000*O2/B2</f>
        <v>33.043530546817138</v>
      </c>
      <c r="V2" s="8">
        <f>D2-U2</f>
        <v>-4.3530546817137861E-2</v>
      </c>
    </row>
    <row r="3" spans="1:22">
      <c r="A3" t="s">
        <v>1</v>
      </c>
      <c r="B3" s="13">
        <v>1044455</v>
      </c>
      <c r="C3" s="14">
        <v>36.1</v>
      </c>
      <c r="D3" s="15">
        <v>23.6</v>
      </c>
      <c r="E3" s="11">
        <v>12.5</v>
      </c>
      <c r="F3" s="8">
        <f t="shared" ref="F3:F52" si="0">C3-D3-E3</f>
        <v>0</v>
      </c>
      <c r="G3" s="12"/>
      <c r="H3" s="9">
        <v>19427</v>
      </c>
      <c r="I3" s="9">
        <v>18262</v>
      </c>
      <c r="J3" s="9">
        <v>37689</v>
      </c>
      <c r="K3" s="4">
        <f t="shared" ref="K3:K52" si="1">H3+I3-J3</f>
        <v>0</v>
      </c>
      <c r="M3" s="2">
        <v>12990</v>
      </c>
      <c r="N3" s="2">
        <v>11644</v>
      </c>
      <c r="O3" s="2">
        <v>24634</v>
      </c>
      <c r="P3" s="4">
        <f t="shared" ref="P3:P52" si="2">M3+N3-O3</f>
        <v>0</v>
      </c>
      <c r="R3" s="6">
        <f>1000*J3/B3</f>
        <v>36.084848078663036</v>
      </c>
      <c r="S3" s="8">
        <f t="shared" ref="S3:S52" si="3">C3-R3</f>
        <v>1.5151921336965302E-2</v>
      </c>
      <c r="U3" s="6">
        <f t="shared" ref="U3:U52" si="4">1000*O3/B3</f>
        <v>23.585506316691479</v>
      </c>
      <c r="V3" s="8">
        <f t="shared" ref="V3:V52" si="5">D3-U3</f>
        <v>1.449368330852252E-2</v>
      </c>
    </row>
    <row r="4" spans="1:22">
      <c r="A4" t="s">
        <v>2</v>
      </c>
      <c r="B4" s="13">
        <v>2035326</v>
      </c>
      <c r="C4" s="14">
        <v>40.9</v>
      </c>
      <c r="D4" s="11">
        <v>23.8</v>
      </c>
      <c r="E4" s="11">
        <v>17.100000000000001</v>
      </c>
      <c r="F4" s="8">
        <f t="shared" si="0"/>
        <v>0</v>
      </c>
      <c r="G4" s="12"/>
      <c r="H4" s="9">
        <v>43088</v>
      </c>
      <c r="I4" s="9">
        <v>40218</v>
      </c>
      <c r="J4" s="9">
        <v>83306</v>
      </c>
      <c r="K4" s="4">
        <f t="shared" si="1"/>
        <v>0</v>
      </c>
      <c r="M4" s="2">
        <v>25212</v>
      </c>
      <c r="N4" s="2">
        <v>23268</v>
      </c>
      <c r="O4" s="2">
        <v>48480</v>
      </c>
      <c r="P4" s="4">
        <f t="shared" si="2"/>
        <v>0</v>
      </c>
      <c r="R4" s="6">
        <f t="shared" ref="R4:R52" si="6">1000*J4/B4</f>
        <v>40.930052482992899</v>
      </c>
      <c r="S4" s="8">
        <f t="shared" si="3"/>
        <v>-3.0052482992900309E-2</v>
      </c>
      <c r="U4" s="6">
        <f t="shared" si="4"/>
        <v>23.819280056364434</v>
      </c>
      <c r="V4" s="8">
        <f t="shared" si="5"/>
        <v>-1.9280056364433307E-2</v>
      </c>
    </row>
    <row r="5" spans="1:22">
      <c r="A5" t="s">
        <v>3</v>
      </c>
      <c r="B5" s="13">
        <v>1663844</v>
      </c>
      <c r="C5" s="10">
        <v>38.799999999999997</v>
      </c>
      <c r="D5" s="11">
        <v>23.4</v>
      </c>
      <c r="E5" s="11">
        <v>15.4</v>
      </c>
      <c r="F5" s="8">
        <f t="shared" si="0"/>
        <v>0</v>
      </c>
      <c r="G5" s="12"/>
      <c r="H5" s="9">
        <v>33407</v>
      </c>
      <c r="I5" s="9">
        <v>31036</v>
      </c>
      <c r="J5" s="9">
        <v>64443</v>
      </c>
      <c r="K5" s="4">
        <f t="shared" si="1"/>
        <v>0</v>
      </c>
      <c r="M5" s="2">
        <v>20290</v>
      </c>
      <c r="N5" s="2">
        <v>18547</v>
      </c>
      <c r="O5" s="2">
        <v>38837</v>
      </c>
      <c r="P5" s="4">
        <f t="shared" si="2"/>
        <v>0</v>
      </c>
      <c r="R5" s="6">
        <f t="shared" si="6"/>
        <v>38.731395491404243</v>
      </c>
      <c r="S5" s="8">
        <f t="shared" si="3"/>
        <v>6.860450859575451E-2</v>
      </c>
      <c r="U5" s="6">
        <f t="shared" si="4"/>
        <v>23.341731556564199</v>
      </c>
      <c r="V5" s="8">
        <f t="shared" si="5"/>
        <v>5.8268443435800066E-2</v>
      </c>
    </row>
    <row r="6" spans="1:22">
      <c r="A6" t="s">
        <v>4</v>
      </c>
      <c r="B6" s="13">
        <v>1574062</v>
      </c>
      <c r="C6" s="14">
        <v>41</v>
      </c>
      <c r="D6" s="15">
        <v>24.1</v>
      </c>
      <c r="E6" s="15">
        <v>16.899999999999999</v>
      </c>
      <c r="F6" s="8">
        <f t="shared" si="0"/>
        <v>0</v>
      </c>
      <c r="G6" s="12"/>
      <c r="H6" s="9">
        <v>33632</v>
      </c>
      <c r="I6" s="9">
        <v>30980</v>
      </c>
      <c r="J6" s="9">
        <v>64612</v>
      </c>
      <c r="K6" s="4">
        <f t="shared" si="1"/>
        <v>0</v>
      </c>
      <c r="M6" s="2">
        <v>19859</v>
      </c>
      <c r="N6" s="2">
        <v>18147</v>
      </c>
      <c r="O6" s="2">
        <v>38006</v>
      </c>
      <c r="P6" s="4">
        <f t="shared" si="2"/>
        <v>0</v>
      </c>
      <c r="R6" s="6">
        <f t="shared" si="6"/>
        <v>41.047938391245069</v>
      </c>
      <c r="S6" s="8">
        <f t="shared" si="3"/>
        <v>-4.7938391245068601E-2</v>
      </c>
      <c r="U6" s="6">
        <f t="shared" si="4"/>
        <v>24.14517344297747</v>
      </c>
      <c r="V6" s="8">
        <f t="shared" si="5"/>
        <v>-4.517344297746817E-2</v>
      </c>
    </row>
    <row r="7" spans="1:22">
      <c r="A7" t="s">
        <v>5</v>
      </c>
      <c r="B7" s="13">
        <v>1580872</v>
      </c>
      <c r="C7" s="14">
        <v>51.8</v>
      </c>
      <c r="D7" s="15">
        <v>37.5</v>
      </c>
      <c r="E7" s="11">
        <v>14.3</v>
      </c>
      <c r="F7" s="8">
        <f t="shared" si="0"/>
        <v>0</v>
      </c>
      <c r="G7" s="12"/>
      <c r="H7" s="9">
        <v>41970</v>
      </c>
      <c r="I7" s="9">
        <v>39968</v>
      </c>
      <c r="J7" s="9">
        <v>81938</v>
      </c>
      <c r="K7" s="4">
        <f t="shared" si="1"/>
        <v>0</v>
      </c>
      <c r="M7" s="2">
        <v>30569</v>
      </c>
      <c r="N7" s="2">
        <v>28743</v>
      </c>
      <c r="O7" s="2">
        <v>59312</v>
      </c>
      <c r="P7" s="4">
        <f t="shared" si="2"/>
        <v>0</v>
      </c>
      <c r="R7" s="6">
        <f t="shared" si="6"/>
        <v>51.830888269258992</v>
      </c>
      <c r="S7" s="8">
        <f t="shared" si="3"/>
        <v>-3.0888269258994683E-2</v>
      </c>
      <c r="U7" s="6">
        <f t="shared" si="4"/>
        <v>37.518534074865009</v>
      </c>
      <c r="V7" s="8">
        <f t="shared" si="5"/>
        <v>-1.8534074865009131E-2</v>
      </c>
    </row>
    <row r="8" spans="1:22">
      <c r="A8" t="s">
        <v>6</v>
      </c>
      <c r="B8" s="13">
        <v>1408706</v>
      </c>
      <c r="C8" s="14">
        <v>43.2</v>
      </c>
      <c r="D8" s="15">
        <v>34.1</v>
      </c>
      <c r="E8" s="11">
        <v>9</v>
      </c>
      <c r="F8" s="8">
        <f t="shared" si="0"/>
        <v>0.10000000000000142</v>
      </c>
      <c r="G8" s="12"/>
      <c r="H8" s="9">
        <v>31023</v>
      </c>
      <c r="I8" s="9">
        <v>29779</v>
      </c>
      <c r="J8" s="9">
        <v>60802</v>
      </c>
      <c r="K8" s="4">
        <f t="shared" si="1"/>
        <v>0</v>
      </c>
      <c r="M8" s="2">
        <v>24577</v>
      </c>
      <c r="N8" s="2">
        <v>23482</v>
      </c>
      <c r="O8" s="2">
        <v>48059</v>
      </c>
      <c r="P8" s="4">
        <f t="shared" si="2"/>
        <v>0</v>
      </c>
      <c r="R8" s="6">
        <f t="shared" si="6"/>
        <v>43.161596529013153</v>
      </c>
      <c r="S8" s="8">
        <f t="shared" si="3"/>
        <v>3.8403470986850152E-2</v>
      </c>
      <c r="U8" s="6">
        <f t="shared" si="4"/>
        <v>34.115706187096528</v>
      </c>
      <c r="V8" s="8">
        <f t="shared" si="5"/>
        <v>-1.5706187096526492E-2</v>
      </c>
    </row>
    <row r="9" spans="1:22">
      <c r="A9" t="s">
        <v>7</v>
      </c>
      <c r="B9" s="13">
        <v>3174429</v>
      </c>
      <c r="C9" s="10">
        <v>46.5</v>
      </c>
      <c r="D9" s="11">
        <v>25.3</v>
      </c>
      <c r="E9" s="11">
        <v>21.2</v>
      </c>
      <c r="F9" s="8">
        <f t="shared" si="0"/>
        <v>0</v>
      </c>
      <c r="H9" s="2">
        <v>76615</v>
      </c>
      <c r="I9" s="2">
        <v>71373</v>
      </c>
      <c r="J9" s="2">
        <v>147988</v>
      </c>
      <c r="K9" s="4">
        <f t="shared" si="1"/>
        <v>0</v>
      </c>
      <c r="M9" s="2">
        <v>42162</v>
      </c>
      <c r="N9" s="2">
        <v>38538</v>
      </c>
      <c r="O9" s="2">
        <v>80700</v>
      </c>
      <c r="P9" s="4">
        <f t="shared" si="2"/>
        <v>0</v>
      </c>
      <c r="R9" s="6">
        <f t="shared" si="6"/>
        <v>46.618777739240663</v>
      </c>
      <c r="S9" s="8">
        <f t="shared" si="3"/>
        <v>-0.11877773924066304</v>
      </c>
      <c r="U9" s="6">
        <f t="shared" si="4"/>
        <v>25.421894772256678</v>
      </c>
      <c r="V9" s="8">
        <f t="shared" si="5"/>
        <v>-0.12189477225667744</v>
      </c>
    </row>
    <row r="10" spans="1:22">
      <c r="A10" t="s">
        <v>8</v>
      </c>
      <c r="B10" s="13">
        <v>2693789</v>
      </c>
      <c r="C10" s="14">
        <v>60</v>
      </c>
      <c r="D10" s="15">
        <v>35.1</v>
      </c>
      <c r="E10" s="11">
        <v>24.9</v>
      </c>
      <c r="F10" s="8">
        <f t="shared" si="0"/>
        <v>0</v>
      </c>
      <c r="H10" s="2">
        <v>83118</v>
      </c>
      <c r="I10" s="2">
        <v>78478</v>
      </c>
      <c r="J10" s="2">
        <v>161596</v>
      </c>
      <c r="K10" s="4">
        <f t="shared" si="1"/>
        <v>0</v>
      </c>
      <c r="M10" s="2">
        <v>48796</v>
      </c>
      <c r="N10" s="2">
        <v>45756</v>
      </c>
      <c r="O10" s="2">
        <v>94552</v>
      </c>
      <c r="P10" s="4">
        <f t="shared" si="2"/>
        <v>0</v>
      </c>
      <c r="R10" s="6">
        <f t="shared" si="6"/>
        <v>59.988365829691929</v>
      </c>
      <c r="S10" s="8">
        <f t="shared" si="3"/>
        <v>1.1634170308070679E-2</v>
      </c>
      <c r="U10" s="6">
        <f t="shared" si="4"/>
        <v>35.100002264468372</v>
      </c>
      <c r="V10" s="8">
        <f t="shared" si="5"/>
        <v>-2.2644683710382196E-6</v>
      </c>
    </row>
    <row r="11" spans="1:22">
      <c r="A11" t="s">
        <v>9</v>
      </c>
      <c r="B11" s="13">
        <v>3184775</v>
      </c>
      <c r="C11" s="14">
        <v>54</v>
      </c>
      <c r="D11" s="15">
        <v>38.9</v>
      </c>
      <c r="E11" s="15">
        <v>15.1</v>
      </c>
      <c r="F11" s="8">
        <f t="shared" si="0"/>
        <v>0</v>
      </c>
      <c r="H11" s="2">
        <v>88032</v>
      </c>
      <c r="I11" s="2">
        <v>84079</v>
      </c>
      <c r="J11" s="2">
        <v>172111</v>
      </c>
      <c r="K11" s="4">
        <f t="shared" si="1"/>
        <v>0</v>
      </c>
      <c r="M11" s="2">
        <v>62922</v>
      </c>
      <c r="N11" s="2">
        <v>60904</v>
      </c>
      <c r="O11" s="2">
        <v>123826</v>
      </c>
      <c r="P11" s="4">
        <f t="shared" si="2"/>
        <v>0</v>
      </c>
      <c r="R11" s="6">
        <f t="shared" si="6"/>
        <v>54.041808291009566</v>
      </c>
      <c r="S11" s="8">
        <f t="shared" si="3"/>
        <v>-4.180829100956629E-2</v>
      </c>
      <c r="U11" s="6">
        <f t="shared" si="4"/>
        <v>38.880611660164377</v>
      </c>
      <c r="V11" s="8">
        <f t="shared" si="5"/>
        <v>1.9388339835622048E-2</v>
      </c>
    </row>
    <row r="12" spans="1:22">
      <c r="A12" t="s">
        <v>10</v>
      </c>
      <c r="B12" s="13">
        <v>1680349</v>
      </c>
      <c r="C12" s="14">
        <v>42.1</v>
      </c>
      <c r="D12" s="15">
        <v>26.3</v>
      </c>
      <c r="E12" s="15">
        <v>15.8</v>
      </c>
      <c r="F12" s="8">
        <f t="shared" si="0"/>
        <v>0</v>
      </c>
      <c r="H12" s="2">
        <v>37000</v>
      </c>
      <c r="I12" s="2">
        <v>33713</v>
      </c>
      <c r="J12" s="2">
        <v>70713</v>
      </c>
      <c r="K12" s="4">
        <f t="shared" si="1"/>
        <v>0</v>
      </c>
      <c r="M12" s="2">
        <v>22983</v>
      </c>
      <c r="N12" s="2">
        <v>21263</v>
      </c>
      <c r="O12" s="2">
        <v>44246</v>
      </c>
      <c r="P12" s="4">
        <f t="shared" si="2"/>
        <v>0</v>
      </c>
      <c r="R12" s="6">
        <f t="shared" si="6"/>
        <v>42.082329325634142</v>
      </c>
      <c r="S12" s="8">
        <f t="shared" si="3"/>
        <v>1.7670674365859895E-2</v>
      </c>
      <c r="U12" s="6">
        <f t="shared" si="4"/>
        <v>26.331434719811181</v>
      </c>
      <c r="V12" s="8">
        <f t="shared" si="5"/>
        <v>-3.14347198111804E-2</v>
      </c>
    </row>
    <row r="13" spans="1:22">
      <c r="A13" t="s">
        <v>11</v>
      </c>
      <c r="B13" s="13">
        <v>2740760</v>
      </c>
      <c r="C13" s="14">
        <v>53.6</v>
      </c>
      <c r="D13" s="15">
        <v>28.7</v>
      </c>
      <c r="E13" s="11">
        <v>24.9</v>
      </c>
      <c r="F13" s="8">
        <f t="shared" si="0"/>
        <v>0</v>
      </c>
      <c r="H13" s="2">
        <v>75269</v>
      </c>
      <c r="I13" s="2">
        <v>71682</v>
      </c>
      <c r="J13" s="2">
        <v>146951</v>
      </c>
      <c r="K13" s="4">
        <f t="shared" si="1"/>
        <v>0</v>
      </c>
      <c r="M13" s="2">
        <v>41192</v>
      </c>
      <c r="N13" s="2">
        <v>37566</v>
      </c>
      <c r="O13" s="2">
        <v>78758</v>
      </c>
      <c r="P13" s="4">
        <f t="shared" si="2"/>
        <v>0</v>
      </c>
      <c r="R13" s="6">
        <f t="shared" si="6"/>
        <v>53.616879989491963</v>
      </c>
      <c r="S13" s="8">
        <f t="shared" si="3"/>
        <v>-1.6879989491961567E-2</v>
      </c>
      <c r="U13" s="6">
        <f t="shared" si="4"/>
        <v>28.735825099607407</v>
      </c>
      <c r="V13" s="8">
        <f t="shared" si="5"/>
        <v>-3.5825099607407651E-2</v>
      </c>
    </row>
    <row r="14" spans="1:22">
      <c r="A14" t="s">
        <v>12</v>
      </c>
      <c r="B14" s="13">
        <v>2313752</v>
      </c>
      <c r="C14" s="10">
        <v>59.4</v>
      </c>
      <c r="D14" s="11">
        <v>27.6</v>
      </c>
      <c r="E14" s="11">
        <v>31.7</v>
      </c>
      <c r="F14" s="8">
        <f t="shared" si="0"/>
        <v>9.9999999999997868E-2</v>
      </c>
      <c r="H14" s="2">
        <v>70370</v>
      </c>
      <c r="I14" s="2">
        <v>66794</v>
      </c>
      <c r="J14" s="2">
        <v>137164</v>
      </c>
      <c r="K14" s="4">
        <f t="shared" si="1"/>
        <v>0</v>
      </c>
      <c r="M14" s="2">
        <v>34035</v>
      </c>
      <c r="N14" s="2">
        <v>29678</v>
      </c>
      <c r="O14" s="2">
        <v>63713</v>
      </c>
      <c r="P14" s="4">
        <f t="shared" si="2"/>
        <v>0</v>
      </c>
      <c r="R14" s="6">
        <f t="shared" si="6"/>
        <v>59.282066530898732</v>
      </c>
      <c r="S14" s="8">
        <f t="shared" si="3"/>
        <v>0.11793346910126701</v>
      </c>
      <c r="U14" s="6">
        <f t="shared" si="4"/>
        <v>27.536659071499454</v>
      </c>
      <c r="V14" s="8">
        <f t="shared" si="5"/>
        <v>6.3340928500547733E-2</v>
      </c>
    </row>
    <row r="15" spans="1:22">
      <c r="A15" t="s">
        <v>13</v>
      </c>
      <c r="B15" s="13">
        <v>2260336</v>
      </c>
      <c r="C15" s="14">
        <v>52.1</v>
      </c>
      <c r="D15" s="15">
        <v>32.200000000000003</v>
      </c>
      <c r="E15" s="11">
        <v>19.899999999999999</v>
      </c>
      <c r="F15" s="8">
        <f t="shared" si="0"/>
        <v>0</v>
      </c>
      <c r="H15" s="2">
        <v>60402</v>
      </c>
      <c r="I15" s="2">
        <v>57380</v>
      </c>
      <c r="J15" s="2">
        <v>117782</v>
      </c>
      <c r="K15" s="4">
        <f t="shared" si="1"/>
        <v>0</v>
      </c>
      <c r="M15" s="2">
        <v>36876</v>
      </c>
      <c r="N15" s="2">
        <v>35889</v>
      </c>
      <c r="O15" s="2">
        <v>72765</v>
      </c>
      <c r="P15" s="4">
        <f t="shared" si="2"/>
        <v>0</v>
      </c>
      <c r="R15" s="6">
        <f t="shared" si="6"/>
        <v>52.108182146371156</v>
      </c>
      <c r="S15" s="8">
        <f t="shared" si="3"/>
        <v>-8.1821463711548859E-3</v>
      </c>
      <c r="U15" s="6">
        <f t="shared" si="4"/>
        <v>32.192116570279815</v>
      </c>
      <c r="V15" s="8">
        <f t="shared" si="5"/>
        <v>7.8834297201879622E-3</v>
      </c>
    </row>
    <row r="16" spans="1:22">
      <c r="A16" t="s">
        <v>14</v>
      </c>
      <c r="B16" s="13">
        <v>1181257</v>
      </c>
      <c r="C16" s="14">
        <v>56.3</v>
      </c>
      <c r="D16" s="15">
        <v>42.1</v>
      </c>
      <c r="E16" s="11">
        <v>14.2</v>
      </c>
      <c r="F16" s="8">
        <f t="shared" si="0"/>
        <v>0</v>
      </c>
      <c r="H16" s="2">
        <v>34012</v>
      </c>
      <c r="I16" s="2">
        <v>32539</v>
      </c>
      <c r="J16" s="2">
        <v>66551</v>
      </c>
      <c r="K16" s="4">
        <f t="shared" si="1"/>
        <v>0</v>
      </c>
      <c r="M16" s="2">
        <v>25715</v>
      </c>
      <c r="N16" s="2">
        <v>24043</v>
      </c>
      <c r="O16" s="2">
        <v>49758</v>
      </c>
      <c r="P16" s="4">
        <f t="shared" si="2"/>
        <v>0</v>
      </c>
      <c r="R16" s="6">
        <f t="shared" si="6"/>
        <v>56.339137037918086</v>
      </c>
      <c r="S16" s="8">
        <f t="shared" si="3"/>
        <v>-3.9137037918088424E-2</v>
      </c>
      <c r="U16" s="6">
        <f t="shared" si="4"/>
        <v>42.122924985841351</v>
      </c>
      <c r="V16" s="8">
        <f t="shared" si="5"/>
        <v>-2.292498584134961E-2</v>
      </c>
    </row>
    <row r="17" spans="1:22">
      <c r="A17" t="s">
        <v>15</v>
      </c>
      <c r="B17" s="13">
        <v>3770780</v>
      </c>
      <c r="C17" s="14">
        <v>46.3</v>
      </c>
      <c r="D17" s="15">
        <v>27.3</v>
      </c>
      <c r="E17" s="11">
        <v>19</v>
      </c>
      <c r="F17" s="8">
        <f t="shared" si="0"/>
        <v>0</v>
      </c>
      <c r="H17" s="2">
        <v>90296</v>
      </c>
      <c r="I17" s="2">
        <v>84293</v>
      </c>
      <c r="J17" s="2">
        <v>174589</v>
      </c>
      <c r="K17" s="4">
        <f t="shared" si="1"/>
        <v>0</v>
      </c>
      <c r="M17" s="2">
        <v>53354</v>
      </c>
      <c r="N17" s="2">
        <v>49552</v>
      </c>
      <c r="O17" s="2">
        <v>102906</v>
      </c>
      <c r="P17" s="4">
        <f t="shared" si="2"/>
        <v>0</v>
      </c>
      <c r="R17" s="6">
        <f t="shared" si="6"/>
        <v>46.300500161770245</v>
      </c>
      <c r="S17" s="8">
        <f t="shared" si="3"/>
        <v>-5.001617702475869E-4</v>
      </c>
      <c r="U17" s="6">
        <f t="shared" si="4"/>
        <v>27.290374935689698</v>
      </c>
      <c r="V17" s="8">
        <f t="shared" si="5"/>
        <v>9.6250643103026334E-3</v>
      </c>
    </row>
    <row r="18" spans="1:22">
      <c r="A18" t="s">
        <v>16</v>
      </c>
      <c r="B18" s="13">
        <v>1597932</v>
      </c>
      <c r="C18" s="14">
        <v>33.9</v>
      </c>
      <c r="D18" s="15">
        <v>23.8</v>
      </c>
      <c r="E18" s="11">
        <v>10.1</v>
      </c>
      <c r="F18" s="8">
        <f t="shared" si="0"/>
        <v>0</v>
      </c>
      <c r="H18" s="2">
        <v>28087</v>
      </c>
      <c r="I18" s="2">
        <v>26110</v>
      </c>
      <c r="J18" s="2">
        <v>54197</v>
      </c>
      <c r="K18" s="4">
        <f t="shared" si="1"/>
        <v>0</v>
      </c>
      <c r="M18" s="2">
        <v>19232</v>
      </c>
      <c r="N18" s="2">
        <v>18819</v>
      </c>
      <c r="O18" s="2">
        <v>38051</v>
      </c>
      <c r="P18" s="4">
        <f t="shared" si="2"/>
        <v>0</v>
      </c>
      <c r="R18" s="6">
        <f t="shared" si="6"/>
        <v>33.916962674256474</v>
      </c>
      <c r="S18" s="8">
        <f t="shared" si="3"/>
        <v>-1.6962674256475907E-2</v>
      </c>
      <c r="U18" s="6">
        <f t="shared" si="4"/>
        <v>23.812652853813553</v>
      </c>
      <c r="V18" s="8">
        <f t="shared" si="5"/>
        <v>-1.2652853813552412E-2</v>
      </c>
    </row>
    <row r="19" spans="1:22">
      <c r="A19" t="s">
        <v>17</v>
      </c>
      <c r="B19" s="13">
        <v>1458459</v>
      </c>
      <c r="C19" s="10">
        <v>46.6</v>
      </c>
      <c r="D19" s="11">
        <v>36.700000000000003</v>
      </c>
      <c r="E19" s="11">
        <v>9.9</v>
      </c>
      <c r="F19" s="8">
        <f t="shared" si="0"/>
        <v>0</v>
      </c>
      <c r="H19" s="2">
        <v>34844</v>
      </c>
      <c r="I19" s="2">
        <v>33335</v>
      </c>
      <c r="J19" s="2">
        <v>68179</v>
      </c>
      <c r="K19" s="4">
        <f t="shared" si="1"/>
        <v>0</v>
      </c>
      <c r="M19" s="2">
        <v>27122</v>
      </c>
      <c r="N19" s="2">
        <v>26567</v>
      </c>
      <c r="O19" s="2">
        <v>53689</v>
      </c>
      <c r="P19" s="4">
        <f t="shared" si="2"/>
        <v>0</v>
      </c>
      <c r="R19" s="6">
        <f t="shared" si="6"/>
        <v>46.747286005297369</v>
      </c>
      <c r="S19" s="8">
        <f t="shared" si="3"/>
        <v>-0.14728600529736724</v>
      </c>
      <c r="U19" s="6">
        <f t="shared" si="4"/>
        <v>36.812142130838097</v>
      </c>
      <c r="V19" s="8">
        <f t="shared" si="5"/>
        <v>-0.11214213083809454</v>
      </c>
    </row>
    <row r="20" spans="1:22">
      <c r="A20" t="s">
        <v>18</v>
      </c>
      <c r="B20" s="13">
        <v>692336</v>
      </c>
      <c r="C20" s="10">
        <v>27.4</v>
      </c>
      <c r="D20" s="11">
        <v>20</v>
      </c>
      <c r="E20" s="11">
        <v>7.4</v>
      </c>
      <c r="F20" s="8">
        <f t="shared" si="0"/>
        <v>0</v>
      </c>
      <c r="H20" s="2">
        <v>9808</v>
      </c>
      <c r="I20" s="2">
        <v>9191</v>
      </c>
      <c r="J20" s="2">
        <v>18999</v>
      </c>
      <c r="K20" s="4">
        <f t="shared" si="1"/>
        <v>0</v>
      </c>
      <c r="M20" s="2">
        <v>6989</v>
      </c>
      <c r="N20" s="2">
        <v>6825</v>
      </c>
      <c r="O20" s="2">
        <v>13814</v>
      </c>
      <c r="P20" s="4">
        <f t="shared" si="2"/>
        <v>0</v>
      </c>
      <c r="R20" s="6">
        <f t="shared" si="6"/>
        <v>27.441877932102333</v>
      </c>
      <c r="S20" s="8">
        <f t="shared" si="3"/>
        <v>-4.187793210233437E-2</v>
      </c>
      <c r="U20" s="6">
        <f t="shared" si="4"/>
        <v>19.952739710198518</v>
      </c>
      <c r="V20" s="8">
        <f t="shared" si="5"/>
        <v>4.7260289801482003E-2</v>
      </c>
    </row>
    <row r="21" spans="1:22">
      <c r="A21" t="s">
        <v>19</v>
      </c>
      <c r="B21" s="13">
        <v>2489396</v>
      </c>
      <c r="C21" s="10">
        <v>52.8</v>
      </c>
      <c r="D21" s="11">
        <v>33.799999999999997</v>
      </c>
      <c r="E21" s="11">
        <v>19</v>
      </c>
      <c r="F21" s="8">
        <f t="shared" si="0"/>
        <v>0</v>
      </c>
      <c r="H21" s="2">
        <v>67162</v>
      </c>
      <c r="I21" s="2">
        <v>64249</v>
      </c>
      <c r="J21" s="2">
        <v>131411</v>
      </c>
      <c r="K21" s="4">
        <f t="shared" si="1"/>
        <v>0</v>
      </c>
      <c r="M21" s="2">
        <v>43231</v>
      </c>
      <c r="N21" s="2">
        <v>40778</v>
      </c>
      <c r="O21" s="2">
        <v>84009</v>
      </c>
      <c r="P21" s="4">
        <f t="shared" si="2"/>
        <v>0</v>
      </c>
      <c r="R21" s="6">
        <f t="shared" si="6"/>
        <v>52.788306882472696</v>
      </c>
      <c r="S21" s="8">
        <f t="shared" si="3"/>
        <v>1.1693117527300956E-2</v>
      </c>
      <c r="U21" s="6">
        <f t="shared" si="4"/>
        <v>33.746740173118297</v>
      </c>
      <c r="V21" s="8">
        <f t="shared" si="5"/>
        <v>5.3259826881699723E-2</v>
      </c>
    </row>
    <row r="22" spans="1:22">
      <c r="A22" t="s">
        <v>20</v>
      </c>
      <c r="B22" s="13">
        <v>1333408</v>
      </c>
      <c r="C22" s="10">
        <v>29</v>
      </c>
      <c r="D22" s="11">
        <v>20.9</v>
      </c>
      <c r="E22" s="11">
        <v>8.1</v>
      </c>
      <c r="F22" s="8">
        <f t="shared" si="0"/>
        <v>0</v>
      </c>
      <c r="H22" s="2">
        <v>19812</v>
      </c>
      <c r="I22" s="2">
        <v>18923</v>
      </c>
      <c r="J22" s="2">
        <v>38735</v>
      </c>
      <c r="K22" s="4">
        <f t="shared" si="1"/>
        <v>0</v>
      </c>
      <c r="M22" s="2">
        <v>14495</v>
      </c>
      <c r="N22" s="2">
        <v>13420</v>
      </c>
      <c r="O22" s="2">
        <v>27915</v>
      </c>
      <c r="P22" s="4">
        <f t="shared" si="2"/>
        <v>0</v>
      </c>
      <c r="R22" s="6">
        <f t="shared" si="6"/>
        <v>29.049623221099619</v>
      </c>
      <c r="S22" s="8">
        <f t="shared" si="3"/>
        <v>-4.962322109961903E-2</v>
      </c>
      <c r="U22" s="6">
        <f t="shared" si="4"/>
        <v>20.935077635652405</v>
      </c>
      <c r="V22" s="8">
        <f t="shared" si="5"/>
        <v>-3.5077635652406514E-2</v>
      </c>
    </row>
    <row r="23" spans="1:22">
      <c r="A23" t="s">
        <v>21</v>
      </c>
      <c r="B23" s="13">
        <v>2281043</v>
      </c>
      <c r="C23" s="10">
        <v>47.8</v>
      </c>
      <c r="D23" s="11">
        <v>24.2</v>
      </c>
      <c r="E23" s="11">
        <v>23.6</v>
      </c>
      <c r="F23" s="8">
        <f t="shared" si="0"/>
        <v>0</v>
      </c>
      <c r="H23" s="2">
        <v>56567</v>
      </c>
      <c r="I23" s="2">
        <v>52248</v>
      </c>
      <c r="J23" s="2">
        <v>108815</v>
      </c>
      <c r="K23" s="4">
        <f t="shared" si="1"/>
        <v>0</v>
      </c>
      <c r="M23" s="2">
        <v>28796</v>
      </c>
      <c r="N23" s="2">
        <v>26272</v>
      </c>
      <c r="O23" s="2">
        <v>55068</v>
      </c>
      <c r="P23" s="4">
        <f t="shared" si="2"/>
        <v>0</v>
      </c>
      <c r="R23" s="6">
        <f t="shared" si="6"/>
        <v>47.704054680249342</v>
      </c>
      <c r="S23" s="8">
        <f t="shared" si="3"/>
        <v>9.5945319750654789E-2</v>
      </c>
      <c r="U23" s="6">
        <f t="shared" si="4"/>
        <v>24.141587861342376</v>
      </c>
      <c r="V23" s="8">
        <f t="shared" si="5"/>
        <v>5.8412138657622847E-2</v>
      </c>
    </row>
    <row r="24" spans="1:22">
      <c r="A24" t="s">
        <v>22</v>
      </c>
      <c r="B24" s="13">
        <v>1800221</v>
      </c>
      <c r="C24" s="10">
        <v>47.2</v>
      </c>
      <c r="D24" s="11">
        <v>25.6</v>
      </c>
      <c r="E24" s="11">
        <v>21.6</v>
      </c>
      <c r="F24" s="8">
        <f t="shared" si="0"/>
        <v>0</v>
      </c>
      <c r="H24" s="2">
        <v>44125</v>
      </c>
      <c r="I24" s="2">
        <v>40904</v>
      </c>
      <c r="J24" s="2">
        <v>85029</v>
      </c>
      <c r="K24" s="4">
        <f t="shared" si="1"/>
        <v>0</v>
      </c>
      <c r="M24" s="2">
        <v>24203</v>
      </c>
      <c r="N24" s="2">
        <v>21990</v>
      </c>
      <c r="O24" s="2">
        <v>46193</v>
      </c>
      <c r="P24" s="4">
        <f t="shared" si="2"/>
        <v>0</v>
      </c>
      <c r="R24" s="6">
        <f t="shared" si="6"/>
        <v>47.232534227742036</v>
      </c>
      <c r="S24" s="8">
        <f t="shared" si="3"/>
        <v>-3.2534227742033295E-2</v>
      </c>
      <c r="U24" s="6">
        <f t="shared" si="4"/>
        <v>25.659627345753659</v>
      </c>
      <c r="V24" s="8">
        <f t="shared" si="5"/>
        <v>-5.9627345753657579E-2</v>
      </c>
    </row>
    <row r="25" spans="1:22">
      <c r="A25" t="s">
        <v>23</v>
      </c>
      <c r="B25" s="13">
        <v>2495523</v>
      </c>
      <c r="C25" s="10">
        <v>44.8</v>
      </c>
      <c r="D25" s="11">
        <v>35.5</v>
      </c>
      <c r="E25" s="11">
        <v>9.3000000000000007</v>
      </c>
      <c r="F25" s="8">
        <f t="shared" si="0"/>
        <v>0</v>
      </c>
      <c r="H25" s="2">
        <v>57281</v>
      </c>
      <c r="I25" s="2">
        <v>54713</v>
      </c>
      <c r="J25" s="2">
        <v>111994</v>
      </c>
      <c r="K25" s="4">
        <f t="shared" si="1"/>
        <v>0</v>
      </c>
      <c r="M25" s="2">
        <v>46964</v>
      </c>
      <c r="N25" s="2">
        <v>41774</v>
      </c>
      <c r="O25" s="2">
        <v>88738</v>
      </c>
      <c r="P25" s="4">
        <f t="shared" si="2"/>
        <v>0</v>
      </c>
      <c r="R25" s="6">
        <f t="shared" si="6"/>
        <v>44.87796746413477</v>
      </c>
      <c r="S25" s="8">
        <f t="shared" si="3"/>
        <v>-7.7967464134772513E-2</v>
      </c>
      <c r="U25" s="6">
        <f t="shared" si="4"/>
        <v>35.558878840227081</v>
      </c>
      <c r="V25" s="8">
        <f t="shared" si="5"/>
        <v>-5.8878840227080786E-2</v>
      </c>
    </row>
    <row r="26" spans="1:22">
      <c r="A26" t="s">
        <v>24</v>
      </c>
      <c r="B26" s="13">
        <v>1658593</v>
      </c>
      <c r="C26" s="10">
        <v>54.5</v>
      </c>
      <c r="D26" s="11">
        <v>39.4</v>
      </c>
      <c r="E26" s="11">
        <v>15.1</v>
      </c>
      <c r="F26" s="8">
        <f t="shared" si="0"/>
        <v>0</v>
      </c>
      <c r="H26" s="2">
        <v>46398</v>
      </c>
      <c r="I26" s="2">
        <v>44084</v>
      </c>
      <c r="J26" s="2">
        <v>90482</v>
      </c>
      <c r="K26" s="4">
        <f t="shared" si="1"/>
        <v>0</v>
      </c>
      <c r="M26" s="2">
        <v>33725</v>
      </c>
      <c r="N26" s="2">
        <v>31680</v>
      </c>
      <c r="O26" s="2">
        <v>65405</v>
      </c>
      <c r="P26" s="4">
        <f t="shared" si="2"/>
        <v>0</v>
      </c>
      <c r="R26" s="6">
        <f t="shared" si="6"/>
        <v>54.553467909245967</v>
      </c>
      <c r="S26" s="8">
        <f t="shared" si="3"/>
        <v>-5.3467909245966894E-2</v>
      </c>
      <c r="U26" s="6">
        <f t="shared" si="4"/>
        <v>39.434026310252122</v>
      </c>
      <c r="V26" s="8">
        <f t="shared" si="5"/>
        <v>-3.4026310252123437E-2</v>
      </c>
    </row>
    <row r="27" spans="1:22">
      <c r="A27" t="s">
        <v>25</v>
      </c>
      <c r="B27" s="13">
        <v>1427958</v>
      </c>
      <c r="C27" s="10">
        <v>41.3</v>
      </c>
      <c r="D27" s="11">
        <v>31.3</v>
      </c>
      <c r="E27" s="11">
        <v>10</v>
      </c>
      <c r="F27" s="8">
        <f t="shared" si="0"/>
        <v>0</v>
      </c>
      <c r="H27" s="2">
        <v>30516</v>
      </c>
      <c r="I27" s="2">
        <v>28527</v>
      </c>
      <c r="J27" s="2">
        <v>59043</v>
      </c>
      <c r="K27" s="4">
        <f t="shared" si="1"/>
        <v>0</v>
      </c>
      <c r="M27" s="2">
        <v>23244</v>
      </c>
      <c r="N27" s="2">
        <v>21478</v>
      </c>
      <c r="O27" s="2">
        <v>44722</v>
      </c>
      <c r="P27" s="4">
        <f t="shared" si="2"/>
        <v>0</v>
      </c>
      <c r="R27" s="6">
        <f t="shared" si="6"/>
        <v>41.347854768837742</v>
      </c>
      <c r="S27" s="8">
        <f t="shared" si="3"/>
        <v>-4.7854768837744643E-2</v>
      </c>
      <c r="U27" s="6">
        <f t="shared" si="4"/>
        <v>31.318848313465804</v>
      </c>
      <c r="V27" s="8">
        <f t="shared" si="5"/>
        <v>-1.8848313465802846E-2</v>
      </c>
    </row>
    <row r="28" spans="1:22">
      <c r="A28" t="s">
        <v>26</v>
      </c>
      <c r="B28" s="13">
        <v>381011</v>
      </c>
      <c r="C28" s="10">
        <v>43.6</v>
      </c>
      <c r="D28" s="11">
        <v>37.4</v>
      </c>
      <c r="E28" s="11">
        <v>6.2</v>
      </c>
      <c r="F28" s="8">
        <f t="shared" si="0"/>
        <v>0</v>
      </c>
      <c r="H28" s="2">
        <v>8482</v>
      </c>
      <c r="I28" s="2">
        <v>8144</v>
      </c>
      <c r="J28" s="2">
        <v>16626</v>
      </c>
      <c r="K28" s="4">
        <f t="shared" si="1"/>
        <v>0</v>
      </c>
      <c r="M28" s="2">
        <v>7339</v>
      </c>
      <c r="N28" s="2">
        <v>6915</v>
      </c>
      <c r="O28" s="2">
        <v>14254</v>
      </c>
      <c r="P28" s="4">
        <f t="shared" si="2"/>
        <v>0</v>
      </c>
      <c r="R28" s="6">
        <f t="shared" si="6"/>
        <v>43.636535428111003</v>
      </c>
      <c r="S28" s="8">
        <f t="shared" si="3"/>
        <v>-3.6535428111001522E-2</v>
      </c>
      <c r="U28" s="6">
        <f t="shared" si="4"/>
        <v>37.410993383393134</v>
      </c>
      <c r="V28" s="8">
        <f t="shared" si="5"/>
        <v>-1.0993383393135048E-2</v>
      </c>
    </row>
    <row r="29" spans="1:22">
      <c r="A29" t="s">
        <v>27</v>
      </c>
      <c r="B29" s="13">
        <v>1702316</v>
      </c>
      <c r="C29" s="10">
        <v>60.1</v>
      </c>
      <c r="D29" s="11">
        <v>36.1</v>
      </c>
      <c r="E29" s="11">
        <v>24</v>
      </c>
      <c r="F29" s="8">
        <f t="shared" si="0"/>
        <v>0</v>
      </c>
      <c r="H29" s="2">
        <v>52039</v>
      </c>
      <c r="I29" s="2">
        <v>50184</v>
      </c>
      <c r="J29" s="2">
        <v>102223</v>
      </c>
      <c r="K29" s="4">
        <f t="shared" si="1"/>
        <v>0</v>
      </c>
      <c r="M29" s="2">
        <v>31657</v>
      </c>
      <c r="N29" s="2">
        <v>29793</v>
      </c>
      <c r="O29" s="2">
        <v>61450</v>
      </c>
      <c r="P29" s="4">
        <f t="shared" si="2"/>
        <v>0</v>
      </c>
      <c r="R29" s="6">
        <f t="shared" si="6"/>
        <v>60.04936803742666</v>
      </c>
      <c r="S29" s="8">
        <f t="shared" si="3"/>
        <v>5.0631962573341127E-2</v>
      </c>
      <c r="U29" s="6">
        <f t="shared" si="4"/>
        <v>36.097880769492853</v>
      </c>
      <c r="V29" s="8">
        <f t="shared" si="5"/>
        <v>2.1192305071480178E-3</v>
      </c>
    </row>
    <row r="30" spans="1:22">
      <c r="A30" t="s">
        <v>28</v>
      </c>
      <c r="B30" s="13">
        <v>2122125</v>
      </c>
      <c r="C30" s="10">
        <v>55.2</v>
      </c>
      <c r="D30" s="11">
        <v>36.5</v>
      </c>
      <c r="E30" s="11">
        <v>18.7</v>
      </c>
      <c r="F30" s="8">
        <f t="shared" si="0"/>
        <v>0</v>
      </c>
      <c r="H30" s="2">
        <v>59829</v>
      </c>
      <c r="I30" s="2">
        <v>57327</v>
      </c>
      <c r="J30" s="2">
        <v>117156</v>
      </c>
      <c r="K30" s="4">
        <f t="shared" si="1"/>
        <v>0</v>
      </c>
      <c r="M30" s="2">
        <v>39860</v>
      </c>
      <c r="N30" s="2">
        <v>37590</v>
      </c>
      <c r="O30" s="2">
        <v>77450</v>
      </c>
      <c r="P30" s="4">
        <f t="shared" si="2"/>
        <v>0</v>
      </c>
      <c r="R30" s="6">
        <f t="shared" si="6"/>
        <v>55.206927018907933</v>
      </c>
      <c r="S30" s="8">
        <f t="shared" si="3"/>
        <v>-6.92701890793046E-3</v>
      </c>
      <c r="U30" s="6">
        <f t="shared" si="4"/>
        <v>36.496436355068624</v>
      </c>
      <c r="V30" s="8">
        <f t="shared" si="5"/>
        <v>3.5636449313756202E-3</v>
      </c>
    </row>
    <row r="31" spans="1:22">
      <c r="A31" t="s">
        <v>29</v>
      </c>
      <c r="B31" s="13">
        <v>1546004</v>
      </c>
      <c r="C31" s="10">
        <v>57.9</v>
      </c>
      <c r="D31" s="11">
        <v>36.200000000000003</v>
      </c>
      <c r="E31" s="11">
        <v>21.7</v>
      </c>
      <c r="F31" s="8">
        <f t="shared" si="0"/>
        <v>0</v>
      </c>
      <c r="H31" s="2">
        <v>45731</v>
      </c>
      <c r="I31" s="2">
        <v>43714</v>
      </c>
      <c r="J31" s="2">
        <v>89445</v>
      </c>
      <c r="K31" s="4">
        <f t="shared" si="1"/>
        <v>0</v>
      </c>
      <c r="M31" s="2">
        <v>28842</v>
      </c>
      <c r="N31" s="2">
        <v>26905</v>
      </c>
      <c r="O31" s="2">
        <v>55747</v>
      </c>
      <c r="P31" s="4">
        <f t="shared" si="2"/>
        <v>0</v>
      </c>
      <c r="R31" s="6">
        <f t="shared" si="6"/>
        <v>57.855607100628461</v>
      </c>
      <c r="S31" s="8">
        <f t="shared" si="3"/>
        <v>4.4392899371537453E-2</v>
      </c>
      <c r="U31" s="6">
        <f t="shared" si="4"/>
        <v>36.058768282617642</v>
      </c>
      <c r="V31" s="8">
        <f t="shared" si="5"/>
        <v>0.14123171738236096</v>
      </c>
    </row>
    <row r="32" spans="1:22">
      <c r="A32" t="s">
        <v>30</v>
      </c>
      <c r="B32" s="13">
        <v>3143148</v>
      </c>
      <c r="C32" s="10">
        <v>57</v>
      </c>
      <c r="D32" s="11">
        <v>38.1</v>
      </c>
      <c r="E32" s="11">
        <v>18.899999999999999</v>
      </c>
      <c r="F32" s="8">
        <f t="shared" si="0"/>
        <v>0</v>
      </c>
      <c r="H32" s="2">
        <v>91617</v>
      </c>
      <c r="I32" s="2">
        <v>87421</v>
      </c>
      <c r="J32" s="2">
        <v>179038</v>
      </c>
      <c r="K32" s="4">
        <f t="shared" si="1"/>
        <v>0</v>
      </c>
      <c r="M32" s="2">
        <v>61577</v>
      </c>
      <c r="N32" s="2">
        <v>58206</v>
      </c>
      <c r="O32" s="2">
        <v>119783</v>
      </c>
      <c r="P32" s="4">
        <f t="shared" si="2"/>
        <v>0</v>
      </c>
      <c r="R32" s="6">
        <f t="shared" si="6"/>
        <v>56.961364848234957</v>
      </c>
      <c r="S32" s="8">
        <f t="shared" si="3"/>
        <v>3.8635151765042508E-2</v>
      </c>
      <c r="U32" s="6">
        <f t="shared" si="4"/>
        <v>38.10924588978947</v>
      </c>
      <c r="V32" s="8">
        <f t="shared" si="5"/>
        <v>-9.2458897894687198E-3</v>
      </c>
    </row>
    <row r="33" spans="1:22">
      <c r="A33" t="s">
        <v>31</v>
      </c>
      <c r="B33" s="13">
        <v>3177890</v>
      </c>
      <c r="C33" s="10">
        <v>44.8</v>
      </c>
      <c r="D33" s="11">
        <v>26.6</v>
      </c>
      <c r="E33" s="11">
        <v>18.2</v>
      </c>
      <c r="F33" s="8">
        <f t="shared" si="0"/>
        <v>0</v>
      </c>
      <c r="H33" s="2">
        <v>73659</v>
      </c>
      <c r="I33" s="2">
        <v>68555</v>
      </c>
      <c r="J33" s="2">
        <v>142214</v>
      </c>
      <c r="K33" s="4">
        <f t="shared" si="1"/>
        <v>0</v>
      </c>
      <c r="M33" s="2">
        <v>43692</v>
      </c>
      <c r="N33" s="2">
        <v>40789</v>
      </c>
      <c r="O33" s="2">
        <v>84481</v>
      </c>
      <c r="P33" s="4">
        <f t="shared" si="2"/>
        <v>0</v>
      </c>
      <c r="R33" s="6">
        <f t="shared" si="6"/>
        <v>44.751076972456566</v>
      </c>
      <c r="S33" s="8">
        <f t="shared" si="3"/>
        <v>4.8923027543430919E-2</v>
      </c>
      <c r="U33" s="6">
        <f t="shared" si="4"/>
        <v>26.583991264644151</v>
      </c>
      <c r="V33" s="8">
        <f t="shared" si="5"/>
        <v>1.6008735355850234E-2</v>
      </c>
    </row>
    <row r="34" spans="1:22">
      <c r="A34" t="s">
        <v>32</v>
      </c>
      <c r="B34" s="13">
        <v>2947215</v>
      </c>
      <c r="C34" s="14">
        <v>46.8</v>
      </c>
      <c r="D34" s="15">
        <v>24.5</v>
      </c>
      <c r="E34" s="11">
        <v>22.3</v>
      </c>
      <c r="F34" s="8">
        <f t="shared" si="0"/>
        <v>0</v>
      </c>
      <c r="H34" s="2">
        <v>70766</v>
      </c>
      <c r="I34" s="2">
        <v>67310</v>
      </c>
      <c r="J34" s="2">
        <v>138076</v>
      </c>
      <c r="K34" s="4">
        <f t="shared" si="1"/>
        <v>0</v>
      </c>
      <c r="M34" s="2">
        <v>37421</v>
      </c>
      <c r="N34" s="2">
        <v>34876</v>
      </c>
      <c r="O34" s="2">
        <v>72297</v>
      </c>
      <c r="P34" s="4">
        <f t="shared" si="2"/>
        <v>0</v>
      </c>
      <c r="R34" s="6">
        <f t="shared" si="6"/>
        <v>46.849652977471955</v>
      </c>
      <c r="S34" s="8">
        <f t="shared" si="3"/>
        <v>-4.9652977471957627E-2</v>
      </c>
      <c r="U34" s="6">
        <f t="shared" si="4"/>
        <v>24.530616191896417</v>
      </c>
      <c r="V34" s="8">
        <f t="shared" si="5"/>
        <v>-3.0616191896417178E-2</v>
      </c>
    </row>
    <row r="35" spans="1:22">
      <c r="A35" t="s">
        <v>33</v>
      </c>
      <c r="B35" s="13">
        <v>1179522</v>
      </c>
      <c r="C35" s="14">
        <v>44.3</v>
      </c>
      <c r="D35" s="11">
        <v>33.299999999999997</v>
      </c>
      <c r="E35" s="11">
        <v>11</v>
      </c>
      <c r="F35" s="8">
        <f t="shared" si="0"/>
        <v>0</v>
      </c>
      <c r="H35" s="2">
        <v>26969</v>
      </c>
      <c r="I35" s="2">
        <v>25283</v>
      </c>
      <c r="J35" s="2">
        <v>52252</v>
      </c>
      <c r="K35" s="4">
        <f t="shared" si="1"/>
        <v>0</v>
      </c>
      <c r="M35" s="2">
        <v>20430</v>
      </c>
      <c r="N35" s="2">
        <v>18860</v>
      </c>
      <c r="O35" s="2">
        <v>39290</v>
      </c>
      <c r="P35" s="4">
        <f t="shared" si="2"/>
        <v>0</v>
      </c>
      <c r="R35" s="6">
        <f t="shared" si="6"/>
        <v>44.29930090324725</v>
      </c>
      <c r="S35" s="8">
        <f t="shared" si="3"/>
        <v>6.9909675274715255E-4</v>
      </c>
      <c r="U35" s="6">
        <f t="shared" si="4"/>
        <v>33.310103584333312</v>
      </c>
      <c r="V35" s="8">
        <f t="shared" si="5"/>
        <v>-1.0103584333315041E-2</v>
      </c>
    </row>
    <row r="36" spans="1:22">
      <c r="A36" t="s">
        <v>34</v>
      </c>
      <c r="B36" s="13">
        <v>1886995</v>
      </c>
      <c r="C36" s="10">
        <v>53.5</v>
      </c>
      <c r="D36" s="11">
        <v>33.5</v>
      </c>
      <c r="E36" s="11">
        <v>20</v>
      </c>
      <c r="F36" s="8">
        <f t="shared" si="0"/>
        <v>0</v>
      </c>
      <c r="H36" s="2">
        <v>51527</v>
      </c>
      <c r="I36" s="2">
        <v>49487</v>
      </c>
      <c r="J36" s="2">
        <v>101014</v>
      </c>
      <c r="K36" s="4">
        <f t="shared" si="1"/>
        <v>0</v>
      </c>
      <c r="M36" s="2">
        <v>32831</v>
      </c>
      <c r="N36" s="2">
        <v>30578</v>
      </c>
      <c r="O36" s="2">
        <v>63409</v>
      </c>
      <c r="P36" s="4">
        <f t="shared" si="2"/>
        <v>0</v>
      </c>
      <c r="R36" s="6">
        <f t="shared" si="6"/>
        <v>53.53167337486321</v>
      </c>
      <c r="S36" s="8">
        <f t="shared" si="3"/>
        <v>-3.1673374863210313E-2</v>
      </c>
      <c r="U36" s="6">
        <f t="shared" si="4"/>
        <v>33.603162700484106</v>
      </c>
      <c r="V36" s="8">
        <f t="shared" si="5"/>
        <v>-0.10316270048410559</v>
      </c>
    </row>
    <row r="37" spans="1:22">
      <c r="A37" t="s">
        <v>35</v>
      </c>
      <c r="B37" s="13">
        <v>2901308</v>
      </c>
      <c r="C37" s="14">
        <v>59.8</v>
      </c>
      <c r="D37" s="15">
        <v>36.4</v>
      </c>
      <c r="E37" s="11">
        <v>23.4</v>
      </c>
      <c r="F37" s="8">
        <f t="shared" si="0"/>
        <v>0</v>
      </c>
      <c r="H37" s="2">
        <v>88817</v>
      </c>
      <c r="I37" s="2">
        <v>84676</v>
      </c>
      <c r="J37" s="2">
        <v>173493</v>
      </c>
      <c r="K37" s="4">
        <f t="shared" si="1"/>
        <v>0</v>
      </c>
      <c r="M37" s="2">
        <v>54585</v>
      </c>
      <c r="N37" s="2">
        <v>50968</v>
      </c>
      <c r="O37" s="2">
        <v>105553</v>
      </c>
      <c r="P37" s="4">
        <f t="shared" si="2"/>
        <v>0</v>
      </c>
      <c r="R37" s="6">
        <f t="shared" si="6"/>
        <v>59.798201362971461</v>
      </c>
      <c r="S37" s="8">
        <f t="shared" si="3"/>
        <v>1.7986370285356656E-3</v>
      </c>
      <c r="U37" s="6">
        <f t="shared" si="4"/>
        <v>36.381177041527479</v>
      </c>
      <c r="V37" s="8">
        <f t="shared" si="5"/>
        <v>1.8822958472519247E-2</v>
      </c>
    </row>
    <row r="38" spans="1:22">
      <c r="A38" t="s">
        <v>36</v>
      </c>
      <c r="B38" s="13">
        <v>2157664</v>
      </c>
      <c r="C38" s="10">
        <v>35.6</v>
      </c>
      <c r="D38" s="11">
        <v>29.5</v>
      </c>
      <c r="E38" s="11">
        <v>6.1</v>
      </c>
      <c r="F38" s="8">
        <f t="shared" si="0"/>
        <v>0</v>
      </c>
      <c r="H38" s="2">
        <v>39206</v>
      </c>
      <c r="I38" s="2">
        <v>37551</v>
      </c>
      <c r="J38" s="2">
        <v>76757</v>
      </c>
      <c r="K38" s="4">
        <f t="shared" si="1"/>
        <v>0</v>
      </c>
      <c r="M38" s="2">
        <v>34848</v>
      </c>
      <c r="N38" s="2">
        <v>28761</v>
      </c>
      <c r="O38" s="2">
        <v>63609</v>
      </c>
      <c r="P38" s="4">
        <f t="shared" si="2"/>
        <v>0</v>
      </c>
      <c r="R38" s="6">
        <f t="shared" si="6"/>
        <v>35.574120901122697</v>
      </c>
      <c r="S38" s="8">
        <f t="shared" si="3"/>
        <v>2.587909887730433E-2</v>
      </c>
      <c r="U38" s="6">
        <f t="shared" si="4"/>
        <v>29.480493719133285</v>
      </c>
      <c r="V38" s="8">
        <f t="shared" si="5"/>
        <v>1.9506280866714576E-2</v>
      </c>
    </row>
    <row r="39" spans="1:22">
      <c r="A39" t="s">
        <v>37</v>
      </c>
      <c r="B39" s="13">
        <v>2527482</v>
      </c>
      <c r="C39" s="10">
        <v>59.1</v>
      </c>
      <c r="D39" s="11">
        <v>35</v>
      </c>
      <c r="E39" s="11">
        <v>24.1</v>
      </c>
      <c r="F39" s="8">
        <f t="shared" si="0"/>
        <v>0</v>
      </c>
      <c r="H39" s="2">
        <v>76189</v>
      </c>
      <c r="I39" s="2">
        <v>73106</v>
      </c>
      <c r="J39" s="2">
        <v>149295</v>
      </c>
      <c r="K39" s="4">
        <f t="shared" si="1"/>
        <v>0</v>
      </c>
      <c r="M39" s="2">
        <v>45727</v>
      </c>
      <c r="N39" s="2">
        <v>42564</v>
      </c>
      <c r="O39" s="2">
        <v>88291</v>
      </c>
      <c r="P39" s="4">
        <f t="shared" si="2"/>
        <v>0</v>
      </c>
      <c r="R39" s="6">
        <f t="shared" si="6"/>
        <v>59.068669925245757</v>
      </c>
      <c r="S39" s="8">
        <f t="shared" si="3"/>
        <v>3.1330074754244208E-2</v>
      </c>
      <c r="U39" s="6">
        <f t="shared" si="4"/>
        <v>34.932395166414636</v>
      </c>
      <c r="V39" s="8">
        <f t="shared" si="5"/>
        <v>6.7604833585363622E-2</v>
      </c>
    </row>
    <row r="40" spans="1:22">
      <c r="A40" t="s">
        <v>38</v>
      </c>
      <c r="B40" s="13">
        <v>1596106</v>
      </c>
      <c r="C40" s="10">
        <v>56.4</v>
      </c>
      <c r="D40" s="11">
        <v>36.700000000000003</v>
      </c>
      <c r="E40" s="11">
        <v>19.7</v>
      </c>
      <c r="F40" s="8">
        <f t="shared" si="0"/>
        <v>0</v>
      </c>
      <c r="H40" s="2">
        <v>45735</v>
      </c>
      <c r="I40" s="2">
        <v>44199</v>
      </c>
      <c r="J40" s="2">
        <v>89934</v>
      </c>
      <c r="K40" s="4">
        <f t="shared" si="1"/>
        <v>0</v>
      </c>
      <c r="M40" s="2">
        <v>30135</v>
      </c>
      <c r="N40" s="2">
        <v>28408</v>
      </c>
      <c r="O40" s="2">
        <v>58543</v>
      </c>
      <c r="P40" s="4">
        <f t="shared" si="2"/>
        <v>0</v>
      </c>
      <c r="R40" s="6">
        <f t="shared" si="6"/>
        <v>56.345881789805944</v>
      </c>
      <c r="S40" s="8">
        <f t="shared" si="3"/>
        <v>5.4118210194054939E-2</v>
      </c>
      <c r="U40" s="6">
        <f t="shared" si="4"/>
        <v>36.678641644101333</v>
      </c>
      <c r="V40" s="8">
        <f t="shared" si="5"/>
        <v>2.1358355898669856E-2</v>
      </c>
    </row>
    <row r="41" spans="1:22">
      <c r="A41" t="s">
        <v>39</v>
      </c>
      <c r="B41" s="13">
        <v>1607818</v>
      </c>
      <c r="C41" s="14">
        <v>54.6</v>
      </c>
      <c r="D41" s="11">
        <v>37.799999999999997</v>
      </c>
      <c r="E41" s="15">
        <v>16.8</v>
      </c>
      <c r="F41" s="8">
        <f t="shared" si="0"/>
        <v>0</v>
      </c>
      <c r="H41" s="2">
        <v>45292</v>
      </c>
      <c r="I41" s="2">
        <v>42467</v>
      </c>
      <c r="J41" s="2">
        <v>87759</v>
      </c>
      <c r="K41" s="4">
        <f t="shared" si="1"/>
        <v>0</v>
      </c>
      <c r="M41" s="2">
        <v>31469</v>
      </c>
      <c r="N41" s="2">
        <v>29362</v>
      </c>
      <c r="O41" s="2">
        <v>60831</v>
      </c>
      <c r="P41" s="4">
        <f t="shared" si="2"/>
        <v>0</v>
      </c>
      <c r="R41" s="6">
        <f t="shared" si="6"/>
        <v>54.582670426627892</v>
      </c>
      <c r="S41" s="8">
        <f t="shared" si="3"/>
        <v>1.7329573372109053E-2</v>
      </c>
      <c r="U41" s="6">
        <f t="shared" si="4"/>
        <v>37.834506144352162</v>
      </c>
      <c r="V41" s="8">
        <f t="shared" si="5"/>
        <v>-3.450614435216437E-2</v>
      </c>
    </row>
    <row r="42" spans="1:22">
      <c r="A42" t="s">
        <v>40</v>
      </c>
      <c r="B42" s="13">
        <v>1558230</v>
      </c>
      <c r="C42" s="10">
        <v>48.6</v>
      </c>
      <c r="D42" s="11">
        <v>25.6</v>
      </c>
      <c r="E42" s="11">
        <v>23</v>
      </c>
      <c r="F42" s="8">
        <f t="shared" si="0"/>
        <v>0</v>
      </c>
      <c r="H42" s="2">
        <v>38945</v>
      </c>
      <c r="I42" s="2">
        <v>36786</v>
      </c>
      <c r="J42" s="2">
        <v>75731</v>
      </c>
      <c r="K42" s="4">
        <f t="shared" si="1"/>
        <v>0</v>
      </c>
      <c r="M42" s="2">
        <v>21147</v>
      </c>
      <c r="N42" s="2">
        <v>18766</v>
      </c>
      <c r="O42" s="2">
        <v>39913</v>
      </c>
      <c r="P42" s="4">
        <f t="shared" si="2"/>
        <v>0</v>
      </c>
      <c r="R42" s="6">
        <f t="shared" si="6"/>
        <v>48.600655872368009</v>
      </c>
      <c r="S42" s="8">
        <f t="shared" si="3"/>
        <v>-6.5587236800723758E-4</v>
      </c>
      <c r="U42" s="6">
        <f t="shared" si="4"/>
        <v>25.614318810445184</v>
      </c>
      <c r="V42" s="8">
        <f t="shared" si="5"/>
        <v>-1.4318810445182351E-2</v>
      </c>
    </row>
    <row r="43" spans="1:22">
      <c r="A43" t="s">
        <v>41</v>
      </c>
      <c r="B43" s="13">
        <v>2834742</v>
      </c>
      <c r="C43" s="10">
        <v>55.2</v>
      </c>
      <c r="D43" s="11">
        <v>31.8</v>
      </c>
      <c r="E43" s="11">
        <v>23.4</v>
      </c>
      <c r="F43" s="8">
        <f t="shared" si="0"/>
        <v>0</v>
      </c>
      <c r="H43" s="2">
        <v>79879</v>
      </c>
      <c r="I43" s="2">
        <v>76516</v>
      </c>
      <c r="J43" s="2">
        <v>156395</v>
      </c>
      <c r="K43" s="4">
        <f t="shared" si="1"/>
        <v>0</v>
      </c>
      <c r="M43" s="2">
        <v>46733</v>
      </c>
      <c r="N43" s="2">
        <v>43198</v>
      </c>
      <c r="O43" s="2">
        <v>89931</v>
      </c>
      <c r="P43" s="4">
        <f t="shared" si="2"/>
        <v>0</v>
      </c>
      <c r="R43" s="6">
        <f t="shared" si="6"/>
        <v>55.170805667676284</v>
      </c>
      <c r="S43" s="8">
        <f t="shared" si="3"/>
        <v>2.9194332323719152E-2</v>
      </c>
      <c r="U43" s="6">
        <f t="shared" si="4"/>
        <v>31.724580226348642</v>
      </c>
      <c r="V43" s="8">
        <f t="shared" si="5"/>
        <v>7.5419773651358213E-2</v>
      </c>
    </row>
    <row r="44" spans="1:22">
      <c r="A44" t="s">
        <v>42</v>
      </c>
      <c r="B44" s="13">
        <v>1857009</v>
      </c>
      <c r="C44" s="10">
        <v>49.7</v>
      </c>
      <c r="D44" s="11">
        <v>36.200000000000003</v>
      </c>
      <c r="E44" s="11">
        <v>13.5</v>
      </c>
      <c r="F44" s="8">
        <f t="shared" si="0"/>
        <v>0</v>
      </c>
      <c r="H44" s="2">
        <v>47154</v>
      </c>
      <c r="I44" s="2">
        <v>45165</v>
      </c>
      <c r="J44" s="2">
        <v>92319</v>
      </c>
      <c r="K44" s="4">
        <f t="shared" si="1"/>
        <v>0</v>
      </c>
      <c r="M44" s="2">
        <v>35070</v>
      </c>
      <c r="N44" s="2">
        <v>32209</v>
      </c>
      <c r="O44" s="2">
        <v>67279</v>
      </c>
      <c r="P44" s="4">
        <f t="shared" si="2"/>
        <v>0</v>
      </c>
      <c r="R44" s="6">
        <f t="shared" si="6"/>
        <v>49.713813987977439</v>
      </c>
      <c r="S44" s="8">
        <f t="shared" si="3"/>
        <v>-1.3813987977435715E-2</v>
      </c>
      <c r="U44" s="6">
        <f t="shared" si="4"/>
        <v>36.229765176151545</v>
      </c>
      <c r="V44" s="8">
        <f t="shared" si="5"/>
        <v>-2.9765176151542505E-2</v>
      </c>
    </row>
    <row r="45" spans="1:22">
      <c r="A45" t="s">
        <v>43</v>
      </c>
      <c r="B45" s="13">
        <v>1480539</v>
      </c>
      <c r="C45" s="10">
        <v>56.8</v>
      </c>
      <c r="D45" s="11">
        <v>43.2</v>
      </c>
      <c r="E45" s="11">
        <v>13.6</v>
      </c>
      <c r="F45" s="8">
        <f t="shared" si="0"/>
        <v>0</v>
      </c>
      <c r="H45" s="2">
        <v>43339</v>
      </c>
      <c r="I45" s="2">
        <v>40784</v>
      </c>
      <c r="J45" s="2">
        <v>84123</v>
      </c>
      <c r="K45" s="4">
        <f t="shared" si="1"/>
        <v>0</v>
      </c>
      <c r="M45" s="2">
        <v>33652</v>
      </c>
      <c r="N45" s="2">
        <v>30342</v>
      </c>
      <c r="O45" s="2">
        <v>63994</v>
      </c>
      <c r="P45" s="4">
        <f t="shared" si="2"/>
        <v>0</v>
      </c>
      <c r="R45" s="6">
        <f t="shared" si="6"/>
        <v>56.819171936706837</v>
      </c>
      <c r="S45" s="8">
        <f t="shared" si="3"/>
        <v>-1.9171936706840143E-2</v>
      </c>
      <c r="U45" s="6">
        <f t="shared" si="4"/>
        <v>43.223447676825806</v>
      </c>
      <c r="V45" s="8">
        <f t="shared" si="5"/>
        <v>-2.3447676825803399E-2</v>
      </c>
    </row>
    <row r="46" spans="1:22">
      <c r="A46" t="s">
        <v>44</v>
      </c>
      <c r="B46" s="13">
        <v>2329262</v>
      </c>
      <c r="C46" s="10">
        <v>50.4</v>
      </c>
      <c r="D46" s="11">
        <v>31.3</v>
      </c>
      <c r="E46" s="11">
        <v>19.100000000000001</v>
      </c>
      <c r="F46" s="8">
        <f t="shared" si="0"/>
        <v>0</v>
      </c>
      <c r="H46" s="2">
        <v>60235</v>
      </c>
      <c r="I46" s="2">
        <v>57174</v>
      </c>
      <c r="J46" s="2">
        <v>117409</v>
      </c>
      <c r="K46" s="4">
        <f t="shared" si="1"/>
        <v>0</v>
      </c>
      <c r="M46" s="2">
        <v>36715</v>
      </c>
      <c r="N46" s="2">
        <v>36005</v>
      </c>
      <c r="O46" s="2">
        <v>72720</v>
      </c>
      <c r="P46" s="4">
        <f t="shared" si="2"/>
        <v>0</v>
      </c>
      <c r="R46" s="6">
        <f t="shared" si="6"/>
        <v>50.406094290809705</v>
      </c>
      <c r="S46" s="8">
        <f t="shared" si="3"/>
        <v>-6.0942908097061377E-3</v>
      </c>
      <c r="U46" s="6">
        <f t="shared" si="4"/>
        <v>31.22018905558928</v>
      </c>
      <c r="V46" s="8">
        <f t="shared" si="5"/>
        <v>7.9810944410720452E-2</v>
      </c>
    </row>
    <row r="47" spans="1:22">
      <c r="A47" t="s">
        <v>45</v>
      </c>
      <c r="B47" s="13">
        <v>2664974</v>
      </c>
      <c r="C47" s="10">
        <v>51.4</v>
      </c>
      <c r="D47" s="11">
        <v>30.2</v>
      </c>
      <c r="E47" s="11">
        <v>21.2</v>
      </c>
      <c r="F47" s="8">
        <f t="shared" si="0"/>
        <v>0</v>
      </c>
      <c r="H47" s="2">
        <v>70379</v>
      </c>
      <c r="I47" s="2">
        <v>66699</v>
      </c>
      <c r="J47" s="2">
        <v>137078</v>
      </c>
      <c r="K47" s="4">
        <f t="shared" si="1"/>
        <v>0</v>
      </c>
      <c r="M47" s="2">
        <v>41686</v>
      </c>
      <c r="N47" s="2">
        <v>38802</v>
      </c>
      <c r="O47" s="2">
        <v>80488</v>
      </c>
      <c r="P47" s="4">
        <f t="shared" si="2"/>
        <v>0</v>
      </c>
      <c r="R47" s="6">
        <f t="shared" si="6"/>
        <v>51.436899572003327</v>
      </c>
      <c r="S47" s="8">
        <f t="shared" si="3"/>
        <v>-3.6899572003328274E-2</v>
      </c>
      <c r="U47" s="6">
        <f t="shared" si="4"/>
        <v>30.202170827933031</v>
      </c>
      <c r="V47" s="8">
        <f t="shared" si="5"/>
        <v>-2.1708279330319158E-3</v>
      </c>
    </row>
    <row r="48" spans="1:22">
      <c r="A48" t="s">
        <v>46</v>
      </c>
      <c r="B48" s="13">
        <v>2912556</v>
      </c>
      <c r="C48" s="10">
        <v>45.2</v>
      </c>
      <c r="D48" s="11">
        <v>24</v>
      </c>
      <c r="E48" s="11">
        <v>21.2</v>
      </c>
      <c r="F48" s="8">
        <f t="shared" si="0"/>
        <v>0</v>
      </c>
      <c r="H48" s="2">
        <v>67844</v>
      </c>
      <c r="I48" s="2">
        <v>63845</v>
      </c>
      <c r="J48" s="2">
        <v>131689</v>
      </c>
      <c r="K48" s="4">
        <f t="shared" si="1"/>
        <v>0</v>
      </c>
      <c r="M48" s="9">
        <v>37205</v>
      </c>
      <c r="N48" s="2">
        <v>32706</v>
      </c>
      <c r="O48" s="2">
        <v>69911</v>
      </c>
      <c r="P48" s="4">
        <f t="shared" si="2"/>
        <v>0</v>
      </c>
      <c r="R48" s="6">
        <f t="shared" si="6"/>
        <v>45.214237940832724</v>
      </c>
      <c r="S48" s="8">
        <f t="shared" si="3"/>
        <v>-1.4237940832721563E-2</v>
      </c>
      <c r="U48" s="6">
        <f t="shared" si="4"/>
        <v>24.003315301062024</v>
      </c>
      <c r="V48" s="8">
        <f t="shared" si="5"/>
        <v>-3.3153010620239343E-3</v>
      </c>
    </row>
    <row r="49" spans="1:22">
      <c r="A49" t="s">
        <v>47</v>
      </c>
      <c r="B49" s="13">
        <v>2420005</v>
      </c>
      <c r="C49" s="10">
        <v>49.1</v>
      </c>
      <c r="D49" s="15">
        <v>27.4</v>
      </c>
      <c r="E49" s="11">
        <v>21.7</v>
      </c>
      <c r="F49" s="8">
        <f t="shared" si="0"/>
        <v>0</v>
      </c>
      <c r="H49" s="2">
        <v>61133</v>
      </c>
      <c r="I49" s="2">
        <v>57672</v>
      </c>
      <c r="J49" s="2">
        <v>118805</v>
      </c>
      <c r="K49" s="4">
        <f t="shared" si="1"/>
        <v>0</v>
      </c>
      <c r="M49" s="2">
        <v>34332</v>
      </c>
      <c r="N49" s="2">
        <v>31982</v>
      </c>
      <c r="O49" s="2">
        <v>66314</v>
      </c>
      <c r="P49" s="4">
        <f t="shared" si="2"/>
        <v>0</v>
      </c>
      <c r="R49" s="6">
        <f t="shared" si="6"/>
        <v>49.092873775054187</v>
      </c>
      <c r="S49" s="8">
        <f t="shared" si="3"/>
        <v>7.1262249458143856E-3</v>
      </c>
      <c r="U49" s="6">
        <f t="shared" si="4"/>
        <v>27.402422722267104</v>
      </c>
      <c r="V49" s="8">
        <f t="shared" si="5"/>
        <v>-2.4227222671058257E-3</v>
      </c>
    </row>
    <row r="50" spans="1:22">
      <c r="A50" t="s">
        <v>48</v>
      </c>
      <c r="B50" s="13">
        <v>425773</v>
      </c>
      <c r="C50" s="10">
        <v>29.2</v>
      </c>
      <c r="D50" s="11">
        <v>19.2</v>
      </c>
      <c r="E50" s="11">
        <v>10</v>
      </c>
      <c r="F50" s="8">
        <f t="shared" si="0"/>
        <v>0</v>
      </c>
      <c r="H50" s="2">
        <v>6269</v>
      </c>
      <c r="I50" s="2">
        <v>6218</v>
      </c>
      <c r="J50" s="2">
        <v>12487</v>
      </c>
      <c r="K50" s="4">
        <f t="shared" si="1"/>
        <v>0</v>
      </c>
      <c r="M50" s="2">
        <v>4270</v>
      </c>
      <c r="N50" s="2">
        <v>3957</v>
      </c>
      <c r="O50" s="2">
        <v>8227</v>
      </c>
      <c r="P50" s="4">
        <f t="shared" si="2"/>
        <v>0</v>
      </c>
      <c r="R50" s="6">
        <f t="shared" si="6"/>
        <v>29.327834315468571</v>
      </c>
      <c r="S50" s="8">
        <f t="shared" si="3"/>
        <v>-0.12783431546857216</v>
      </c>
      <c r="U50" s="6">
        <f t="shared" si="4"/>
        <v>19.322502836018256</v>
      </c>
      <c r="V50" s="8">
        <f t="shared" si="5"/>
        <v>-0.12250283601825629</v>
      </c>
    </row>
    <row r="51" spans="1:22">
      <c r="A51" t="s">
        <v>49</v>
      </c>
      <c r="B51" s="3">
        <v>1111905</v>
      </c>
      <c r="C51" s="5">
        <v>38.5</v>
      </c>
      <c r="D51" s="6">
        <v>29.7</v>
      </c>
      <c r="E51" s="6">
        <v>8.8000000000000007</v>
      </c>
      <c r="F51" s="8">
        <f t="shared" si="0"/>
        <v>0</v>
      </c>
      <c r="H51" s="2">
        <v>21842</v>
      </c>
      <c r="I51" s="2">
        <v>20992</v>
      </c>
      <c r="J51" s="2">
        <v>42834</v>
      </c>
      <c r="K51" s="4">
        <f t="shared" si="1"/>
        <v>0</v>
      </c>
      <c r="M51" s="2">
        <v>16703</v>
      </c>
      <c r="N51" s="2">
        <v>16316</v>
      </c>
      <c r="O51" s="2">
        <v>33019</v>
      </c>
      <c r="P51" s="4">
        <f t="shared" si="2"/>
        <v>0</v>
      </c>
      <c r="R51" s="6">
        <f t="shared" si="6"/>
        <v>38.523075262724781</v>
      </c>
      <c r="S51" s="8">
        <f t="shared" si="3"/>
        <v>-2.3075262724780998E-2</v>
      </c>
      <c r="U51" s="6">
        <f t="shared" si="4"/>
        <v>29.695882292102294</v>
      </c>
      <c r="V51" s="8">
        <f t="shared" si="5"/>
        <v>4.1177078977057135E-3</v>
      </c>
    </row>
    <row r="52" spans="1:22">
      <c r="A52" t="s">
        <v>54</v>
      </c>
      <c r="B52" s="3">
        <v>98379841</v>
      </c>
      <c r="C52" s="5">
        <v>49.4</v>
      </c>
      <c r="D52" s="6">
        <v>31.1</v>
      </c>
      <c r="E52" s="6">
        <v>18.3</v>
      </c>
      <c r="F52" s="8">
        <f t="shared" si="0"/>
        <v>0</v>
      </c>
      <c r="H52" s="2">
        <v>2492669</v>
      </c>
      <c r="I52" s="2">
        <v>2361135</v>
      </c>
      <c r="J52" s="2">
        <v>4853804</v>
      </c>
      <c r="K52" s="4">
        <f t="shared" si="1"/>
        <v>0</v>
      </c>
      <c r="M52" s="2">
        <v>1583839</v>
      </c>
      <c r="N52" s="2">
        <v>1471191</v>
      </c>
      <c r="O52" s="2">
        <v>3055030</v>
      </c>
      <c r="P52" s="4">
        <f t="shared" si="2"/>
        <v>0</v>
      </c>
      <c r="R52" s="6">
        <f t="shared" si="6"/>
        <v>49.337384068347902</v>
      </c>
      <c r="S52" s="8">
        <f t="shared" si="3"/>
        <v>6.261593165209689E-2</v>
      </c>
      <c r="U52" s="6">
        <f t="shared" si="4"/>
        <v>31.053414692955236</v>
      </c>
      <c r="V52" s="8">
        <f t="shared" si="5"/>
        <v>4.6585307044765045E-2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98379841</v>
      </c>
      <c r="H54" s="4">
        <f>SUM(H2:H51)</f>
        <v>2492669</v>
      </c>
      <c r="I54" s="4">
        <f>SUM(I2:I51)</f>
        <v>2361135</v>
      </c>
      <c r="J54" s="4">
        <f>SUM(J2:J51)</f>
        <v>4853804</v>
      </c>
      <c r="M54" s="4">
        <f>SUM(M2:M51)</f>
        <v>1583839</v>
      </c>
      <c r="N54" s="4">
        <f>SUM(N2:N51)</f>
        <v>1471191</v>
      </c>
      <c r="O54" s="4">
        <f>SUM(O2:O51)</f>
        <v>3055030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2024-08-28T22:51:50Z</dcterms:modified>
</cp:coreProperties>
</file>