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48A5C026-E0C6-46DC-910A-632C868A55E1}" xr6:coauthVersionLast="47" xr6:coauthVersionMax="47" xr10:uidLastSave="{00000000-0000-0000-0000-000000000000}"/>
  <bookViews>
    <workbookView xWindow="82605" yWindow="0" windowWidth="31005" windowHeight="23295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<sst xmlns="http://schemas.openxmlformats.org/spreadsheetml/2006/main" count="71" uniqueCount="69">
  <si>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</si>
  <si>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</si>
  <si>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</si>
  <si>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</si>
  <si>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</si>
  <si>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</si>
  <si>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</si>
  <si>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</si>
  <si>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</si>
  <si>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</si>
  <si>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</si>
  <si>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</si>
  <si>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</si>
  <si>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</si>
  <si>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</si>
  <si>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</si>
  <si>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</si>
  <si>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</si>
  <si>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</si>
  <si>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</si>
  <si>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</si>
  <si>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</si>
  <si>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</si>
  <si>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</si>
  <si>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</si>
  <si>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</si>
  <si>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</si>
  <si>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</si>
  <si>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</si>
  <si>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</si>
  <si>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</si>
  <si>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</si>
  <si>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</si>
  <si>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</si>
  <si>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</si>
  <si>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</si>
  <si>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</si>
  <si>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</si>
  <si>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</si>
  <si>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</si>
  <si>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</si>
  <si>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</si>
  <si>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</si>
  <si>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</si>
  <si>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</si>
  <si>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</si>
  <si>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</si>
  <si>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</si>
  <si>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</si>
  <si>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</si>
  <si>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</si>
  <si>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</si>
  <si>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</si>
  <si>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</si>
  <si>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</si>
  <si>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</si>
  <si>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</si>
  <si>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</si>
  <si>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</si>
  <si>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</si>
  <si>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</si>
  <si>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</si>
  <si>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</si>
  <si>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</si>
  <si>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</si>
  <si>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XII, 15, 93</t>
  </si>
  <si>
    <t>чс-м</t>
  </si>
  <si>
    <t>чс-ж</t>
  </si>
  <si>
    <t>чж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</si>
</sst>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4.4"/>
  <sheetData>
    <row r="1" spans="1:1">
      <c r="A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B2" sqref="B2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3" max="13" width="11.578125" customWidth="1"/>
  </cols>
  <sheetData>
    <row r="1" spans="1:22">
      <c r="A1" s="1" t="s">
        <v>50</v>
      </c>
      <c r="B1" s="1" t="s">
        <v>68</v>
      </c>
      <c r="C1" s="1" t="s">
        <v>51</v>
      </c>
      <c r="D1" s="1" t="s">
        <v>52</v>
      </c>
      <c r="E1" s="1" t="s">
        <v>53</v>
      </c>
      <c r="F1" s="7" t="s">
        <v>58</v>
      </c>
      <c r="H1" s="1" t="s">
        <v>55</v>
      </c>
      <c r="I1" s="1" t="s">
        <v>56</v>
      </c>
      <c r="J1" s="1" t="s">
        <v>57</v>
      </c>
      <c r="K1" s="7" t="s">
        <v>58</v>
      </c>
      <c r="M1" s="1" t="s">
        <v>66</v>
      </c>
      <c r="N1" s="1" t="s">
        <v>67</v>
      </c>
      <c r="O1" s="1" t="s">
        <v>59</v>
      </c>
      <c r="P1" s="7" t="s">
        <v>58</v>
      </c>
      <c r="R1" s="1" t="s">
        <v>60</v>
      </c>
      <c r="S1" s="7" t="s">
        <v>61</v>
      </c>
      <c r="U1" s="1" t="s">
        <v>62</v>
      </c>
      <c r="V1" s="7" t="s">
        <v>63</v>
      </c>
    </row>
    <row r="2" spans="1:22">
      <c r="A2" t="s">
        <v>0</v>
      </c>
      <c r="B2" s="13">
        <v>368324</v>
      </c>
      <c r="C2" s="10">
        <v>41.9</v>
      </c>
      <c r="D2" s="11">
        <v>36.9</v>
      </c>
      <c r="E2" s="11">
        <v>5</v>
      </c>
      <c r="F2" s="8">
        <f>C2-D2-E2</f>
        <v>0</v>
      </c>
      <c r="G2" s="12"/>
      <c r="H2" s="9">
        <v>7825</v>
      </c>
      <c r="I2" s="9">
        <v>7588</v>
      </c>
      <c r="J2" s="9">
        <v>15413</v>
      </c>
      <c r="K2" s="4">
        <f>H2+I2-J2</f>
        <v>0</v>
      </c>
      <c r="M2" s="2">
        <v>7198</v>
      </c>
      <c r="N2" s="2">
        <v>6351</v>
      </c>
      <c r="O2" s="2">
        <v>13549</v>
      </c>
      <c r="P2" s="4">
        <f>M2+N2-O2</f>
        <v>0</v>
      </c>
      <c r="R2" s="6">
        <f>1000*J2/B2</f>
        <v>41.846309227745138</v>
      </c>
      <c r="S2" s="8">
        <f>C2-R2</f>
        <v>5.3690772254860519E-2</v>
      </c>
      <c r="U2" s="6">
        <f>1000*O2/B2</f>
        <v>36.78554750708615</v>
      </c>
      <c r="V2" s="8">
        <f>D2-U2</f>
        <v>0.1144524929138484</v>
      </c>
    </row>
    <row r="3" spans="1:22">
      <c r="A3" t="s">
        <v>1</v>
      </c>
      <c r="B3" s="13">
        <v>1057510</v>
      </c>
      <c r="C3" s="10">
        <v>35.1</v>
      </c>
      <c r="D3" s="11">
        <v>22.4</v>
      </c>
      <c r="E3" s="11">
        <v>12.7</v>
      </c>
      <c r="F3" s="8">
        <f t="shared" ref="F3:F52" si="0">C3-D3-E3</f>
        <v>0</v>
      </c>
      <c r="G3" s="12"/>
      <c r="H3" s="9">
        <v>19123</v>
      </c>
      <c r="I3" s="9">
        <v>17943</v>
      </c>
      <c r="J3" s="9">
        <v>37066</v>
      </c>
      <c r="K3" s="4">
        <f t="shared" ref="K3:K52" si="1">H3+I3-J3</f>
        <v>0</v>
      </c>
      <c r="M3" s="2">
        <v>12429</v>
      </c>
      <c r="N3" s="2">
        <v>11310</v>
      </c>
      <c r="O3" s="2">
        <v>23739</v>
      </c>
      <c r="P3" s="4">
        <f t="shared" ref="P3:P52" si="2">M3+N3-O3</f>
        <v>0</v>
      </c>
      <c r="R3" s="6">
        <f>1000*J3/B3</f>
        <v>35.050259572013502</v>
      </c>
      <c r="S3" s="8">
        <f t="shared" ref="S3:S52" si="3">C3-R3</f>
        <v>4.9740427986499469E-2</v>
      </c>
      <c r="U3" s="6">
        <f t="shared" ref="U3:U52" si="4">1000*O3/B3</f>
        <v>22.448014675984151</v>
      </c>
      <c r="V3" s="8">
        <f t="shared" ref="V3:V52" si="5">D3-U3</f>
        <v>-4.8014675984152433E-2</v>
      </c>
    </row>
    <row r="4" spans="1:22">
      <c r="A4" t="s">
        <v>2</v>
      </c>
      <c r="B4" s="13">
        <v>2070152</v>
      </c>
      <c r="C4" s="10">
        <v>42.4</v>
      </c>
      <c r="D4" s="11">
        <v>22.3</v>
      </c>
      <c r="E4" s="11">
        <v>20.100000000000001</v>
      </c>
      <c r="F4" s="8">
        <f t="shared" si="0"/>
        <v>0</v>
      </c>
      <c r="G4" s="12"/>
      <c r="H4" s="9">
        <v>45230</v>
      </c>
      <c r="I4" s="9">
        <v>42567</v>
      </c>
      <c r="J4" s="9">
        <v>87797</v>
      </c>
      <c r="K4" s="4">
        <f t="shared" si="1"/>
        <v>0</v>
      </c>
      <c r="M4" s="2">
        <v>24495</v>
      </c>
      <c r="N4" s="2">
        <v>21801</v>
      </c>
      <c r="O4" s="2">
        <v>46296</v>
      </c>
      <c r="P4" s="4">
        <f t="shared" si="2"/>
        <v>0</v>
      </c>
      <c r="R4" s="6">
        <f t="shared" ref="R4:R52" si="6">1000*J4/B4</f>
        <v>42.410895431833026</v>
      </c>
      <c r="S4" s="8">
        <f t="shared" si="3"/>
        <v>-1.0895431833027658E-2</v>
      </c>
      <c r="U4" s="6">
        <f t="shared" si="4"/>
        <v>22.363575235055205</v>
      </c>
      <c r="V4" s="8">
        <f t="shared" si="5"/>
        <v>-6.3575235055203905E-2</v>
      </c>
    </row>
    <row r="5" spans="1:22">
      <c r="A5" t="s">
        <v>3</v>
      </c>
      <c r="B5" s="13">
        <v>1689450</v>
      </c>
      <c r="C5" s="10">
        <v>37.700000000000003</v>
      </c>
      <c r="D5" s="11">
        <v>24.3</v>
      </c>
      <c r="E5" s="11">
        <v>13.4</v>
      </c>
      <c r="F5" s="8">
        <f t="shared" si="0"/>
        <v>0</v>
      </c>
      <c r="G5" s="12"/>
      <c r="H5" s="9">
        <v>33126</v>
      </c>
      <c r="I5" s="9">
        <v>30619</v>
      </c>
      <c r="J5" s="9">
        <v>63745</v>
      </c>
      <c r="K5" s="4">
        <f t="shared" si="1"/>
        <v>0</v>
      </c>
      <c r="M5" s="2">
        <v>21493</v>
      </c>
      <c r="N5" s="2">
        <v>19647</v>
      </c>
      <c r="O5" s="2">
        <v>41140</v>
      </c>
      <c r="P5" s="4">
        <f t="shared" si="2"/>
        <v>0</v>
      </c>
      <c r="R5" s="6">
        <f t="shared" si="6"/>
        <v>37.731214300512001</v>
      </c>
      <c r="S5" s="8">
        <f t="shared" si="3"/>
        <v>-3.1214300511997806E-2</v>
      </c>
      <c r="U5" s="6">
        <f t="shared" si="4"/>
        <v>24.351120187043122</v>
      </c>
      <c r="V5" s="8">
        <f t="shared" si="5"/>
        <v>-5.112018704312149E-2</v>
      </c>
    </row>
    <row r="6" spans="1:22">
      <c r="A6" t="s">
        <v>4</v>
      </c>
      <c r="B6" s="13">
        <v>1600668</v>
      </c>
      <c r="C6" s="10">
        <v>40.200000000000003</v>
      </c>
      <c r="D6" s="11">
        <v>25.8</v>
      </c>
      <c r="E6" s="11">
        <v>14.4</v>
      </c>
      <c r="F6" s="8">
        <f t="shared" si="0"/>
        <v>0</v>
      </c>
      <c r="G6" s="12"/>
      <c r="H6" s="9">
        <v>33437</v>
      </c>
      <c r="I6" s="9">
        <v>30884</v>
      </c>
      <c r="J6" s="9">
        <v>64321</v>
      </c>
      <c r="K6" s="4">
        <f t="shared" si="1"/>
        <v>0</v>
      </c>
      <c r="M6" s="2">
        <v>21350</v>
      </c>
      <c r="N6" s="2">
        <v>19888</v>
      </c>
      <c r="O6" s="2">
        <v>41238</v>
      </c>
      <c r="P6" s="4">
        <f t="shared" si="2"/>
        <v>0</v>
      </c>
      <c r="R6" s="6">
        <f t="shared" si="6"/>
        <v>40.183848243358398</v>
      </c>
      <c r="S6" s="8">
        <f t="shared" si="3"/>
        <v>1.6151756641605175E-2</v>
      </c>
      <c r="U6" s="6">
        <f t="shared" si="4"/>
        <v>25.762993950025866</v>
      </c>
      <c r="V6" s="8">
        <f t="shared" si="5"/>
        <v>3.7006049974134925E-2</v>
      </c>
    </row>
    <row r="7" spans="1:22">
      <c r="A7" t="s">
        <v>5</v>
      </c>
      <c r="B7" s="13">
        <v>1603498</v>
      </c>
      <c r="C7" s="10">
        <v>52</v>
      </c>
      <c r="D7" s="11">
        <v>41.1</v>
      </c>
      <c r="E7" s="11">
        <v>10.9</v>
      </c>
      <c r="F7" s="8">
        <f t="shared" si="0"/>
        <v>0</v>
      </c>
      <c r="G7" s="12"/>
      <c r="H7" s="9">
        <v>42599</v>
      </c>
      <c r="I7" s="9">
        <v>40764</v>
      </c>
      <c r="J7" s="9">
        <v>83363</v>
      </c>
      <c r="K7" s="4">
        <f t="shared" si="1"/>
        <v>0</v>
      </c>
      <c r="M7" s="2">
        <v>33631</v>
      </c>
      <c r="N7" s="2">
        <v>32277</v>
      </c>
      <c r="O7" s="2">
        <v>65908</v>
      </c>
      <c r="P7" s="4">
        <f t="shared" si="2"/>
        <v>0</v>
      </c>
      <c r="R7" s="6">
        <f t="shared" si="6"/>
        <v>51.988215763287513</v>
      </c>
      <c r="S7" s="8">
        <f t="shared" si="3"/>
        <v>1.1784236712486518E-2</v>
      </c>
      <c r="U7" s="6">
        <f t="shared" si="4"/>
        <v>41.10263935471076</v>
      </c>
      <c r="V7" s="8">
        <f t="shared" si="5"/>
        <v>-2.6393547107588233E-3</v>
      </c>
    </row>
    <row r="8" spans="1:22">
      <c r="A8" t="s">
        <v>6</v>
      </c>
      <c r="B8" s="13">
        <v>1421449</v>
      </c>
      <c r="C8" s="10">
        <v>42.6</v>
      </c>
      <c r="D8" s="11">
        <v>40.9</v>
      </c>
      <c r="E8" s="11">
        <v>1.7</v>
      </c>
      <c r="F8" s="8">
        <f t="shared" si="0"/>
        <v>2.886579864025407E-15</v>
      </c>
      <c r="G8" s="12"/>
      <c r="H8" s="9">
        <v>31043</v>
      </c>
      <c r="I8" s="9">
        <v>29524</v>
      </c>
      <c r="J8" s="9">
        <v>60567</v>
      </c>
      <c r="K8" s="4">
        <f t="shared" si="1"/>
        <v>0</v>
      </c>
      <c r="M8" s="2">
        <v>29666</v>
      </c>
      <c r="N8" s="2">
        <v>28544</v>
      </c>
      <c r="O8" s="2">
        <v>58210</v>
      </c>
      <c r="P8" s="4">
        <f t="shared" si="2"/>
        <v>0</v>
      </c>
      <c r="R8" s="6">
        <f t="shared" si="6"/>
        <v>42.609337373342271</v>
      </c>
      <c r="S8" s="8">
        <f t="shared" si="3"/>
        <v>-9.3373733422694727E-3</v>
      </c>
      <c r="U8" s="6">
        <f t="shared" si="4"/>
        <v>40.951170249512998</v>
      </c>
      <c r="V8" s="8">
        <f t="shared" si="5"/>
        <v>-5.1170249512999533E-2</v>
      </c>
    </row>
    <row r="9" spans="1:22">
      <c r="A9" t="s">
        <v>7</v>
      </c>
      <c r="B9" s="13">
        <v>3241717</v>
      </c>
      <c r="C9" s="10">
        <v>44.9</v>
      </c>
      <c r="D9" s="11">
        <v>24.3</v>
      </c>
      <c r="E9" s="11">
        <v>20.6</v>
      </c>
      <c r="F9" s="8">
        <f t="shared" si="0"/>
        <v>0</v>
      </c>
      <c r="H9" s="2">
        <v>75494</v>
      </c>
      <c r="I9" s="2">
        <v>70078</v>
      </c>
      <c r="J9" s="2">
        <v>145572</v>
      </c>
      <c r="K9" s="4">
        <f t="shared" si="1"/>
        <v>0</v>
      </c>
      <c r="M9" s="2">
        <v>40800</v>
      </c>
      <c r="N9" s="2">
        <v>37880</v>
      </c>
      <c r="O9" s="2">
        <v>78680</v>
      </c>
      <c r="P9" s="4">
        <f t="shared" si="2"/>
        <v>0</v>
      </c>
      <c r="R9" s="6">
        <f t="shared" si="6"/>
        <v>44.905832310470039</v>
      </c>
      <c r="S9" s="8">
        <f t="shared" si="3"/>
        <v>-5.8323104700406248E-3</v>
      </c>
      <c r="U9" s="6">
        <f t="shared" si="4"/>
        <v>24.271088438626816</v>
      </c>
      <c r="V9" s="8">
        <f t="shared" si="5"/>
        <v>2.8911561373185179E-2</v>
      </c>
    </row>
    <row r="10" spans="1:22">
      <c r="A10" t="s">
        <v>8</v>
      </c>
      <c r="B10" s="13">
        <v>2760833</v>
      </c>
      <c r="C10" s="10">
        <v>56.2</v>
      </c>
      <c r="D10" s="11">
        <v>36.200000000000003</v>
      </c>
      <c r="E10" s="11">
        <v>20</v>
      </c>
      <c r="F10" s="8">
        <f t="shared" si="0"/>
        <v>0</v>
      </c>
      <c r="H10" s="2">
        <v>79412</v>
      </c>
      <c r="I10" s="2">
        <v>75686</v>
      </c>
      <c r="J10" s="2">
        <v>155098</v>
      </c>
      <c r="K10" s="4">
        <f t="shared" si="1"/>
        <v>0</v>
      </c>
      <c r="M10" s="2">
        <v>50928</v>
      </c>
      <c r="N10" s="2">
        <v>48877</v>
      </c>
      <c r="O10" s="2">
        <v>99805</v>
      </c>
      <c r="P10" s="4">
        <f t="shared" si="2"/>
        <v>0</v>
      </c>
      <c r="R10" s="6">
        <f t="shared" si="6"/>
        <v>56.177972372830951</v>
      </c>
      <c r="S10" s="8">
        <f t="shared" si="3"/>
        <v>2.2027627169052266E-2</v>
      </c>
      <c r="U10" s="6">
        <f t="shared" si="4"/>
        <v>36.15032129795609</v>
      </c>
      <c r="V10" s="8">
        <f t="shared" si="5"/>
        <v>4.9678702043912892E-2</v>
      </c>
    </row>
    <row r="11" spans="1:22">
      <c r="A11" t="s">
        <v>9</v>
      </c>
      <c r="B11" s="13">
        <v>3233060</v>
      </c>
      <c r="C11" s="10">
        <v>56.3</v>
      </c>
      <c r="D11" s="11">
        <v>39.299999999999997</v>
      </c>
      <c r="E11" s="11">
        <v>17</v>
      </c>
      <c r="F11" s="8">
        <f t="shared" si="0"/>
        <v>0</v>
      </c>
      <c r="H11" s="2">
        <v>92744</v>
      </c>
      <c r="I11" s="2">
        <v>89208</v>
      </c>
      <c r="J11" s="2">
        <v>181952</v>
      </c>
      <c r="K11" s="4">
        <f t="shared" si="1"/>
        <v>0</v>
      </c>
      <c r="M11" s="2">
        <v>64454</v>
      </c>
      <c r="N11" s="2">
        <v>62532</v>
      </c>
      <c r="O11" s="2">
        <v>126986</v>
      </c>
      <c r="P11" s="4">
        <f t="shared" si="2"/>
        <v>0</v>
      </c>
      <c r="R11" s="6">
        <f t="shared" si="6"/>
        <v>56.278572002994068</v>
      </c>
      <c r="S11" s="8">
        <f t="shared" si="3"/>
        <v>2.1427997005929456E-2</v>
      </c>
      <c r="U11" s="6">
        <f t="shared" si="4"/>
        <v>39.2773409710924</v>
      </c>
      <c r="V11" s="8">
        <f t="shared" si="5"/>
        <v>2.265902890759719E-2</v>
      </c>
    </row>
    <row r="12" spans="1:22">
      <c r="A12" t="s">
        <v>10</v>
      </c>
      <c r="B12" s="13">
        <v>1706816</v>
      </c>
      <c r="C12" s="10">
        <v>39.9</v>
      </c>
      <c r="D12" s="11">
        <v>25.2</v>
      </c>
      <c r="E12" s="11">
        <v>14.7</v>
      </c>
      <c r="F12" s="8">
        <f t="shared" si="0"/>
        <v>0</v>
      </c>
      <c r="H12" s="2">
        <v>35758</v>
      </c>
      <c r="I12" s="2">
        <v>32401</v>
      </c>
      <c r="J12" s="2">
        <v>68159</v>
      </c>
      <c r="K12" s="4">
        <f t="shared" si="1"/>
        <v>0</v>
      </c>
      <c r="M12" s="2">
        <v>21833</v>
      </c>
      <c r="N12" s="2">
        <v>21150</v>
      </c>
      <c r="O12" s="2">
        <v>42983</v>
      </c>
      <c r="P12" s="4">
        <f t="shared" si="2"/>
        <v>0</v>
      </c>
      <c r="R12" s="6">
        <f t="shared" si="6"/>
        <v>39.933419888259778</v>
      </c>
      <c r="S12" s="8">
        <f t="shared" si="3"/>
        <v>-3.3419888259778929E-2</v>
      </c>
      <c r="U12" s="6">
        <f t="shared" si="4"/>
        <v>25.18314803704676</v>
      </c>
      <c r="V12" s="8">
        <f t="shared" si="5"/>
        <v>1.6851962953239763E-2</v>
      </c>
    </row>
    <row r="13" spans="1:22">
      <c r="A13" t="s">
        <v>11</v>
      </c>
      <c r="B13" s="13">
        <v>2808953</v>
      </c>
      <c r="C13" s="10">
        <v>51.5</v>
      </c>
      <c r="D13" s="11">
        <v>30.1</v>
      </c>
      <c r="E13" s="11">
        <v>21.4</v>
      </c>
      <c r="F13" s="8">
        <f t="shared" si="0"/>
        <v>0</v>
      </c>
      <c r="H13" s="2">
        <v>74438</v>
      </c>
      <c r="I13" s="2">
        <v>70321</v>
      </c>
      <c r="J13" s="2">
        <v>144759</v>
      </c>
      <c r="K13" s="4">
        <f t="shared" si="1"/>
        <v>0</v>
      </c>
      <c r="M13" s="2">
        <v>44415</v>
      </c>
      <c r="N13" s="2">
        <v>40069</v>
      </c>
      <c r="O13" s="2">
        <v>84484</v>
      </c>
      <c r="P13" s="4">
        <f t="shared" si="2"/>
        <v>0</v>
      </c>
      <c r="R13" s="6">
        <f t="shared" si="6"/>
        <v>51.534860141839324</v>
      </c>
      <c r="S13" s="8">
        <f t="shared" si="3"/>
        <v>-3.4860141839324399E-2</v>
      </c>
      <c r="U13" s="6">
        <f t="shared" si="4"/>
        <v>30.076686936378074</v>
      </c>
      <c r="V13" s="8">
        <f t="shared" si="5"/>
        <v>2.3313063621927199E-2</v>
      </c>
    </row>
    <row r="14" spans="1:22">
      <c r="A14" t="s">
        <v>12</v>
      </c>
      <c r="B14" s="13">
        <v>2387203</v>
      </c>
      <c r="C14" s="10">
        <v>55.6</v>
      </c>
      <c r="D14" s="11">
        <v>29</v>
      </c>
      <c r="E14" s="11">
        <v>26.6</v>
      </c>
      <c r="F14" s="8">
        <f t="shared" si="0"/>
        <v>0</v>
      </c>
      <c r="H14" s="2">
        <v>68798</v>
      </c>
      <c r="I14" s="2">
        <v>64036</v>
      </c>
      <c r="J14" s="2">
        <v>132834</v>
      </c>
      <c r="K14" s="4">
        <f t="shared" si="1"/>
        <v>0</v>
      </c>
      <c r="M14" s="2">
        <v>36685</v>
      </c>
      <c r="N14" s="2">
        <v>32251</v>
      </c>
      <c r="O14" s="2">
        <v>68936</v>
      </c>
      <c r="P14" s="4">
        <f t="shared" si="2"/>
        <v>0</v>
      </c>
      <c r="R14" s="6">
        <f t="shared" si="6"/>
        <v>55.644199508797534</v>
      </c>
      <c r="S14" s="8">
        <f t="shared" si="3"/>
        <v>-4.4199508797532872E-2</v>
      </c>
      <c r="U14" s="6">
        <f t="shared" si="4"/>
        <v>28.877309554319428</v>
      </c>
      <c r="V14" s="8">
        <f t="shared" si="5"/>
        <v>0.12269044568057197</v>
      </c>
    </row>
    <row r="15" spans="1:22">
      <c r="A15" t="s">
        <v>13</v>
      </c>
      <c r="B15" s="13">
        <v>2305353</v>
      </c>
      <c r="C15" s="10">
        <v>50.8</v>
      </c>
      <c r="D15" s="11">
        <v>33.5</v>
      </c>
      <c r="E15" s="11">
        <v>17.3</v>
      </c>
      <c r="F15" s="8">
        <f t="shared" si="0"/>
        <v>0</v>
      </c>
      <c r="H15" s="2">
        <v>60322</v>
      </c>
      <c r="I15" s="2">
        <v>56924</v>
      </c>
      <c r="J15" s="2">
        <v>117246</v>
      </c>
      <c r="K15" s="4">
        <f t="shared" si="1"/>
        <v>0</v>
      </c>
      <c r="M15" s="2">
        <v>39410</v>
      </c>
      <c r="N15" s="2">
        <v>37921</v>
      </c>
      <c r="O15" s="2">
        <v>77331</v>
      </c>
      <c r="P15" s="4">
        <f t="shared" si="2"/>
        <v>0</v>
      </c>
      <c r="R15" s="6">
        <f t="shared" si="6"/>
        <v>50.858154911633925</v>
      </c>
      <c r="S15" s="8">
        <f t="shared" si="3"/>
        <v>-5.8154911633927497E-2</v>
      </c>
      <c r="U15" s="6">
        <f t="shared" si="4"/>
        <v>33.54410365787799</v>
      </c>
      <c r="V15" s="8">
        <f t="shared" si="5"/>
        <v>-4.4103657877990088E-2</v>
      </c>
    </row>
    <row r="16" spans="1:22">
      <c r="A16" t="s">
        <v>14</v>
      </c>
      <c r="B16" s="13">
        <v>1198050</v>
      </c>
      <c r="C16" s="10">
        <v>57</v>
      </c>
      <c r="D16" s="11">
        <v>47.9</v>
      </c>
      <c r="E16" s="11">
        <v>9.1</v>
      </c>
      <c r="F16" s="8">
        <f t="shared" si="0"/>
        <v>0</v>
      </c>
      <c r="H16" s="2">
        <v>35036</v>
      </c>
      <c r="I16" s="2">
        <v>33271</v>
      </c>
      <c r="J16" s="2">
        <v>68307</v>
      </c>
      <c r="K16" s="4">
        <f t="shared" si="1"/>
        <v>0</v>
      </c>
      <c r="M16" s="2">
        <v>29482</v>
      </c>
      <c r="N16" s="2">
        <v>27913</v>
      </c>
      <c r="O16" s="2">
        <v>57395</v>
      </c>
      <c r="P16" s="4">
        <f t="shared" si="2"/>
        <v>0</v>
      </c>
      <c r="R16" s="6">
        <f t="shared" si="6"/>
        <v>57.015149618129463</v>
      </c>
      <c r="S16" s="8">
        <f t="shared" si="3"/>
        <v>-1.5149618129463249E-2</v>
      </c>
      <c r="U16" s="6">
        <f t="shared" si="4"/>
        <v>47.907015566962983</v>
      </c>
      <c r="V16" s="8">
        <f t="shared" si="5"/>
        <v>-7.01556696298411E-3</v>
      </c>
    </row>
    <row r="17" spans="1:22">
      <c r="A17" t="s">
        <v>15</v>
      </c>
      <c r="B17" s="13">
        <v>3842463</v>
      </c>
      <c r="C17" s="10">
        <v>42.4</v>
      </c>
      <c r="D17" s="11">
        <v>25.6</v>
      </c>
      <c r="E17" s="11">
        <v>16.8</v>
      </c>
      <c r="F17" s="8">
        <f t="shared" si="0"/>
        <v>0</v>
      </c>
      <c r="H17" s="2">
        <v>84246</v>
      </c>
      <c r="I17" s="2">
        <v>78890</v>
      </c>
      <c r="J17" s="2">
        <v>163136</v>
      </c>
      <c r="K17" s="4">
        <f t="shared" si="1"/>
        <v>0</v>
      </c>
      <c r="M17" s="2">
        <v>51592</v>
      </c>
      <c r="N17" s="2">
        <v>47122</v>
      </c>
      <c r="O17" s="2">
        <v>98714</v>
      </c>
      <c r="P17" s="4">
        <f t="shared" si="2"/>
        <v>0</v>
      </c>
      <c r="R17" s="6">
        <f t="shared" si="6"/>
        <v>42.456101724336705</v>
      </c>
      <c r="S17" s="8">
        <f t="shared" si="3"/>
        <v>-5.6101724336706127E-2</v>
      </c>
      <c r="U17" s="6">
        <f t="shared" si="4"/>
        <v>25.690292918890826</v>
      </c>
      <c r="V17" s="8">
        <f t="shared" si="5"/>
        <v>-9.0292918890824581E-2</v>
      </c>
    </row>
    <row r="18" spans="1:22">
      <c r="A18" t="s">
        <v>16</v>
      </c>
      <c r="B18" s="13">
        <v>1614078</v>
      </c>
      <c r="C18" s="10">
        <v>32.9</v>
      </c>
      <c r="D18" s="11">
        <v>26.8</v>
      </c>
      <c r="E18" s="11">
        <v>6.1</v>
      </c>
      <c r="F18" s="8">
        <f t="shared" si="0"/>
        <v>0</v>
      </c>
      <c r="H18" s="2">
        <v>27386</v>
      </c>
      <c r="I18" s="2">
        <v>25736</v>
      </c>
      <c r="J18" s="2">
        <v>53122</v>
      </c>
      <c r="K18" s="4">
        <f t="shared" si="1"/>
        <v>0</v>
      </c>
      <c r="M18" s="2">
        <v>21797</v>
      </c>
      <c r="N18" s="2">
        <v>21447</v>
      </c>
      <c r="O18" s="2">
        <v>43244</v>
      </c>
      <c r="P18" s="4">
        <f t="shared" si="2"/>
        <v>0</v>
      </c>
      <c r="R18" s="6">
        <f t="shared" si="6"/>
        <v>32.911668457162541</v>
      </c>
      <c r="S18" s="8">
        <f t="shared" si="3"/>
        <v>-1.1668457162542722E-2</v>
      </c>
      <c r="U18" s="6">
        <f t="shared" si="4"/>
        <v>26.791765949353127</v>
      </c>
      <c r="V18" s="8">
        <f t="shared" si="5"/>
        <v>8.2340506468732144E-3</v>
      </c>
    </row>
    <row r="19" spans="1:22">
      <c r="A19" t="s">
        <v>17</v>
      </c>
      <c r="B19" s="13">
        <v>1472949</v>
      </c>
      <c r="C19" s="10">
        <v>45.4</v>
      </c>
      <c r="D19" s="11">
        <v>40.799999999999997</v>
      </c>
      <c r="E19" s="11">
        <v>4.5999999999999996</v>
      </c>
      <c r="F19" s="8">
        <f t="shared" si="0"/>
        <v>0</v>
      </c>
      <c r="H19" s="2">
        <v>34119</v>
      </c>
      <c r="I19" s="2">
        <v>32736</v>
      </c>
      <c r="J19" s="2">
        <v>66855</v>
      </c>
      <c r="K19" s="4">
        <f t="shared" si="1"/>
        <v>0</v>
      </c>
      <c r="M19" s="2">
        <v>30304</v>
      </c>
      <c r="N19" s="2">
        <v>29747</v>
      </c>
      <c r="O19" s="2">
        <v>60051</v>
      </c>
      <c r="P19" s="4">
        <f t="shared" si="2"/>
        <v>0</v>
      </c>
      <c r="R19" s="6">
        <f t="shared" si="6"/>
        <v>45.388536873985451</v>
      </c>
      <c r="S19" s="8">
        <f t="shared" si="3"/>
        <v>1.1463126014547242E-2</v>
      </c>
      <c r="U19" s="6">
        <f t="shared" si="4"/>
        <v>40.769232335946455</v>
      </c>
      <c r="V19" s="8">
        <f t="shared" si="5"/>
        <v>3.0767664053541921E-2</v>
      </c>
    </row>
    <row r="20" spans="1:22">
      <c r="A20" t="s">
        <v>18</v>
      </c>
      <c r="B20" s="13">
        <v>697521</v>
      </c>
      <c r="C20" s="10">
        <v>27.1</v>
      </c>
      <c r="D20" s="11">
        <v>19</v>
      </c>
      <c r="E20" s="11">
        <v>8.1</v>
      </c>
      <c r="F20" s="8">
        <f t="shared" si="0"/>
        <v>0</v>
      </c>
      <c r="H20" s="2">
        <v>9777</v>
      </c>
      <c r="I20" s="2">
        <v>9100</v>
      </c>
      <c r="J20" s="2">
        <v>18877</v>
      </c>
      <c r="K20" s="4">
        <f t="shared" si="1"/>
        <v>0</v>
      </c>
      <c r="M20" s="2">
        <v>6777</v>
      </c>
      <c r="N20" s="2">
        <v>6443</v>
      </c>
      <c r="O20" s="2">
        <v>13220</v>
      </c>
      <c r="P20" s="4">
        <f t="shared" si="2"/>
        <v>0</v>
      </c>
      <c r="R20" s="6">
        <f t="shared" si="6"/>
        <v>27.062984483621282</v>
      </c>
      <c r="S20" s="8">
        <f t="shared" si="3"/>
        <v>3.7015516378719582E-2</v>
      </c>
      <c r="U20" s="6">
        <f t="shared" si="4"/>
        <v>18.952834394950116</v>
      </c>
      <c r="V20" s="8">
        <f t="shared" si="5"/>
        <v>4.7165605049883652E-2</v>
      </c>
    </row>
    <row r="21" spans="1:22">
      <c r="A21" t="s">
        <v>19</v>
      </c>
      <c r="B21" s="13">
        <v>2536798</v>
      </c>
      <c r="C21" s="10">
        <v>49.3</v>
      </c>
      <c r="D21" s="11">
        <v>32.4</v>
      </c>
      <c r="E21" s="11">
        <v>16.899999999999999</v>
      </c>
      <c r="F21" s="8">
        <f t="shared" si="0"/>
        <v>0</v>
      </c>
      <c r="H21" s="2">
        <v>64285</v>
      </c>
      <c r="I21" s="2">
        <v>60862</v>
      </c>
      <c r="J21" s="2">
        <v>125147</v>
      </c>
      <c r="K21" s="4">
        <f t="shared" si="1"/>
        <v>0</v>
      </c>
      <c r="M21" s="2">
        <v>41890</v>
      </c>
      <c r="N21" s="2">
        <v>40303</v>
      </c>
      <c r="O21" s="2">
        <v>82193</v>
      </c>
      <c r="P21" s="4">
        <f t="shared" si="2"/>
        <v>0</v>
      </c>
      <c r="R21" s="6">
        <f t="shared" si="6"/>
        <v>49.332662671604126</v>
      </c>
      <c r="S21" s="8">
        <f t="shared" si="3"/>
        <v>-3.2662671604128946E-2</v>
      </c>
      <c r="U21" s="6">
        <f t="shared" si="4"/>
        <v>32.400293598465467</v>
      </c>
      <c r="V21" s="8">
        <f t="shared" si="5"/>
        <v>-2.9359846546839208E-4</v>
      </c>
    </row>
    <row r="22" spans="1:22">
      <c r="A22" t="s">
        <v>20</v>
      </c>
      <c r="B22" s="13">
        <v>1344228</v>
      </c>
      <c r="C22" s="10">
        <v>28.5</v>
      </c>
      <c r="D22" s="11">
        <v>21.4</v>
      </c>
      <c r="E22" s="11">
        <v>7.1</v>
      </c>
      <c r="F22" s="8">
        <f t="shared" si="0"/>
        <v>0</v>
      </c>
      <c r="H22" s="2">
        <v>19761</v>
      </c>
      <c r="I22" s="2">
        <v>18602</v>
      </c>
      <c r="J22" s="2">
        <v>38363</v>
      </c>
      <c r="K22" s="4">
        <f t="shared" si="1"/>
        <v>0</v>
      </c>
      <c r="M22" s="2">
        <v>15041</v>
      </c>
      <c r="N22" s="2">
        <v>13712</v>
      </c>
      <c r="O22" s="2">
        <v>28753</v>
      </c>
      <c r="P22" s="4">
        <f t="shared" si="2"/>
        <v>0</v>
      </c>
      <c r="R22" s="6">
        <f t="shared" si="6"/>
        <v>28.539057362292706</v>
      </c>
      <c r="S22" s="8">
        <f t="shared" si="3"/>
        <v>-3.9057362292705733E-2</v>
      </c>
      <c r="U22" s="6">
        <f t="shared" si="4"/>
        <v>21.389972534421243</v>
      </c>
      <c r="V22" s="8">
        <f t="shared" si="5"/>
        <v>1.0027465578755113E-2</v>
      </c>
    </row>
    <row r="23" spans="1:22">
      <c r="A23" t="s">
        <v>21</v>
      </c>
      <c r="B23" s="13">
        <v>2334790</v>
      </c>
      <c r="C23" s="10">
        <v>45.1</v>
      </c>
      <c r="D23" s="11">
        <v>25.5</v>
      </c>
      <c r="E23" s="11">
        <v>19.600000000000001</v>
      </c>
      <c r="F23" s="8">
        <f t="shared" si="0"/>
        <v>0</v>
      </c>
      <c r="H23" s="2">
        <v>54519</v>
      </c>
      <c r="I23" s="2">
        <v>50791</v>
      </c>
      <c r="J23" s="2">
        <v>105310</v>
      </c>
      <c r="K23" s="4">
        <f t="shared" si="1"/>
        <v>0</v>
      </c>
      <c r="M23" s="2">
        <v>31380</v>
      </c>
      <c r="N23" s="2">
        <v>28333</v>
      </c>
      <c r="O23" s="2">
        <v>59713</v>
      </c>
      <c r="P23" s="4">
        <f t="shared" si="2"/>
        <v>0</v>
      </c>
      <c r="R23" s="6">
        <f t="shared" si="6"/>
        <v>45.10469892367194</v>
      </c>
      <c r="S23" s="8">
        <f t="shared" si="3"/>
        <v>-4.6989236719383598E-3</v>
      </c>
      <c r="U23" s="6">
        <f t="shared" si="4"/>
        <v>25.575319407741166</v>
      </c>
      <c r="V23" s="8">
        <f t="shared" si="5"/>
        <v>-7.5319407741165634E-2</v>
      </c>
    </row>
    <row r="24" spans="1:22">
      <c r="A24" t="s">
        <v>22</v>
      </c>
      <c r="B24" s="13">
        <v>1839057</v>
      </c>
      <c r="C24" s="10">
        <v>45.9</v>
      </c>
      <c r="D24" s="11">
        <v>27.3</v>
      </c>
      <c r="E24" s="11">
        <v>18.600000000000001</v>
      </c>
      <c r="F24" s="8">
        <f t="shared" si="0"/>
        <v>0</v>
      </c>
      <c r="H24" s="2">
        <v>43821</v>
      </c>
      <c r="I24" s="2">
        <v>40708</v>
      </c>
      <c r="J24" s="2">
        <v>84529</v>
      </c>
      <c r="K24" s="4">
        <f t="shared" si="1"/>
        <v>0</v>
      </c>
      <c r="M24" s="2">
        <v>25922</v>
      </c>
      <c r="N24" s="2">
        <v>24227</v>
      </c>
      <c r="O24" s="2">
        <v>50149</v>
      </c>
      <c r="P24" s="4">
        <f t="shared" si="2"/>
        <v>0</v>
      </c>
      <c r="R24" s="6">
        <f t="shared" si="6"/>
        <v>45.963230068453562</v>
      </c>
      <c r="S24" s="8">
        <f t="shared" si="3"/>
        <v>-6.3230068453563604E-2</v>
      </c>
      <c r="U24" s="6">
        <f t="shared" si="4"/>
        <v>27.268866598479548</v>
      </c>
      <c r="V24" s="8">
        <f t="shared" si="5"/>
        <v>3.1133401520452963E-2</v>
      </c>
    </row>
    <row r="25" spans="1:22">
      <c r="A25" t="s">
        <v>23</v>
      </c>
      <c r="B25" s="13">
        <v>2518779</v>
      </c>
      <c r="C25" s="10">
        <v>45.2</v>
      </c>
      <c r="D25" s="11">
        <v>37</v>
      </c>
      <c r="E25" s="11">
        <v>8.1999999999999993</v>
      </c>
      <c r="F25" s="8">
        <f t="shared" si="0"/>
        <v>0</v>
      </c>
      <c r="H25" s="2">
        <v>58227</v>
      </c>
      <c r="I25" s="2">
        <v>55716</v>
      </c>
      <c r="J25" s="2">
        <v>113943</v>
      </c>
      <c r="K25" s="4">
        <f t="shared" si="1"/>
        <v>0</v>
      </c>
      <c r="M25" s="2">
        <v>48742</v>
      </c>
      <c r="N25" s="2">
        <v>44528</v>
      </c>
      <c r="O25" s="2">
        <v>93270</v>
      </c>
      <c r="P25" s="4">
        <f t="shared" si="2"/>
        <v>0</v>
      </c>
      <c r="R25" s="6">
        <f t="shared" si="6"/>
        <v>45.237394785330508</v>
      </c>
      <c r="S25" s="8">
        <f t="shared" si="3"/>
        <v>-3.7394785330505442E-2</v>
      </c>
      <c r="U25" s="6">
        <f t="shared" si="4"/>
        <v>37.029846604247531</v>
      </c>
      <c r="V25" s="8">
        <f t="shared" si="5"/>
        <v>-2.9846604247531161E-2</v>
      </c>
    </row>
    <row r="26" spans="1:22">
      <c r="A26" t="s">
        <v>24</v>
      </c>
      <c r="B26" s="13">
        <v>1683670</v>
      </c>
      <c r="C26" s="10">
        <v>54.4</v>
      </c>
      <c r="D26" s="11">
        <v>36.5</v>
      </c>
      <c r="E26" s="11">
        <v>17.899999999999999</v>
      </c>
      <c r="F26" s="8">
        <f t="shared" si="0"/>
        <v>0</v>
      </c>
      <c r="H26" s="2">
        <v>47216</v>
      </c>
      <c r="I26" s="2">
        <v>44438</v>
      </c>
      <c r="J26" s="2">
        <v>91654</v>
      </c>
      <c r="K26" s="4">
        <f t="shared" si="1"/>
        <v>0</v>
      </c>
      <c r="M26" s="2">
        <v>31628</v>
      </c>
      <c r="N26" s="2">
        <v>29776</v>
      </c>
      <c r="O26" s="2">
        <v>61404</v>
      </c>
      <c r="P26" s="4">
        <f t="shared" si="2"/>
        <v>0</v>
      </c>
      <c r="R26" s="6">
        <f t="shared" si="6"/>
        <v>54.437033385402124</v>
      </c>
      <c r="S26" s="8">
        <f t="shared" si="3"/>
        <v>-3.7033385402125418E-2</v>
      </c>
      <c r="U26" s="6">
        <f t="shared" si="4"/>
        <v>36.470329696436949</v>
      </c>
      <c r="V26" s="8">
        <f t="shared" si="5"/>
        <v>2.9670303563051448E-2</v>
      </c>
    </row>
    <row r="27" spans="1:22">
      <c r="A27" t="s">
        <v>25</v>
      </c>
      <c r="B27" s="13">
        <v>1442279</v>
      </c>
      <c r="C27" s="10">
        <v>42.2</v>
      </c>
      <c r="D27" s="11">
        <v>33.200000000000003</v>
      </c>
      <c r="E27" s="11">
        <v>9</v>
      </c>
      <c r="F27" s="8">
        <f t="shared" si="0"/>
        <v>0</v>
      </c>
      <c r="H27" s="2">
        <v>30985</v>
      </c>
      <c r="I27" s="2">
        <v>29869</v>
      </c>
      <c r="J27" s="2">
        <v>60854</v>
      </c>
      <c r="K27" s="4">
        <f t="shared" si="1"/>
        <v>0</v>
      </c>
      <c r="M27" s="2">
        <v>24747</v>
      </c>
      <c r="N27" s="2">
        <v>23205</v>
      </c>
      <c r="O27" s="2">
        <v>47952</v>
      </c>
      <c r="P27" s="4">
        <f t="shared" si="2"/>
        <v>0</v>
      </c>
      <c r="R27" s="6">
        <f t="shared" si="6"/>
        <v>42.192946025006258</v>
      </c>
      <c r="S27" s="8">
        <f t="shared" si="3"/>
        <v>7.0539749937452711E-3</v>
      </c>
      <c r="U27" s="6">
        <f t="shared" si="4"/>
        <v>33.247381401240673</v>
      </c>
      <c r="V27" s="8">
        <f t="shared" si="5"/>
        <v>-4.7381401240670584E-2</v>
      </c>
    </row>
    <row r="28" spans="1:22">
      <c r="A28" t="s">
        <v>26</v>
      </c>
      <c r="B28" s="13">
        <v>383383</v>
      </c>
      <c r="C28" s="10">
        <v>47.3</v>
      </c>
      <c r="D28" s="11">
        <v>35.799999999999997</v>
      </c>
      <c r="E28" s="11">
        <v>11.5</v>
      </c>
      <c r="F28" s="8">
        <f t="shared" si="0"/>
        <v>0</v>
      </c>
      <c r="H28" s="2">
        <v>9432</v>
      </c>
      <c r="I28" s="2">
        <v>8706</v>
      </c>
      <c r="J28" s="2">
        <v>18138</v>
      </c>
      <c r="K28" s="4">
        <f t="shared" si="1"/>
        <v>0</v>
      </c>
      <c r="M28" s="2">
        <v>7027</v>
      </c>
      <c r="N28" s="2">
        <v>6706</v>
      </c>
      <c r="O28" s="2">
        <v>13733</v>
      </c>
      <c r="P28" s="4">
        <f t="shared" si="2"/>
        <v>0</v>
      </c>
      <c r="R28" s="6">
        <f t="shared" si="6"/>
        <v>47.310391957911541</v>
      </c>
      <c r="S28" s="8">
        <f t="shared" si="3"/>
        <v>-1.0391957911544125E-2</v>
      </c>
      <c r="U28" s="6">
        <f t="shared" si="4"/>
        <v>35.820576290550179</v>
      </c>
      <c r="V28" s="8">
        <f t="shared" si="5"/>
        <v>-2.0576290550181398E-2</v>
      </c>
    </row>
    <row r="29" spans="1:22">
      <c r="A29" t="s">
        <v>27</v>
      </c>
      <c r="B29" s="13">
        <v>1743089</v>
      </c>
      <c r="C29" s="10">
        <v>62</v>
      </c>
      <c r="D29" s="11">
        <v>36.6</v>
      </c>
      <c r="E29" s="11">
        <v>25.4</v>
      </c>
      <c r="F29" s="8">
        <f t="shared" si="0"/>
        <v>0</v>
      </c>
      <c r="H29" s="2">
        <v>55035</v>
      </c>
      <c r="I29" s="2">
        <v>53077</v>
      </c>
      <c r="J29" s="2">
        <v>108112</v>
      </c>
      <c r="K29" s="4">
        <f t="shared" si="1"/>
        <v>0</v>
      </c>
      <c r="M29" s="2">
        <v>32741</v>
      </c>
      <c r="N29" s="2">
        <v>31050</v>
      </c>
      <c r="O29" s="2">
        <v>63791</v>
      </c>
      <c r="P29" s="4">
        <f t="shared" si="2"/>
        <v>0</v>
      </c>
      <c r="R29" s="6">
        <f t="shared" si="6"/>
        <v>62.023224287457495</v>
      </c>
      <c r="S29" s="8">
        <f t="shared" si="3"/>
        <v>-2.3224287457495052E-2</v>
      </c>
      <c r="U29" s="6">
        <f t="shared" si="4"/>
        <v>36.596524904924536</v>
      </c>
      <c r="V29" s="8">
        <f t="shared" si="5"/>
        <v>3.4750950754656174E-3</v>
      </c>
    </row>
    <row r="30" spans="1:22">
      <c r="A30" t="s">
        <v>28</v>
      </c>
      <c r="B30" s="13">
        <v>2155831</v>
      </c>
      <c r="C30" s="10">
        <v>53.9</v>
      </c>
      <c r="D30" s="11">
        <v>36.200000000000003</v>
      </c>
      <c r="E30" s="11">
        <v>17.7</v>
      </c>
      <c r="F30" s="8">
        <f t="shared" si="0"/>
        <v>0</v>
      </c>
      <c r="H30" s="2">
        <v>59512</v>
      </c>
      <c r="I30" s="2">
        <v>56688</v>
      </c>
      <c r="J30" s="2">
        <v>116200</v>
      </c>
      <c r="K30" s="4">
        <f t="shared" si="1"/>
        <v>0</v>
      </c>
      <c r="M30" s="2">
        <v>40325</v>
      </c>
      <c r="N30" s="2">
        <v>37748</v>
      </c>
      <c r="O30" s="2">
        <v>78073</v>
      </c>
      <c r="P30" s="4">
        <f t="shared" si="2"/>
        <v>0</v>
      </c>
      <c r="R30" s="6">
        <f t="shared" si="6"/>
        <v>53.900328921886732</v>
      </c>
      <c r="S30" s="8">
        <f t="shared" si="3"/>
        <v>-3.2892188673372402E-4</v>
      </c>
      <c r="U30" s="6">
        <f t="shared" si="4"/>
        <v>36.214805334926531</v>
      </c>
      <c r="V30" s="8">
        <f t="shared" si="5"/>
        <v>-1.4805334926528246E-2</v>
      </c>
    </row>
    <row r="31" spans="1:22">
      <c r="A31" t="s">
        <v>29</v>
      </c>
      <c r="B31" s="13">
        <v>1579702</v>
      </c>
      <c r="C31" s="10">
        <v>56.8</v>
      </c>
      <c r="D31" s="11">
        <v>36</v>
      </c>
      <c r="E31" s="11">
        <v>20.8</v>
      </c>
      <c r="F31" s="8">
        <f t="shared" si="0"/>
        <v>0</v>
      </c>
      <c r="H31" s="2">
        <v>45869</v>
      </c>
      <c r="I31" s="2">
        <v>44033</v>
      </c>
      <c r="J31" s="2">
        <v>89902</v>
      </c>
      <c r="K31" s="4">
        <f t="shared" si="1"/>
        <v>0</v>
      </c>
      <c r="M31" s="2">
        <v>29300</v>
      </c>
      <c r="N31" s="2">
        <v>27625</v>
      </c>
      <c r="O31" s="2">
        <v>56925</v>
      </c>
      <c r="P31" s="4">
        <f t="shared" si="2"/>
        <v>0</v>
      </c>
      <c r="R31" s="6">
        <f t="shared" si="6"/>
        <v>56.910733796627468</v>
      </c>
      <c r="S31" s="8">
        <f t="shared" si="3"/>
        <v>-0.11073379662747129</v>
      </c>
      <c r="U31" s="6">
        <f t="shared" si="4"/>
        <v>36.035277539687868</v>
      </c>
      <c r="V31" s="8">
        <f t="shared" si="5"/>
        <v>-3.5277539687868398E-2</v>
      </c>
    </row>
    <row r="32" spans="1:22">
      <c r="A32" t="s">
        <v>30</v>
      </c>
      <c r="B32" s="13">
        <v>3202403</v>
      </c>
      <c r="C32" s="10">
        <v>57.1</v>
      </c>
      <c r="D32" s="11">
        <v>42.5</v>
      </c>
      <c r="E32" s="11">
        <v>14.6</v>
      </c>
      <c r="F32" s="8">
        <f t="shared" si="0"/>
        <v>0</v>
      </c>
      <c r="H32" s="2">
        <v>93128</v>
      </c>
      <c r="I32" s="2">
        <v>89658</v>
      </c>
      <c r="J32" s="2">
        <v>182786</v>
      </c>
      <c r="K32" s="4">
        <f t="shared" si="1"/>
        <v>0</v>
      </c>
      <c r="M32" s="2">
        <v>69632</v>
      </c>
      <c r="N32" s="2">
        <v>66536</v>
      </c>
      <c r="O32" s="2">
        <v>136168</v>
      </c>
      <c r="P32" s="4">
        <f t="shared" si="2"/>
        <v>0</v>
      </c>
      <c r="R32" s="6">
        <f t="shared" si="6"/>
        <v>57.077763167221612</v>
      </c>
      <c r="S32" s="8">
        <f t="shared" si="3"/>
        <v>2.2236832778389726E-2</v>
      </c>
      <c r="U32" s="6">
        <f t="shared" si="4"/>
        <v>42.520569709683635</v>
      </c>
      <c r="V32" s="8">
        <f t="shared" si="5"/>
        <v>-2.0569709683634585E-2</v>
      </c>
    </row>
    <row r="33" spans="1:22">
      <c r="A33" t="s">
        <v>31</v>
      </c>
      <c r="B33" s="13">
        <v>3235623</v>
      </c>
      <c r="C33" s="10">
        <v>40.799999999999997</v>
      </c>
      <c r="D33" s="11">
        <v>23.6</v>
      </c>
      <c r="E33" s="11">
        <v>17.2</v>
      </c>
      <c r="F33" s="8">
        <f t="shared" si="0"/>
        <v>0</v>
      </c>
      <c r="H33" s="2">
        <v>68364</v>
      </c>
      <c r="I33" s="2">
        <v>63747</v>
      </c>
      <c r="J33" s="2">
        <v>132111</v>
      </c>
      <c r="K33" s="4">
        <f t="shared" si="1"/>
        <v>0</v>
      </c>
      <c r="M33" s="2">
        <v>39908</v>
      </c>
      <c r="N33" s="2">
        <v>36587</v>
      </c>
      <c r="O33" s="2">
        <v>76495</v>
      </c>
      <c r="P33" s="4">
        <f t="shared" si="2"/>
        <v>0</v>
      </c>
      <c r="R33" s="6">
        <f t="shared" si="6"/>
        <v>40.830158519703936</v>
      </c>
      <c r="S33" s="8">
        <f t="shared" si="3"/>
        <v>-3.015851970393868E-2</v>
      </c>
      <c r="U33" s="6">
        <f t="shared" si="4"/>
        <v>23.641505824380651</v>
      </c>
      <c r="V33" s="8">
        <f t="shared" si="5"/>
        <v>-4.1505824380649869E-2</v>
      </c>
    </row>
    <row r="34" spans="1:22">
      <c r="A34" t="s">
        <v>32</v>
      </c>
      <c r="B34" s="13">
        <v>3012994</v>
      </c>
      <c r="C34" s="10">
        <v>41.3</v>
      </c>
      <c r="D34" s="11">
        <v>25</v>
      </c>
      <c r="E34" s="11">
        <v>16.3</v>
      </c>
      <c r="F34" s="8">
        <f t="shared" si="0"/>
        <v>0</v>
      </c>
      <c r="H34" s="2">
        <v>64100</v>
      </c>
      <c r="I34" s="2">
        <v>60554</v>
      </c>
      <c r="J34" s="2">
        <v>124654</v>
      </c>
      <c r="K34" s="4">
        <f t="shared" si="1"/>
        <v>0</v>
      </c>
      <c r="M34" s="2">
        <v>38862</v>
      </c>
      <c r="N34" s="2">
        <v>36450</v>
      </c>
      <c r="O34" s="2">
        <v>75312</v>
      </c>
      <c r="P34" s="4">
        <f t="shared" si="2"/>
        <v>0</v>
      </c>
      <c r="R34" s="6">
        <f t="shared" si="6"/>
        <v>41.372136818062032</v>
      </c>
      <c r="S34" s="8">
        <f t="shared" si="3"/>
        <v>-7.2136818062034536E-2</v>
      </c>
      <c r="U34" s="6">
        <f t="shared" si="4"/>
        <v>24.995735139200409</v>
      </c>
      <c r="V34" s="8">
        <f t="shared" si="5"/>
        <v>4.2648607995907639E-3</v>
      </c>
    </row>
    <row r="35" spans="1:22">
      <c r="A35" t="s">
        <v>33</v>
      </c>
      <c r="B35" s="13">
        <v>1192484</v>
      </c>
      <c r="C35" s="10">
        <v>45.6</v>
      </c>
      <c r="D35" s="11">
        <v>35.1</v>
      </c>
      <c r="E35" s="11">
        <v>10.5</v>
      </c>
      <c r="F35" s="8">
        <f t="shared" si="0"/>
        <v>0</v>
      </c>
      <c r="H35" s="2">
        <v>27915</v>
      </c>
      <c r="I35" s="2">
        <v>26456</v>
      </c>
      <c r="J35" s="2">
        <v>54371</v>
      </c>
      <c r="K35" s="4">
        <f t="shared" si="1"/>
        <v>0</v>
      </c>
      <c r="M35" s="2">
        <v>21931</v>
      </c>
      <c r="N35" s="2">
        <v>19994</v>
      </c>
      <c r="O35" s="2">
        <v>41925</v>
      </c>
      <c r="P35" s="4">
        <f t="shared" si="2"/>
        <v>0</v>
      </c>
      <c r="R35" s="6">
        <f t="shared" si="6"/>
        <v>45.594741732383831</v>
      </c>
      <c r="S35" s="8">
        <f t="shared" si="3"/>
        <v>5.2582676161705422E-3</v>
      </c>
      <c r="U35" s="6">
        <f t="shared" si="4"/>
        <v>35.15770442202998</v>
      </c>
      <c r="V35" s="8">
        <f t="shared" si="5"/>
        <v>-5.7704422029978275E-2</v>
      </c>
    </row>
    <row r="36" spans="1:22">
      <c r="A36" t="s">
        <v>34</v>
      </c>
      <c r="B36" s="13">
        <v>1924600</v>
      </c>
      <c r="C36" s="10">
        <v>54.5</v>
      </c>
      <c r="D36" s="11">
        <v>38.200000000000003</v>
      </c>
      <c r="E36" s="11">
        <v>16.3</v>
      </c>
      <c r="F36" s="8">
        <f t="shared" si="0"/>
        <v>0</v>
      </c>
      <c r="H36" s="2">
        <v>53531</v>
      </c>
      <c r="I36" s="2">
        <v>51557</v>
      </c>
      <c r="J36" s="2">
        <v>105088</v>
      </c>
      <c r="K36" s="4">
        <f t="shared" si="1"/>
        <v>0</v>
      </c>
      <c r="M36" s="2">
        <v>37753</v>
      </c>
      <c r="N36" s="2">
        <v>35851</v>
      </c>
      <c r="O36" s="2">
        <v>73604</v>
      </c>
      <c r="P36" s="4">
        <f t="shared" si="2"/>
        <v>0</v>
      </c>
      <c r="R36" s="6">
        <f t="shared" si="6"/>
        <v>54.602514808271849</v>
      </c>
      <c r="S36" s="8">
        <f t="shared" si="3"/>
        <v>-0.10251480827184878</v>
      </c>
      <c r="U36" s="6">
        <f t="shared" si="4"/>
        <v>38.243790917593266</v>
      </c>
      <c r="V36" s="8">
        <f t="shared" si="5"/>
        <v>-4.3790917593263146E-2</v>
      </c>
    </row>
    <row r="37" spans="1:22">
      <c r="A37" t="s">
        <v>35</v>
      </c>
      <c r="B37" s="13">
        <v>2969248</v>
      </c>
      <c r="C37" s="10">
        <v>61.5</v>
      </c>
      <c r="D37" s="11">
        <v>41.7</v>
      </c>
      <c r="E37" s="11">
        <v>19.8</v>
      </c>
      <c r="F37" s="8">
        <f t="shared" si="0"/>
        <v>0</v>
      </c>
      <c r="H37" s="2">
        <v>93195</v>
      </c>
      <c r="I37" s="2">
        <v>89607</v>
      </c>
      <c r="J37" s="2">
        <v>182802</v>
      </c>
      <c r="K37" s="4">
        <f t="shared" si="1"/>
        <v>0</v>
      </c>
      <c r="M37" s="2">
        <v>63413</v>
      </c>
      <c r="N37" s="2">
        <v>60418</v>
      </c>
      <c r="O37" s="2">
        <v>123831</v>
      </c>
      <c r="P37" s="4">
        <f t="shared" si="2"/>
        <v>0</v>
      </c>
      <c r="R37" s="6">
        <f t="shared" si="6"/>
        <v>61.565083145631483</v>
      </c>
      <c r="S37" s="8">
        <f t="shared" si="3"/>
        <v>-6.5083145631483319E-2</v>
      </c>
      <c r="U37" s="6">
        <f t="shared" si="4"/>
        <v>41.704498916897478</v>
      </c>
      <c r="V37" s="8">
        <f t="shared" si="5"/>
        <v>-4.4989168974751692E-3</v>
      </c>
    </row>
    <row r="38" spans="1:22">
      <c r="A38" t="s">
        <v>36</v>
      </c>
      <c r="B38" s="13">
        <v>2170812</v>
      </c>
      <c r="C38" s="10">
        <v>35.700000000000003</v>
      </c>
      <c r="D38" s="11">
        <v>29.6</v>
      </c>
      <c r="E38" s="11">
        <v>6.1</v>
      </c>
      <c r="F38" s="8">
        <f t="shared" si="0"/>
        <v>0</v>
      </c>
      <c r="H38" s="2">
        <v>39634</v>
      </c>
      <c r="I38" s="2">
        <v>38022</v>
      </c>
      <c r="J38" s="2">
        <v>77656</v>
      </c>
      <c r="K38" s="4">
        <f t="shared" si="1"/>
        <v>0</v>
      </c>
      <c r="M38" s="2">
        <v>35281</v>
      </c>
      <c r="N38" s="2">
        <v>28978</v>
      </c>
      <c r="O38" s="2">
        <v>64259</v>
      </c>
      <c r="P38" s="4">
        <f t="shared" si="2"/>
        <v>0</v>
      </c>
      <c r="R38" s="6">
        <f t="shared" si="6"/>
        <v>35.772789168292789</v>
      </c>
      <c r="S38" s="8">
        <f t="shared" si="3"/>
        <v>-7.2789168292786144E-2</v>
      </c>
      <c r="U38" s="6">
        <f t="shared" si="4"/>
        <v>29.601365756223938</v>
      </c>
      <c r="V38" s="8">
        <f t="shared" si="5"/>
        <v>-1.3657562239366428E-3</v>
      </c>
    </row>
    <row r="39" spans="1:22">
      <c r="A39" t="s">
        <v>37</v>
      </c>
      <c r="B39" s="13">
        <v>2588486</v>
      </c>
      <c r="C39" s="10">
        <v>55.8</v>
      </c>
      <c r="D39" s="11">
        <v>36.4</v>
      </c>
      <c r="E39" s="11">
        <v>19.399999999999999</v>
      </c>
      <c r="F39" s="8">
        <f t="shared" si="0"/>
        <v>0</v>
      </c>
      <c r="H39" s="2">
        <v>74308</v>
      </c>
      <c r="I39" s="2">
        <v>70180</v>
      </c>
      <c r="J39" s="2">
        <v>144488</v>
      </c>
      <c r="K39" s="4">
        <f t="shared" si="1"/>
        <v>0</v>
      </c>
      <c r="M39" s="2">
        <v>48347</v>
      </c>
      <c r="N39" s="2">
        <v>45962</v>
      </c>
      <c r="O39" s="2">
        <v>94309</v>
      </c>
      <c r="P39" s="4">
        <f t="shared" si="2"/>
        <v>0</v>
      </c>
      <c r="R39" s="6">
        <f t="shared" si="6"/>
        <v>55.819502210944933</v>
      </c>
      <c r="S39" s="8">
        <f t="shared" si="3"/>
        <v>-1.9502210944935428E-2</v>
      </c>
      <c r="U39" s="6">
        <f t="shared" si="4"/>
        <v>36.434039048308549</v>
      </c>
      <c r="V39" s="8">
        <f t="shared" si="5"/>
        <v>-3.403904830854998E-2</v>
      </c>
    </row>
    <row r="40" spans="1:22">
      <c r="A40" t="s">
        <v>38</v>
      </c>
      <c r="B40" s="13">
        <v>1627497</v>
      </c>
      <c r="C40" s="10">
        <v>56.2</v>
      </c>
      <c r="D40" s="11">
        <v>36.299999999999997</v>
      </c>
      <c r="E40" s="11">
        <v>19.899999999999999</v>
      </c>
      <c r="F40" s="8">
        <f t="shared" si="0"/>
        <v>0</v>
      </c>
      <c r="H40" s="2">
        <v>46741</v>
      </c>
      <c r="I40" s="2">
        <v>44796</v>
      </c>
      <c r="J40" s="2">
        <v>91537</v>
      </c>
      <c r="K40" s="4">
        <f t="shared" si="1"/>
        <v>0</v>
      </c>
      <c r="M40" s="2">
        <v>29959</v>
      </c>
      <c r="N40" s="2">
        <v>29074</v>
      </c>
      <c r="O40" s="2">
        <v>59033</v>
      </c>
      <c r="P40" s="4">
        <f t="shared" si="2"/>
        <v>0</v>
      </c>
      <c r="R40" s="6">
        <f t="shared" si="6"/>
        <v>56.244036087316907</v>
      </c>
      <c r="S40" s="8">
        <f t="shared" si="3"/>
        <v>-4.4036087316904116E-2</v>
      </c>
      <c r="U40" s="6">
        <f t="shared" si="4"/>
        <v>36.272263481898889</v>
      </c>
      <c r="V40" s="8">
        <f t="shared" si="5"/>
        <v>2.7736518101107777E-2</v>
      </c>
    </row>
    <row r="41" spans="1:22">
      <c r="A41" t="s">
        <v>39</v>
      </c>
      <c r="B41" s="13">
        <v>1634746</v>
      </c>
      <c r="C41" s="10">
        <v>53.2</v>
      </c>
      <c r="D41" s="11">
        <v>43.6</v>
      </c>
      <c r="E41" s="11">
        <v>9.6</v>
      </c>
      <c r="F41" s="8">
        <f t="shared" si="0"/>
        <v>0</v>
      </c>
      <c r="H41" s="2">
        <v>44302</v>
      </c>
      <c r="I41" s="2">
        <v>42643</v>
      </c>
      <c r="J41" s="2">
        <v>86945</v>
      </c>
      <c r="K41" s="4">
        <f t="shared" si="1"/>
        <v>0</v>
      </c>
      <c r="M41" s="2">
        <v>36700</v>
      </c>
      <c r="N41" s="2">
        <v>34511</v>
      </c>
      <c r="O41" s="2">
        <v>71211</v>
      </c>
      <c r="P41" s="4">
        <f t="shared" si="2"/>
        <v>0</v>
      </c>
      <c r="R41" s="6">
        <f t="shared" si="6"/>
        <v>53.185632508047121</v>
      </c>
      <c r="S41" s="8">
        <f t="shared" si="3"/>
        <v>1.4367491952882006E-2</v>
      </c>
      <c r="U41" s="6">
        <f t="shared" si="4"/>
        <v>43.560895698781337</v>
      </c>
      <c r="V41" s="8">
        <f t="shared" si="5"/>
        <v>3.9104301218664261E-2</v>
      </c>
    </row>
    <row r="42" spans="1:22">
      <c r="A42" t="s">
        <v>40</v>
      </c>
      <c r="B42" s="13">
        <v>1594048</v>
      </c>
      <c r="C42" s="10">
        <v>36.299999999999997</v>
      </c>
      <c r="D42" s="11">
        <v>23.5</v>
      </c>
      <c r="E42" s="11">
        <v>12.8</v>
      </c>
      <c r="F42" s="8">
        <f t="shared" si="0"/>
        <v>0</v>
      </c>
      <c r="H42" s="2">
        <v>29726</v>
      </c>
      <c r="I42" s="2">
        <v>28198</v>
      </c>
      <c r="J42" s="2">
        <v>57924</v>
      </c>
      <c r="K42" s="4">
        <f t="shared" si="1"/>
        <v>0</v>
      </c>
      <c r="M42" s="2">
        <v>19890</v>
      </c>
      <c r="N42" s="2">
        <v>17576</v>
      </c>
      <c r="O42" s="2">
        <v>37466</v>
      </c>
      <c r="P42" s="4">
        <f t="shared" si="2"/>
        <v>0</v>
      </c>
      <c r="R42" s="6">
        <f t="shared" si="6"/>
        <v>36.337676155297707</v>
      </c>
      <c r="S42" s="8">
        <f t="shared" si="3"/>
        <v>-3.7676155297710068E-2</v>
      </c>
      <c r="U42" s="6">
        <f t="shared" si="4"/>
        <v>23.503683703376559</v>
      </c>
      <c r="V42" s="8">
        <f t="shared" si="5"/>
        <v>-3.6837033765593219E-3</v>
      </c>
    </row>
    <row r="43" spans="1:22">
      <c r="A43" t="s">
        <v>41</v>
      </c>
      <c r="B43" s="13">
        <v>2901206</v>
      </c>
      <c r="C43" s="10">
        <v>53.9</v>
      </c>
      <c r="D43" s="11">
        <v>37</v>
      </c>
      <c r="E43" s="11">
        <v>16.899999999999999</v>
      </c>
      <c r="F43" s="8">
        <f t="shared" si="0"/>
        <v>0</v>
      </c>
      <c r="H43" s="2">
        <v>79693</v>
      </c>
      <c r="I43" s="2">
        <v>76785</v>
      </c>
      <c r="J43" s="2">
        <v>156478</v>
      </c>
      <c r="K43" s="4">
        <f t="shared" si="1"/>
        <v>0</v>
      </c>
      <c r="M43" s="2">
        <v>55066</v>
      </c>
      <c r="N43" s="2">
        <v>52352</v>
      </c>
      <c r="O43" s="2">
        <v>107418</v>
      </c>
      <c r="P43" s="4">
        <f t="shared" si="2"/>
        <v>0</v>
      </c>
      <c r="R43" s="6">
        <f t="shared" si="6"/>
        <v>53.935501305319235</v>
      </c>
      <c r="S43" s="8">
        <f t="shared" si="3"/>
        <v>-3.5501305319236565E-2</v>
      </c>
      <c r="U43" s="6">
        <f t="shared" si="4"/>
        <v>37.025292240537212</v>
      </c>
      <c r="V43" s="8">
        <f t="shared" si="5"/>
        <v>-2.5292240537211796E-2</v>
      </c>
    </row>
    <row r="44" spans="1:22">
      <c r="A44" t="s">
        <v>42</v>
      </c>
      <c r="B44" s="13">
        <v>1882049</v>
      </c>
      <c r="C44" s="10">
        <v>49.4</v>
      </c>
      <c r="D44" s="11">
        <v>42.5</v>
      </c>
      <c r="E44" s="11">
        <v>6.9</v>
      </c>
      <c r="F44" s="8">
        <f t="shared" si="0"/>
        <v>0</v>
      </c>
      <c r="H44" s="2">
        <v>47677</v>
      </c>
      <c r="I44" s="2">
        <v>45456</v>
      </c>
      <c r="J44" s="2">
        <v>93133</v>
      </c>
      <c r="K44" s="4">
        <f t="shared" si="1"/>
        <v>0</v>
      </c>
      <c r="M44" s="2">
        <v>41235</v>
      </c>
      <c r="N44" s="2">
        <v>38711</v>
      </c>
      <c r="O44" s="2">
        <v>79946</v>
      </c>
      <c r="P44" s="4">
        <f t="shared" si="2"/>
        <v>0</v>
      </c>
      <c r="R44" s="6">
        <f t="shared" si="6"/>
        <v>49.484896514384054</v>
      </c>
      <c r="S44" s="8">
        <f t="shared" si="3"/>
        <v>-8.4896514384055877E-2</v>
      </c>
      <c r="U44" s="6">
        <f t="shared" si="4"/>
        <v>42.478171397237794</v>
      </c>
      <c r="V44" s="8">
        <f t="shared" si="5"/>
        <v>2.1828602762205662E-2</v>
      </c>
    </row>
    <row r="45" spans="1:22">
      <c r="A45" t="s">
        <v>43</v>
      </c>
      <c r="B45" s="13">
        <v>1500668</v>
      </c>
      <c r="C45" s="10">
        <v>53.2</v>
      </c>
      <c r="D45" s="11">
        <v>38.5</v>
      </c>
      <c r="E45" s="11">
        <v>14.7</v>
      </c>
      <c r="F45" s="8">
        <f t="shared" si="0"/>
        <v>0</v>
      </c>
      <c r="H45" s="2">
        <v>41338</v>
      </c>
      <c r="I45" s="2">
        <v>38464</v>
      </c>
      <c r="J45" s="2">
        <v>79802</v>
      </c>
      <c r="K45" s="4">
        <f t="shared" si="1"/>
        <v>0</v>
      </c>
      <c r="M45" s="2">
        <v>30430</v>
      </c>
      <c r="N45" s="2">
        <v>27343</v>
      </c>
      <c r="O45" s="2">
        <v>57773</v>
      </c>
      <c r="P45" s="4">
        <f t="shared" si="2"/>
        <v>0</v>
      </c>
      <c r="R45" s="6">
        <f t="shared" si="6"/>
        <v>53.177651552508614</v>
      </c>
      <c r="S45" s="8">
        <f t="shared" si="3"/>
        <v>2.2348447491388868E-2</v>
      </c>
      <c r="U45" s="6">
        <f t="shared" si="4"/>
        <v>38.4981888065848</v>
      </c>
      <c r="V45" s="8">
        <f t="shared" si="5"/>
        <v>1.8111934152003073E-3</v>
      </c>
    </row>
    <row r="46" spans="1:22">
      <c r="A46" t="s">
        <v>44</v>
      </c>
      <c r="B46" s="13">
        <v>2373951</v>
      </c>
      <c r="C46" s="10">
        <v>52.3</v>
      </c>
      <c r="D46" s="11">
        <v>28.6</v>
      </c>
      <c r="E46" s="11">
        <v>23.7</v>
      </c>
      <c r="F46" s="8">
        <f t="shared" si="0"/>
        <v>0</v>
      </c>
      <c r="H46" s="2">
        <v>63287</v>
      </c>
      <c r="I46" s="2">
        <v>60954</v>
      </c>
      <c r="J46" s="2">
        <v>124241</v>
      </c>
      <c r="K46" s="4">
        <f t="shared" si="1"/>
        <v>0</v>
      </c>
      <c r="M46" s="2">
        <v>34694</v>
      </c>
      <c r="N46" s="2">
        <v>33257</v>
      </c>
      <c r="O46" s="2">
        <v>67951</v>
      </c>
      <c r="P46" s="4">
        <f t="shared" si="2"/>
        <v>0</v>
      </c>
      <c r="R46" s="6">
        <f t="shared" si="6"/>
        <v>52.335115594214031</v>
      </c>
      <c r="S46" s="8">
        <f t="shared" si="3"/>
        <v>-3.5115594214033763E-2</v>
      </c>
      <c r="U46" s="6">
        <f t="shared" si="4"/>
        <v>28.623589956153264</v>
      </c>
      <c r="V46" s="8">
        <f t="shared" si="5"/>
        <v>-2.3589956153262648E-2</v>
      </c>
    </row>
    <row r="47" spans="1:22">
      <c r="A47" t="s">
        <v>45</v>
      </c>
      <c r="B47" s="13">
        <v>2721564</v>
      </c>
      <c r="C47" s="10">
        <v>48.6</v>
      </c>
      <c r="D47" s="11">
        <v>29</v>
      </c>
      <c r="E47" s="11">
        <v>19.600000000000001</v>
      </c>
      <c r="F47" s="8">
        <f t="shared" si="0"/>
        <v>0</v>
      </c>
      <c r="H47" s="2">
        <v>67857</v>
      </c>
      <c r="I47" s="2">
        <v>64369</v>
      </c>
      <c r="J47" s="2">
        <v>132226</v>
      </c>
      <c r="K47" s="4">
        <f t="shared" si="1"/>
        <v>0</v>
      </c>
      <c r="M47" s="2">
        <v>40766</v>
      </c>
      <c r="N47" s="2">
        <v>38310</v>
      </c>
      <c r="O47" s="2">
        <v>79076</v>
      </c>
      <c r="P47" s="4">
        <f t="shared" si="2"/>
        <v>0</v>
      </c>
      <c r="R47" s="6">
        <f t="shared" si="6"/>
        <v>48.58456387577143</v>
      </c>
      <c r="S47" s="8">
        <f t="shared" si="3"/>
        <v>1.5436124228571657E-2</v>
      </c>
      <c r="U47" s="6">
        <f t="shared" si="4"/>
        <v>29.055351996131638</v>
      </c>
      <c r="V47" s="8">
        <f t="shared" si="5"/>
        <v>-5.5351996131637549E-2</v>
      </c>
    </row>
    <row r="48" spans="1:22">
      <c r="A48" t="s">
        <v>46</v>
      </c>
      <c r="B48" s="13">
        <v>2974334</v>
      </c>
      <c r="C48" s="10">
        <v>41</v>
      </c>
      <c r="D48" s="11">
        <v>24.9</v>
      </c>
      <c r="E48" s="11">
        <v>16.100000000000001</v>
      </c>
      <c r="F48" s="8">
        <f t="shared" si="0"/>
        <v>0</v>
      </c>
      <c r="H48" s="2">
        <v>62864</v>
      </c>
      <c r="I48" s="2">
        <v>59136</v>
      </c>
      <c r="J48" s="2">
        <v>122000</v>
      </c>
      <c r="K48" s="4">
        <f t="shared" si="1"/>
        <v>0</v>
      </c>
      <c r="M48" s="9">
        <v>39359</v>
      </c>
      <c r="N48" s="2">
        <v>34980</v>
      </c>
      <c r="O48" s="2">
        <v>74339</v>
      </c>
      <c r="P48" s="4">
        <f t="shared" si="2"/>
        <v>0</v>
      </c>
      <c r="R48" s="6">
        <f t="shared" si="6"/>
        <v>41.017585785590995</v>
      </c>
      <c r="S48" s="8">
        <f t="shared" si="3"/>
        <v>-1.7585785590995329E-2</v>
      </c>
      <c r="U48" s="6">
        <f t="shared" si="4"/>
        <v>24.993494341926631</v>
      </c>
      <c r="V48" s="8">
        <f t="shared" si="5"/>
        <v>-9.3494341926632529E-2</v>
      </c>
    </row>
    <row r="49" spans="1:22">
      <c r="A49" t="s">
        <v>47</v>
      </c>
      <c r="B49" s="13">
        <v>2472496</v>
      </c>
      <c r="C49" s="10">
        <v>45.7</v>
      </c>
      <c r="D49" s="11">
        <v>27.8</v>
      </c>
      <c r="E49" s="11">
        <v>17.899999999999999</v>
      </c>
      <c r="F49" s="8">
        <f t="shared" si="0"/>
        <v>0</v>
      </c>
      <c r="H49" s="2">
        <v>58186</v>
      </c>
      <c r="I49" s="2">
        <v>54876</v>
      </c>
      <c r="J49" s="2">
        <v>113062</v>
      </c>
      <c r="K49" s="4">
        <f t="shared" si="1"/>
        <v>0</v>
      </c>
      <c r="M49" s="2">
        <v>35683</v>
      </c>
      <c r="N49" s="2">
        <v>33182</v>
      </c>
      <c r="O49" s="2">
        <v>68865</v>
      </c>
      <c r="P49" s="4">
        <f t="shared" si="2"/>
        <v>0</v>
      </c>
      <c r="R49" s="6">
        <f t="shared" si="6"/>
        <v>45.727879842879425</v>
      </c>
      <c r="S49" s="8">
        <f t="shared" si="3"/>
        <v>-2.7879842879421801E-2</v>
      </c>
      <c r="U49" s="6">
        <f t="shared" si="4"/>
        <v>27.85242119704137</v>
      </c>
      <c r="V49" s="8">
        <f t="shared" si="5"/>
        <v>-5.2421197041368828E-2</v>
      </c>
    </row>
    <row r="50" spans="1:22">
      <c r="A50" t="s">
        <v>48</v>
      </c>
      <c r="B50" s="13">
        <v>430033</v>
      </c>
      <c r="C50" s="10">
        <v>29.5</v>
      </c>
      <c r="D50" s="11">
        <v>19.600000000000001</v>
      </c>
      <c r="E50" s="11">
        <v>9.9</v>
      </c>
      <c r="F50" s="8">
        <f t="shared" si="0"/>
        <v>0</v>
      </c>
      <c r="H50" s="2">
        <v>6614</v>
      </c>
      <c r="I50" s="2">
        <v>6089</v>
      </c>
      <c r="J50" s="2">
        <v>12703</v>
      </c>
      <c r="K50" s="4">
        <f t="shared" si="1"/>
        <v>0</v>
      </c>
      <c r="M50" s="2">
        <v>4393</v>
      </c>
      <c r="N50" s="2">
        <v>4035</v>
      </c>
      <c r="O50" s="2">
        <v>8428</v>
      </c>
      <c r="P50" s="4">
        <f t="shared" si="2"/>
        <v>0</v>
      </c>
      <c r="R50" s="6">
        <f t="shared" si="6"/>
        <v>29.539593473059043</v>
      </c>
      <c r="S50" s="8">
        <f t="shared" si="3"/>
        <v>-3.9593473059042594E-2</v>
      </c>
      <c r="U50" s="6">
        <f t="shared" si="4"/>
        <v>19.598495929382164</v>
      </c>
      <c r="V50" s="8">
        <f t="shared" si="5"/>
        <v>1.5040706178375274E-3</v>
      </c>
    </row>
    <row r="51" spans="1:22">
      <c r="A51" t="s">
        <v>49</v>
      </c>
      <c r="B51" s="3">
        <v>1121702</v>
      </c>
      <c r="C51" s="5">
        <v>41.8</v>
      </c>
      <c r="D51" s="6">
        <v>38.5</v>
      </c>
      <c r="E51" s="6">
        <v>3.3</v>
      </c>
      <c r="F51" s="8">
        <f t="shared" si="0"/>
        <v>0</v>
      </c>
      <c r="H51" s="2">
        <v>23915</v>
      </c>
      <c r="I51" s="2">
        <v>22927</v>
      </c>
      <c r="J51" s="2">
        <v>46842</v>
      </c>
      <c r="K51" s="4">
        <f t="shared" si="1"/>
        <v>0</v>
      </c>
      <c r="M51" s="2">
        <v>21552</v>
      </c>
      <c r="N51" s="2">
        <v>21675</v>
      </c>
      <c r="O51" s="2">
        <v>43227</v>
      </c>
      <c r="P51" s="4">
        <f t="shared" si="2"/>
        <v>0</v>
      </c>
      <c r="R51" s="6">
        <f t="shared" si="6"/>
        <v>41.759754373264911</v>
      </c>
      <c r="S51" s="8">
        <f t="shared" si="3"/>
        <v>4.0245626735085693E-2</v>
      </c>
      <c r="U51" s="6">
        <f t="shared" si="4"/>
        <v>38.53697327810773</v>
      </c>
      <c r="V51" s="8">
        <f t="shared" si="5"/>
        <v>-3.6973278107730323E-2</v>
      </c>
    </row>
    <row r="52" spans="1:22">
      <c r="A52" t="s">
        <v>54</v>
      </c>
      <c r="B52" s="3">
        <v>100172597</v>
      </c>
      <c r="C52" s="5">
        <v>47.9</v>
      </c>
      <c r="D52" s="6">
        <v>32.1</v>
      </c>
      <c r="E52" s="6">
        <v>15.8</v>
      </c>
      <c r="F52" s="8">
        <f t="shared" si="0"/>
        <v>0</v>
      </c>
      <c r="H52" s="2">
        <v>2464950</v>
      </c>
      <c r="I52" s="2">
        <v>2336240</v>
      </c>
      <c r="J52" s="2">
        <v>4801190</v>
      </c>
      <c r="K52" s="4">
        <f t="shared" si="1"/>
        <v>0</v>
      </c>
      <c r="M52" s="2">
        <v>1662336</v>
      </c>
      <c r="N52" s="2">
        <v>1556165</v>
      </c>
      <c r="O52" s="2">
        <v>3218501</v>
      </c>
      <c r="P52" s="4">
        <f t="shared" si="2"/>
        <v>0</v>
      </c>
      <c r="R52" s="6">
        <f t="shared" si="6"/>
        <v>47.929175680650467</v>
      </c>
      <c r="S52" s="8">
        <f t="shared" si="3"/>
        <v>-2.9175680650467939E-2</v>
      </c>
      <c r="U52" s="6">
        <f t="shared" si="4"/>
        <v>32.129555351350227</v>
      </c>
      <c r="V52" s="8">
        <f t="shared" si="5"/>
        <v>-2.9555351350225578E-2</v>
      </c>
    </row>
    <row r="53" spans="1:22">
      <c r="H53" s="2"/>
      <c r="I53" s="2"/>
      <c r="J53" s="2"/>
    </row>
    <row r="54" spans="1:22">
      <c r="A54" s="1" t="s">
        <v>64</v>
      </c>
      <c r="B54" s="4">
        <f>SUM(B2:B51)</f>
        <v>100172597</v>
      </c>
      <c r="H54" s="4">
        <f>SUM(H2:H51)</f>
        <v>2464950</v>
      </c>
      <c r="I54" s="4">
        <f>SUM(I2:I51)</f>
        <v>2336240</v>
      </c>
      <c r="J54" s="4">
        <f>SUM(J2:J51)</f>
        <v>4801190</v>
      </c>
      <c r="M54" s="4">
        <f>SUM(M2:M51)</f>
        <v>1662336</v>
      </c>
      <c r="N54" s="4">
        <f>SUM(N2:N51)</f>
        <v>1556165</v>
      </c>
      <c r="O54" s="4">
        <f>SUM(O2:O51)</f>
        <v>3218501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2024-08-28T22:51:39Z</dcterms:modified>
</cp:coreProperties>
</file>