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146F4254-DFA8-4E3F-9A7C-F73649C87D99}" xr6:coauthVersionLast="47" xr6:coauthVersionMax="47" xr10:uidLastSave="{00000000-0000-0000-0000-000000000000}"/>
  <bookViews>
    <workbookView xWindow="82605" yWindow="0" windowWidth="31005" windowHeight="23295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<sst xmlns="http://schemas.openxmlformats.org/spreadsheetml/2006/main" count="71" uniqueCount="69">
  <si>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</si>
  <si>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</si>
  <si>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</si>
  <si>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</si>
  <si>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</si>
  <si>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</si>
  <si>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</si>
  <si>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</si>
  <si>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</si>
  <si>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</si>
  <si>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</si>
  <si>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</si>
  <si>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</si>
  <si>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</si>
  <si>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</si>
  <si>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</si>
  <si>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</si>
  <si>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</si>
  <si>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</si>
  <si>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</si>
  <si>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</si>
  <si>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</si>
  <si>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</si>
  <si>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</si>
  <si>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</si>
  <si>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</si>
  <si>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</si>
  <si>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</si>
  <si>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</si>
  <si>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</si>
  <si>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</si>
  <si>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</si>
  <si>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</si>
  <si>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</si>
  <si>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</si>
  <si>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</si>
  <si>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</si>
  <si>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</si>
  <si>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</si>
  <si>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</si>
  <si>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</si>
  <si>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</si>
  <si>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</si>
  <si>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</si>
  <si>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</si>
  <si>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</si>
  <si>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</si>
  <si>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</si>
  <si>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</si>
  <si>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</si>
  <si>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</si>
  <si>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</si>
  <si>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</si>
  <si>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</si>
  <si>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</si>
  <si>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</si>
  <si>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</si>
  <si>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</si>
  <si>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</si>
  <si>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</si>
  <si>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</si>
  <si>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</si>
  <si>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</si>
  <si>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</si>
  <si>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</si>
  <si>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стр. X, 15, 93</t>
  </si>
  <si>
    <t>чс-м</t>
  </si>
  <si>
    <t>чс-ж</t>
  </si>
  <si>
    <t>чж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</si>
</sst>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4.4"/>
  <sheetData>
    <row r="1" spans="1:1">
      <c r="A1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B1" sqref="B1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0" max="10" width="10.578125" customWidth="1"/>
    <col min="13" max="13" width="11.578125" customWidth="1"/>
  </cols>
  <sheetData>
    <row r="1" spans="1:22">
      <c r="A1" s="1" t="s">
        <v>50</v>
      </c>
      <c r="B1" s="1" t="s">
        <v>68</v>
      </c>
      <c r="C1" s="1" t="s">
        <v>51</v>
      </c>
      <c r="D1" s="1" t="s">
        <v>52</v>
      </c>
      <c r="E1" s="1" t="s">
        <v>53</v>
      </c>
      <c r="F1" s="7" t="s">
        <v>58</v>
      </c>
      <c r="H1" s="1" t="s">
        <v>55</v>
      </c>
      <c r="I1" s="1" t="s">
        <v>56</v>
      </c>
      <c r="J1" s="1" t="s">
        <v>57</v>
      </c>
      <c r="K1" s="7" t="s">
        <v>58</v>
      </c>
      <c r="M1" s="1" t="s">
        <v>66</v>
      </c>
      <c r="N1" s="1" t="s">
        <v>67</v>
      </c>
      <c r="O1" s="1" t="s">
        <v>59</v>
      </c>
      <c r="P1" s="7" t="s">
        <v>58</v>
      </c>
      <c r="R1" s="1" t="s">
        <v>60</v>
      </c>
      <c r="S1" s="7" t="s">
        <v>61</v>
      </c>
      <c r="U1" s="1" t="s">
        <v>62</v>
      </c>
      <c r="V1" s="7" t="s">
        <v>63</v>
      </c>
    </row>
    <row r="2" spans="1:22">
      <c r="A2" t="s">
        <v>0</v>
      </c>
      <c r="B2" s="13">
        <v>370188</v>
      </c>
      <c r="C2" s="10">
        <v>45.2</v>
      </c>
      <c r="D2" s="11">
        <v>28</v>
      </c>
      <c r="E2" s="11">
        <v>17.2</v>
      </c>
      <c r="F2" s="8">
        <f>C2-D2-E2</f>
        <v>0</v>
      </c>
      <c r="G2" s="12"/>
      <c r="H2" s="9">
        <v>8550</v>
      </c>
      <c r="I2" s="9">
        <v>8187</v>
      </c>
      <c r="J2" s="9">
        <v>16737</v>
      </c>
      <c r="K2" s="4">
        <f>H2+I2-J2</f>
        <v>0</v>
      </c>
      <c r="M2" s="2">
        <v>5475</v>
      </c>
      <c r="N2" s="2">
        <v>4887</v>
      </c>
      <c r="O2" s="2">
        <v>10362</v>
      </c>
      <c r="P2" s="4">
        <f>M2+N2-O2</f>
        <v>0</v>
      </c>
      <c r="R2" s="6">
        <f>1000*J2/B2</f>
        <v>45.21216246879964</v>
      </c>
      <c r="S2" s="8">
        <f>C2-R2</f>
        <v>-1.2162468799637338E-2</v>
      </c>
      <c r="U2" s="6">
        <f>1000*O2/B2</f>
        <v>27.991182858439494</v>
      </c>
      <c r="V2" s="8">
        <f>D2-U2</f>
        <v>8.8171415605060588E-3</v>
      </c>
    </row>
    <row r="3" spans="1:22">
      <c r="A3" t="s">
        <v>1</v>
      </c>
      <c r="B3" s="13">
        <v>1070837</v>
      </c>
      <c r="C3" s="10">
        <v>35.700000000000003</v>
      </c>
      <c r="D3" s="11">
        <v>26.7</v>
      </c>
      <c r="E3" s="11">
        <v>9</v>
      </c>
      <c r="F3" s="8">
        <f t="shared" ref="F3:F52" si="0">C3-D3-E3</f>
        <v>0</v>
      </c>
      <c r="G3" s="12"/>
      <c r="H3" s="9">
        <v>19558</v>
      </c>
      <c r="I3" s="9">
        <v>18681</v>
      </c>
      <c r="J3" s="9">
        <v>38239</v>
      </c>
      <c r="K3" s="4">
        <f t="shared" ref="K3:K52" si="1">H3+I3-J3</f>
        <v>0</v>
      </c>
      <c r="M3" s="2">
        <v>15192</v>
      </c>
      <c r="N3" s="2">
        <v>13447</v>
      </c>
      <c r="O3" s="2">
        <v>28639</v>
      </c>
      <c r="P3" s="4">
        <f t="shared" ref="P3:P52" si="2">M3+N3-O3</f>
        <v>0</v>
      </c>
      <c r="R3" s="6">
        <f>1000*J3/B3</f>
        <v>35.709449710833674</v>
      </c>
      <c r="S3" s="8">
        <f t="shared" ref="S3:S52" si="3">C3-R3</f>
        <v>-9.4497108336710767E-3</v>
      </c>
      <c r="U3" s="6">
        <f t="shared" ref="U3:U52" si="4">1000*O3/B3</f>
        <v>26.74449986319113</v>
      </c>
      <c r="V3" s="8">
        <f t="shared" ref="V3:V52" si="5">D3-U3</f>
        <v>-4.4499863191131084E-2</v>
      </c>
    </row>
    <row r="4" spans="1:22">
      <c r="A4" t="s">
        <v>2</v>
      </c>
      <c r="B4" s="13">
        <v>2111603</v>
      </c>
      <c r="C4" s="10">
        <v>45.8</v>
      </c>
      <c r="D4" s="11">
        <v>26.2</v>
      </c>
      <c r="E4" s="11">
        <v>19.600000000000001</v>
      </c>
      <c r="F4" s="8">
        <f t="shared" si="0"/>
        <v>0</v>
      </c>
      <c r="G4" s="12"/>
      <c r="H4" s="9">
        <v>50049</v>
      </c>
      <c r="I4" s="9">
        <v>46592</v>
      </c>
      <c r="J4" s="9">
        <v>96641</v>
      </c>
      <c r="K4" s="4">
        <f t="shared" si="1"/>
        <v>0</v>
      </c>
      <c r="M4" s="2">
        <v>28985</v>
      </c>
      <c r="N4" s="2">
        <v>26438</v>
      </c>
      <c r="O4" s="2">
        <v>55423</v>
      </c>
      <c r="P4" s="4">
        <f t="shared" si="2"/>
        <v>0</v>
      </c>
      <c r="R4" s="6">
        <f t="shared" ref="R4:R52" si="6">1000*J4/B4</f>
        <v>45.766652159520518</v>
      </c>
      <c r="S4" s="8">
        <f t="shared" si="3"/>
        <v>3.3347840479478918E-2</v>
      </c>
      <c r="U4" s="6">
        <f t="shared" si="4"/>
        <v>26.24688447591711</v>
      </c>
      <c r="V4" s="8">
        <f t="shared" si="5"/>
        <v>-4.6884475917110535E-2</v>
      </c>
    </row>
    <row r="5" spans="1:22">
      <c r="A5" t="s">
        <v>3</v>
      </c>
      <c r="B5" s="13">
        <v>1712055</v>
      </c>
      <c r="C5" s="10">
        <v>38.5</v>
      </c>
      <c r="D5" s="11">
        <v>22</v>
      </c>
      <c r="E5" s="11">
        <v>16.5</v>
      </c>
      <c r="F5" s="8">
        <f t="shared" si="0"/>
        <v>0</v>
      </c>
      <c r="G5" s="12"/>
      <c r="H5" s="9">
        <v>34382</v>
      </c>
      <c r="I5" s="9">
        <v>31578</v>
      </c>
      <c r="J5" s="9">
        <v>65960</v>
      </c>
      <c r="K5" s="4">
        <f t="shared" si="1"/>
        <v>0</v>
      </c>
      <c r="M5" s="2">
        <v>19466</v>
      </c>
      <c r="N5" s="2">
        <v>18241</v>
      </c>
      <c r="O5" s="2">
        <v>37707</v>
      </c>
      <c r="P5" s="4">
        <f t="shared" si="2"/>
        <v>0</v>
      </c>
      <c r="R5" s="6">
        <f t="shared" si="6"/>
        <v>38.526799664730397</v>
      </c>
      <c r="S5" s="8">
        <f t="shared" si="3"/>
        <v>-2.679966473039741E-2</v>
      </c>
      <c r="U5" s="6">
        <f t="shared" si="4"/>
        <v>22.024409262552897</v>
      </c>
      <c r="V5" s="8">
        <f t="shared" si="5"/>
        <v>-2.4409262552897104E-2</v>
      </c>
    </row>
    <row r="6" spans="1:22">
      <c r="A6" t="s">
        <v>4</v>
      </c>
      <c r="B6" s="13">
        <v>1623751</v>
      </c>
      <c r="C6" s="10">
        <v>41.8</v>
      </c>
      <c r="D6" s="11">
        <v>23.3</v>
      </c>
      <c r="E6" s="11">
        <v>18.5</v>
      </c>
      <c r="F6" s="8">
        <f t="shared" si="0"/>
        <v>0</v>
      </c>
      <c r="G6" s="12"/>
      <c r="H6" s="9">
        <v>35101</v>
      </c>
      <c r="I6" s="9">
        <v>32763</v>
      </c>
      <c r="J6" s="9">
        <v>67864</v>
      </c>
      <c r="K6" s="4">
        <f t="shared" si="1"/>
        <v>0</v>
      </c>
      <c r="M6" s="2">
        <v>19723</v>
      </c>
      <c r="N6" s="2">
        <v>18099</v>
      </c>
      <c r="O6" s="2">
        <v>37822</v>
      </c>
      <c r="P6" s="4">
        <f t="shared" si="2"/>
        <v>0</v>
      </c>
      <c r="R6" s="6">
        <f t="shared" si="6"/>
        <v>41.794585499870365</v>
      </c>
      <c r="S6" s="8">
        <f t="shared" si="3"/>
        <v>5.4145001296319606E-3</v>
      </c>
      <c r="U6" s="6">
        <f t="shared" si="4"/>
        <v>23.292980266062962</v>
      </c>
      <c r="V6" s="8">
        <f t="shared" si="5"/>
        <v>7.0197339370388079E-3</v>
      </c>
    </row>
    <row r="7" spans="1:22">
      <c r="A7" t="s">
        <v>5</v>
      </c>
      <c r="B7" s="13">
        <v>1620953</v>
      </c>
      <c r="C7" s="10">
        <v>53.5</v>
      </c>
      <c r="D7" s="11">
        <v>37.200000000000003</v>
      </c>
      <c r="E7" s="11">
        <v>16.3</v>
      </c>
      <c r="F7" s="8">
        <f t="shared" si="0"/>
        <v>0</v>
      </c>
      <c r="G7" s="12"/>
      <c r="H7" s="9">
        <v>44393</v>
      </c>
      <c r="I7" s="9">
        <v>42341</v>
      </c>
      <c r="J7" s="9">
        <v>86734</v>
      </c>
      <c r="K7" s="4">
        <f t="shared" si="1"/>
        <v>0</v>
      </c>
      <c r="M7" s="2">
        <v>30899</v>
      </c>
      <c r="N7" s="2">
        <v>29445</v>
      </c>
      <c r="O7" s="2">
        <v>60344</v>
      </c>
      <c r="P7" s="4">
        <f t="shared" si="2"/>
        <v>0</v>
      </c>
      <c r="R7" s="6">
        <f t="shared" si="6"/>
        <v>53.508028918790366</v>
      </c>
      <c r="S7" s="8">
        <f t="shared" si="3"/>
        <v>-8.0289187903659354E-3</v>
      </c>
      <c r="U7" s="6">
        <f t="shared" si="4"/>
        <v>37.227482844968364</v>
      </c>
      <c r="V7" s="8">
        <f t="shared" si="5"/>
        <v>-2.7482844968361064E-2</v>
      </c>
    </row>
    <row r="8" spans="1:22">
      <c r="A8" t="s">
        <v>6</v>
      </c>
      <c r="B8" s="13">
        <v>1423806</v>
      </c>
      <c r="C8" s="10">
        <v>48.5</v>
      </c>
      <c r="D8" s="11">
        <v>32.799999999999997</v>
      </c>
      <c r="E8" s="11">
        <v>15.7</v>
      </c>
      <c r="F8" s="8">
        <f t="shared" si="0"/>
        <v>0</v>
      </c>
      <c r="G8" s="12"/>
      <c r="H8" s="9">
        <v>35488</v>
      </c>
      <c r="I8" s="9">
        <v>33628</v>
      </c>
      <c r="J8" s="9">
        <v>69116</v>
      </c>
      <c r="K8" s="4">
        <f t="shared" si="1"/>
        <v>0</v>
      </c>
      <c r="M8" s="2">
        <v>23875</v>
      </c>
      <c r="N8" s="2">
        <v>22924</v>
      </c>
      <c r="O8" s="2">
        <v>46799</v>
      </c>
      <c r="P8" s="4">
        <f t="shared" si="2"/>
        <v>0</v>
      </c>
      <c r="R8" s="6">
        <f t="shared" si="6"/>
        <v>48.543130173633209</v>
      </c>
      <c r="S8" s="8">
        <f t="shared" si="3"/>
        <v>-4.3130173633208813E-2</v>
      </c>
      <c r="U8" s="6">
        <f t="shared" si="4"/>
        <v>32.868944224142894</v>
      </c>
      <c r="V8" s="8">
        <f t="shared" si="5"/>
        <v>-6.894422414289636E-2</v>
      </c>
    </row>
    <row r="9" spans="1:22">
      <c r="A9" t="s">
        <v>7</v>
      </c>
      <c r="B9" s="13">
        <v>3308609</v>
      </c>
      <c r="C9" s="10">
        <v>45.8</v>
      </c>
      <c r="D9" s="11">
        <v>24.9</v>
      </c>
      <c r="E9" s="11">
        <v>20.9</v>
      </c>
      <c r="F9" s="8">
        <f t="shared" si="0"/>
        <v>0</v>
      </c>
      <c r="H9" s="2">
        <v>78755</v>
      </c>
      <c r="I9" s="2">
        <v>72747</v>
      </c>
      <c r="J9" s="2">
        <v>151502</v>
      </c>
      <c r="K9" s="4">
        <f t="shared" si="1"/>
        <v>0</v>
      </c>
      <c r="M9" s="2">
        <v>42797</v>
      </c>
      <c r="N9" s="2">
        <v>39713</v>
      </c>
      <c r="O9" s="2">
        <v>82510</v>
      </c>
      <c r="P9" s="4">
        <f t="shared" si="2"/>
        <v>0</v>
      </c>
      <c r="R9" s="6">
        <f t="shared" si="6"/>
        <v>45.790239946757083</v>
      </c>
      <c r="S9" s="8">
        <f t="shared" si="3"/>
        <v>9.7600532429140685E-3</v>
      </c>
      <c r="U9" s="6">
        <f t="shared" si="4"/>
        <v>24.93797242285202</v>
      </c>
      <c r="V9" s="8">
        <f t="shared" si="5"/>
        <v>-3.7972422852021737E-2</v>
      </c>
    </row>
    <row r="10" spans="1:22">
      <c r="A10" t="s">
        <v>8</v>
      </c>
      <c r="B10" s="13">
        <v>2816126</v>
      </c>
      <c r="C10" s="10">
        <v>56.5</v>
      </c>
      <c r="D10" s="11">
        <v>39.200000000000003</v>
      </c>
      <c r="E10" s="11">
        <v>17.3</v>
      </c>
      <c r="F10" s="8">
        <f t="shared" si="0"/>
        <v>0</v>
      </c>
      <c r="H10" s="2">
        <v>81160</v>
      </c>
      <c r="I10" s="2">
        <v>77913</v>
      </c>
      <c r="J10" s="2">
        <v>159073</v>
      </c>
      <c r="K10" s="4">
        <f t="shared" si="1"/>
        <v>0</v>
      </c>
      <c r="M10" s="2">
        <v>56242</v>
      </c>
      <c r="N10" s="2">
        <v>54088</v>
      </c>
      <c r="O10" s="2">
        <v>110330</v>
      </c>
      <c r="P10" s="4">
        <f t="shared" si="2"/>
        <v>0</v>
      </c>
      <c r="R10" s="6">
        <f t="shared" si="6"/>
        <v>56.48646402895325</v>
      </c>
      <c r="S10" s="8">
        <f t="shared" si="3"/>
        <v>1.3535971046749751E-2</v>
      </c>
      <c r="U10" s="6">
        <f t="shared" si="4"/>
        <v>39.177934510032578</v>
      </c>
      <c r="V10" s="8">
        <f t="shared" si="5"/>
        <v>2.2065489967424412E-2</v>
      </c>
    </row>
    <row r="11" spans="1:22">
      <c r="A11" t="s">
        <v>9</v>
      </c>
      <c r="B11" s="13">
        <v>3288026</v>
      </c>
      <c r="C11" s="10">
        <v>53</v>
      </c>
      <c r="D11" s="11">
        <v>42.2</v>
      </c>
      <c r="E11" s="11">
        <v>10.8</v>
      </c>
      <c r="F11" s="8">
        <f t="shared" si="0"/>
        <v>0</v>
      </c>
      <c r="H11" s="2">
        <v>88656</v>
      </c>
      <c r="I11" s="2">
        <v>85869</v>
      </c>
      <c r="J11" s="2">
        <v>174525</v>
      </c>
      <c r="K11" s="4">
        <f t="shared" si="1"/>
        <v>0</v>
      </c>
      <c r="M11" s="2">
        <v>69988</v>
      </c>
      <c r="N11" s="2">
        <v>68971</v>
      </c>
      <c r="O11" s="2">
        <v>138959</v>
      </c>
      <c r="P11" s="4">
        <f t="shared" si="2"/>
        <v>0</v>
      </c>
      <c r="R11" s="6">
        <f t="shared" si="6"/>
        <v>53.078959837908826</v>
      </c>
      <c r="S11" s="8">
        <f t="shared" si="3"/>
        <v>-7.8959837908826103E-2</v>
      </c>
      <c r="U11" s="6">
        <f t="shared" si="4"/>
        <v>42.262135396739566</v>
      </c>
      <c r="V11" s="8">
        <f t="shared" si="5"/>
        <v>-6.2135396739563475E-2</v>
      </c>
    </row>
    <row r="12" spans="1:22">
      <c r="A12" t="s">
        <v>10</v>
      </c>
      <c r="B12" s="13">
        <v>1731992</v>
      </c>
      <c r="C12" s="10">
        <v>40.9</v>
      </c>
      <c r="D12" s="11">
        <v>23.1</v>
      </c>
      <c r="E12" s="11">
        <v>17.8</v>
      </c>
      <c r="F12" s="8">
        <f t="shared" si="0"/>
        <v>0</v>
      </c>
      <c r="H12" s="2">
        <v>37364</v>
      </c>
      <c r="I12" s="2">
        <v>33620</v>
      </c>
      <c r="J12" s="2">
        <v>70984</v>
      </c>
      <c r="K12" s="4">
        <f t="shared" si="1"/>
        <v>0</v>
      </c>
      <c r="M12" s="2">
        <v>20310</v>
      </c>
      <c r="N12" s="2">
        <v>19742</v>
      </c>
      <c r="O12" s="2">
        <v>40052</v>
      </c>
      <c r="P12" s="4">
        <f t="shared" si="2"/>
        <v>0</v>
      </c>
      <c r="R12" s="6">
        <f t="shared" si="6"/>
        <v>40.984023020891549</v>
      </c>
      <c r="S12" s="8">
        <f t="shared" si="3"/>
        <v>-8.4023020891550004E-2</v>
      </c>
      <c r="U12" s="6">
        <f t="shared" si="4"/>
        <v>23.124818128490201</v>
      </c>
      <c r="V12" s="8">
        <f t="shared" si="5"/>
        <v>-2.4818128490199598E-2</v>
      </c>
    </row>
    <row r="13" spans="1:22">
      <c r="A13" t="s">
        <v>11</v>
      </c>
      <c r="B13" s="13">
        <v>2748678</v>
      </c>
      <c r="C13" s="10">
        <v>54.7</v>
      </c>
      <c r="D13" s="11">
        <v>34.299999999999997</v>
      </c>
      <c r="E13" s="11">
        <v>20.399999999999999</v>
      </c>
      <c r="F13" s="8">
        <f t="shared" si="0"/>
        <v>0</v>
      </c>
      <c r="H13" s="2">
        <v>76981</v>
      </c>
      <c r="I13" s="2">
        <v>73263</v>
      </c>
      <c r="J13" s="2">
        <v>150244</v>
      </c>
      <c r="K13" s="4">
        <f t="shared" si="1"/>
        <v>0</v>
      </c>
      <c r="M13" s="2">
        <v>49505</v>
      </c>
      <c r="N13" s="2">
        <v>44822</v>
      </c>
      <c r="O13" s="2">
        <v>94327</v>
      </c>
      <c r="P13" s="4">
        <f t="shared" si="2"/>
        <v>0</v>
      </c>
      <c r="R13" s="6">
        <f t="shared" si="6"/>
        <v>54.660458591366471</v>
      </c>
      <c r="S13" s="8">
        <f t="shared" si="3"/>
        <v>3.9541408633532171E-2</v>
      </c>
      <c r="U13" s="6">
        <f t="shared" si="4"/>
        <v>34.317224498467993</v>
      </c>
      <c r="V13" s="8">
        <f t="shared" si="5"/>
        <v>-1.7224498467996341E-2</v>
      </c>
    </row>
    <row r="14" spans="1:22">
      <c r="A14" t="s">
        <v>12</v>
      </c>
      <c r="B14" s="13">
        <v>2451101</v>
      </c>
      <c r="C14" s="10">
        <v>54.7</v>
      </c>
      <c r="D14" s="11">
        <v>29.7</v>
      </c>
      <c r="E14" s="11">
        <v>25</v>
      </c>
      <c r="F14" s="8">
        <f t="shared" si="0"/>
        <v>0</v>
      </c>
      <c r="H14" s="2">
        <v>69153</v>
      </c>
      <c r="I14" s="2">
        <v>65026</v>
      </c>
      <c r="J14" s="2">
        <v>134179</v>
      </c>
      <c r="K14" s="4">
        <f t="shared" si="1"/>
        <v>0</v>
      </c>
      <c r="M14" s="2">
        <v>38355</v>
      </c>
      <c r="N14" s="2">
        <v>34538</v>
      </c>
      <c r="O14" s="2">
        <v>72893</v>
      </c>
      <c r="P14" s="4">
        <f t="shared" si="2"/>
        <v>0</v>
      </c>
      <c r="R14" s="6">
        <f t="shared" si="6"/>
        <v>54.742338239019936</v>
      </c>
      <c r="S14" s="8">
        <f t="shared" si="3"/>
        <v>-4.233823901993361E-2</v>
      </c>
      <c r="U14" s="6">
        <f t="shared" si="4"/>
        <v>29.738880609162983</v>
      </c>
      <c r="V14" s="8">
        <f t="shared" si="5"/>
        <v>-3.8880609162983859E-2</v>
      </c>
    </row>
    <row r="15" spans="1:22">
      <c r="A15" t="s">
        <v>13</v>
      </c>
      <c r="B15" s="13">
        <v>2345268</v>
      </c>
      <c r="C15" s="10">
        <v>45.7</v>
      </c>
      <c r="D15" s="11">
        <v>35.9</v>
      </c>
      <c r="E15" s="11">
        <v>9.8000000000000007</v>
      </c>
      <c r="F15" s="8">
        <f t="shared" si="0"/>
        <v>0</v>
      </c>
      <c r="H15" s="2">
        <v>54976</v>
      </c>
      <c r="I15" s="2">
        <v>52316</v>
      </c>
      <c r="J15" s="2">
        <v>107292</v>
      </c>
      <c r="K15" s="4">
        <f t="shared" si="1"/>
        <v>0</v>
      </c>
      <c r="M15" s="2">
        <v>42592</v>
      </c>
      <c r="N15" s="2">
        <v>41506</v>
      </c>
      <c r="O15" s="2">
        <v>84098</v>
      </c>
      <c r="P15" s="4">
        <f t="shared" si="2"/>
        <v>0</v>
      </c>
      <c r="R15" s="6">
        <f t="shared" si="6"/>
        <v>45.748289747696212</v>
      </c>
      <c r="S15" s="8">
        <f t="shared" si="3"/>
        <v>-4.8289747696209417E-2</v>
      </c>
      <c r="U15" s="6">
        <f t="shared" si="4"/>
        <v>35.858588442770717</v>
      </c>
      <c r="V15" s="8">
        <f t="shared" si="5"/>
        <v>4.141155722928147E-2</v>
      </c>
    </row>
    <row r="16" spans="1:22">
      <c r="A16" t="s">
        <v>14</v>
      </c>
      <c r="B16" s="13">
        <v>1208962</v>
      </c>
      <c r="C16" s="10">
        <v>62</v>
      </c>
      <c r="D16" s="11">
        <v>37.6</v>
      </c>
      <c r="E16" s="11">
        <v>24.4</v>
      </c>
      <c r="F16" s="8">
        <f t="shared" si="0"/>
        <v>0</v>
      </c>
      <c r="H16" s="2">
        <v>38150</v>
      </c>
      <c r="I16" s="2">
        <v>36762</v>
      </c>
      <c r="J16" s="2">
        <v>74912</v>
      </c>
      <c r="K16" s="4">
        <f t="shared" si="1"/>
        <v>0</v>
      </c>
      <c r="M16" s="2">
        <v>23429</v>
      </c>
      <c r="N16" s="2">
        <v>22024</v>
      </c>
      <c r="O16" s="2">
        <v>45453</v>
      </c>
      <c r="P16" s="4">
        <f t="shared" si="2"/>
        <v>0</v>
      </c>
      <c r="R16" s="6">
        <f t="shared" si="6"/>
        <v>61.96389960974787</v>
      </c>
      <c r="S16" s="8">
        <f t="shared" si="3"/>
        <v>3.610039025213041E-2</v>
      </c>
      <c r="U16" s="6">
        <f t="shared" si="4"/>
        <v>37.596715198658025</v>
      </c>
      <c r="V16" s="8">
        <f t="shared" si="5"/>
        <v>3.2848013419766176E-3</v>
      </c>
    </row>
    <row r="17" spans="1:22">
      <c r="A17" t="s">
        <v>15</v>
      </c>
      <c r="B17" s="13">
        <v>3906885</v>
      </c>
      <c r="C17" s="10">
        <v>45.7</v>
      </c>
      <c r="D17" s="11">
        <v>25.8</v>
      </c>
      <c r="E17" s="11">
        <v>19.899999999999999</v>
      </c>
      <c r="F17" s="8">
        <f t="shared" si="0"/>
        <v>0</v>
      </c>
      <c r="H17" s="2">
        <v>92063</v>
      </c>
      <c r="I17" s="2">
        <v>86484</v>
      </c>
      <c r="J17" s="2">
        <v>178547</v>
      </c>
      <c r="K17" s="4">
        <f t="shared" si="1"/>
        <v>0</v>
      </c>
      <c r="M17" s="2">
        <v>52227</v>
      </c>
      <c r="N17" s="2">
        <v>48724</v>
      </c>
      <c r="O17" s="2">
        <v>100951</v>
      </c>
      <c r="P17" s="4">
        <f t="shared" si="2"/>
        <v>0</v>
      </c>
      <c r="R17" s="6">
        <f t="shared" si="6"/>
        <v>45.700602909990948</v>
      </c>
      <c r="S17" s="8">
        <f t="shared" si="3"/>
        <v>-6.0290999094547715E-4</v>
      </c>
      <c r="U17" s="6">
        <f t="shared" si="4"/>
        <v>25.839255570614441</v>
      </c>
      <c r="V17" s="8">
        <f t="shared" si="5"/>
        <v>-3.9255570614439961E-2</v>
      </c>
    </row>
    <row r="18" spans="1:22">
      <c r="A18" t="s">
        <v>16</v>
      </c>
      <c r="B18" s="13">
        <v>1623956</v>
      </c>
      <c r="C18" s="10">
        <v>35.200000000000003</v>
      </c>
      <c r="D18" s="11">
        <v>22.7</v>
      </c>
      <c r="E18" s="11">
        <v>12.5</v>
      </c>
      <c r="F18" s="8">
        <f t="shared" si="0"/>
        <v>0</v>
      </c>
      <c r="H18" s="2">
        <v>29513</v>
      </c>
      <c r="I18" s="2">
        <v>27702</v>
      </c>
      <c r="J18" s="2">
        <v>57215</v>
      </c>
      <c r="K18" s="4">
        <f t="shared" si="1"/>
        <v>0</v>
      </c>
      <c r="M18" s="2">
        <v>18758</v>
      </c>
      <c r="N18" s="2">
        <v>18165</v>
      </c>
      <c r="O18" s="2">
        <v>36923</v>
      </c>
      <c r="P18" s="4">
        <f t="shared" si="2"/>
        <v>0</v>
      </c>
      <c r="R18" s="6">
        <f t="shared" si="6"/>
        <v>35.231865887992036</v>
      </c>
      <c r="S18" s="8">
        <f t="shared" si="3"/>
        <v>-3.1865887992033493E-2</v>
      </c>
      <c r="U18" s="6">
        <f t="shared" si="4"/>
        <v>22.736453450709256</v>
      </c>
      <c r="V18" s="8">
        <f t="shared" si="5"/>
        <v>-3.645345070925643E-2</v>
      </c>
    </row>
    <row r="19" spans="1:22">
      <c r="A19" t="s">
        <v>17</v>
      </c>
      <c r="B19" s="13">
        <v>1479753</v>
      </c>
      <c r="C19" s="10">
        <v>50.7</v>
      </c>
      <c r="D19" s="11">
        <v>32.9</v>
      </c>
      <c r="E19" s="11">
        <v>17.8</v>
      </c>
      <c r="F19" s="8">
        <f t="shared" si="0"/>
        <v>0</v>
      </c>
      <c r="H19" s="2">
        <v>38325</v>
      </c>
      <c r="I19" s="2">
        <v>36646</v>
      </c>
      <c r="J19" s="2">
        <v>74971</v>
      </c>
      <c r="K19" s="4">
        <f t="shared" si="1"/>
        <v>0</v>
      </c>
      <c r="M19" s="2">
        <v>24495</v>
      </c>
      <c r="N19" s="2">
        <v>24216</v>
      </c>
      <c r="O19" s="2">
        <v>48711</v>
      </c>
      <c r="P19" s="4">
        <f t="shared" si="2"/>
        <v>0</v>
      </c>
      <c r="R19" s="6">
        <f t="shared" si="6"/>
        <v>50.664536581442981</v>
      </c>
      <c r="S19" s="8">
        <f t="shared" si="3"/>
        <v>3.5463418557021953E-2</v>
      </c>
      <c r="U19" s="6">
        <f t="shared" si="4"/>
        <v>32.918331640483245</v>
      </c>
      <c r="V19" s="8">
        <f t="shared" si="5"/>
        <v>-1.8331640483246758E-2</v>
      </c>
    </row>
    <row r="20" spans="1:22">
      <c r="A20" t="s">
        <v>18</v>
      </c>
      <c r="B20" s="13">
        <v>703178</v>
      </c>
      <c r="C20" s="10">
        <v>27.8</v>
      </c>
      <c r="D20" s="11">
        <v>17.600000000000001</v>
      </c>
      <c r="E20" s="11">
        <v>10.199999999999999</v>
      </c>
      <c r="F20" s="8">
        <f t="shared" si="0"/>
        <v>0</v>
      </c>
      <c r="H20" s="2">
        <v>10070</v>
      </c>
      <c r="I20" s="2">
        <v>9517</v>
      </c>
      <c r="J20" s="2">
        <v>19587</v>
      </c>
      <c r="K20" s="4">
        <f t="shared" si="1"/>
        <v>0</v>
      </c>
      <c r="M20" s="2">
        <v>6495</v>
      </c>
      <c r="N20" s="2">
        <v>5890</v>
      </c>
      <c r="O20" s="2">
        <v>12385</v>
      </c>
      <c r="P20" s="4">
        <f t="shared" si="2"/>
        <v>0</v>
      </c>
      <c r="R20" s="6">
        <f t="shared" si="6"/>
        <v>27.85496702115254</v>
      </c>
      <c r="S20" s="8">
        <f t="shared" si="3"/>
        <v>-5.496702115253882E-2</v>
      </c>
      <c r="U20" s="6">
        <f t="shared" si="4"/>
        <v>17.612894601366936</v>
      </c>
      <c r="V20" s="8">
        <f t="shared" si="5"/>
        <v>-1.2894601366934211E-2</v>
      </c>
    </row>
    <row r="21" spans="1:22">
      <c r="A21" t="s">
        <v>19</v>
      </c>
      <c r="B21" s="13">
        <v>2579752</v>
      </c>
      <c r="C21" s="10">
        <v>52.3</v>
      </c>
      <c r="D21" s="11">
        <v>31.3</v>
      </c>
      <c r="E21" s="11">
        <v>21</v>
      </c>
      <c r="F21" s="8">
        <f t="shared" si="0"/>
        <v>0</v>
      </c>
      <c r="H21" s="2">
        <v>69179</v>
      </c>
      <c r="I21" s="2">
        <v>65782</v>
      </c>
      <c r="J21" s="2">
        <v>134961</v>
      </c>
      <c r="K21" s="4">
        <f t="shared" si="1"/>
        <v>0</v>
      </c>
      <c r="M21" s="2">
        <v>41111</v>
      </c>
      <c r="N21" s="2">
        <v>39640</v>
      </c>
      <c r="O21" s="2">
        <v>80751</v>
      </c>
      <c r="P21" s="4">
        <f t="shared" si="2"/>
        <v>0</v>
      </c>
      <c r="R21" s="6">
        <f t="shared" si="6"/>
        <v>52.315493892436173</v>
      </c>
      <c r="S21" s="8">
        <f t="shared" si="3"/>
        <v>-1.5493892436175827E-2</v>
      </c>
      <c r="U21" s="6">
        <f t="shared" si="4"/>
        <v>31.301846068924455</v>
      </c>
      <c r="V21" s="8">
        <f t="shared" si="5"/>
        <v>-1.8460689244541584E-3</v>
      </c>
    </row>
    <row r="22" spans="1:22">
      <c r="A22" t="s">
        <v>20</v>
      </c>
      <c r="B22" s="13">
        <v>1353838</v>
      </c>
      <c r="C22" s="10">
        <v>28.3</v>
      </c>
      <c r="D22" s="11">
        <v>19</v>
      </c>
      <c r="E22" s="11">
        <v>9.3000000000000007</v>
      </c>
      <c r="F22" s="8">
        <f t="shared" si="0"/>
        <v>0</v>
      </c>
      <c r="H22" s="2">
        <v>19746</v>
      </c>
      <c r="I22" s="2">
        <v>18651</v>
      </c>
      <c r="J22" s="2">
        <v>38397</v>
      </c>
      <c r="K22" s="4">
        <f t="shared" si="1"/>
        <v>0</v>
      </c>
      <c r="M22" s="2">
        <v>13494</v>
      </c>
      <c r="N22" s="2">
        <v>12243</v>
      </c>
      <c r="O22" s="2">
        <v>25737</v>
      </c>
      <c r="P22" s="4">
        <f t="shared" si="2"/>
        <v>0</v>
      </c>
      <c r="R22" s="6">
        <f t="shared" si="6"/>
        <v>28.361591268674687</v>
      </c>
      <c r="S22" s="8">
        <f t="shared" si="3"/>
        <v>-6.1591268674686006E-2</v>
      </c>
      <c r="U22" s="6">
        <f t="shared" si="4"/>
        <v>19.010398585355116</v>
      </c>
      <c r="V22" s="8">
        <f t="shared" si="5"/>
        <v>-1.0398585355115841E-2</v>
      </c>
    </row>
    <row r="23" spans="1:22">
      <c r="A23" t="s">
        <v>21</v>
      </c>
      <c r="B23" s="13">
        <v>2380387</v>
      </c>
      <c r="C23" s="10">
        <v>46.7</v>
      </c>
      <c r="D23" s="11">
        <v>24.4</v>
      </c>
      <c r="E23" s="11">
        <v>22.3</v>
      </c>
      <c r="F23" s="8">
        <f t="shared" si="0"/>
        <v>0</v>
      </c>
      <c r="H23" s="2">
        <v>57936</v>
      </c>
      <c r="I23" s="2">
        <v>53257</v>
      </c>
      <c r="J23" s="2">
        <v>111193</v>
      </c>
      <c r="K23" s="4">
        <f t="shared" si="1"/>
        <v>0</v>
      </c>
      <c r="M23" s="2">
        <v>30331</v>
      </c>
      <c r="N23" s="2">
        <v>27886</v>
      </c>
      <c r="O23" s="2">
        <v>58217</v>
      </c>
      <c r="P23" s="4">
        <f t="shared" si="2"/>
        <v>0</v>
      </c>
      <c r="R23" s="6">
        <f t="shared" si="6"/>
        <v>46.712152267677482</v>
      </c>
      <c r="S23" s="8">
        <f t="shared" si="3"/>
        <v>-1.215226767747879E-2</v>
      </c>
      <c r="U23" s="6">
        <f t="shared" si="4"/>
        <v>24.456947546764454</v>
      </c>
      <c r="V23" s="8">
        <f t="shared" si="5"/>
        <v>-5.6947546764455126E-2</v>
      </c>
    </row>
    <row r="24" spans="1:22">
      <c r="A24" t="s">
        <v>22</v>
      </c>
      <c r="B24" s="13">
        <v>1873437</v>
      </c>
      <c r="C24" s="10">
        <v>49.2</v>
      </c>
      <c r="D24" s="11">
        <v>24.9</v>
      </c>
      <c r="E24" s="11">
        <v>24.3</v>
      </c>
      <c r="F24" s="8">
        <f t="shared" si="0"/>
        <v>0</v>
      </c>
      <c r="H24" s="2">
        <v>47789</v>
      </c>
      <c r="I24" s="2">
        <v>44419</v>
      </c>
      <c r="J24" s="2">
        <v>92208</v>
      </c>
      <c r="K24" s="4">
        <f t="shared" si="1"/>
        <v>0</v>
      </c>
      <c r="M24" s="2">
        <v>24473</v>
      </c>
      <c r="N24" s="2">
        <v>22150</v>
      </c>
      <c r="O24" s="2">
        <v>46623</v>
      </c>
      <c r="P24" s="4">
        <f t="shared" si="2"/>
        <v>0</v>
      </c>
      <c r="R24" s="6">
        <f t="shared" si="6"/>
        <v>49.218628648841673</v>
      </c>
      <c r="S24" s="8">
        <f t="shared" si="3"/>
        <v>-1.8628648841669815E-2</v>
      </c>
      <c r="U24" s="6">
        <f t="shared" si="4"/>
        <v>24.886345257406575</v>
      </c>
      <c r="V24" s="8">
        <f t="shared" si="5"/>
        <v>1.3654742593423919E-2</v>
      </c>
    </row>
    <row r="25" spans="1:22">
      <c r="A25" t="s">
        <v>23</v>
      </c>
      <c r="B25" s="13">
        <v>2539452</v>
      </c>
      <c r="C25" s="10">
        <v>47.2</v>
      </c>
      <c r="D25" s="11">
        <v>31.6</v>
      </c>
      <c r="E25" s="11">
        <v>15.6</v>
      </c>
      <c r="F25" s="8">
        <f t="shared" si="0"/>
        <v>0</v>
      </c>
      <c r="H25" s="2">
        <v>61218</v>
      </c>
      <c r="I25" s="2">
        <v>58820</v>
      </c>
      <c r="J25" s="2">
        <v>120038</v>
      </c>
      <c r="K25" s="4">
        <f t="shared" si="1"/>
        <v>0</v>
      </c>
      <c r="M25" s="2">
        <v>42516</v>
      </c>
      <c r="N25" s="2">
        <v>37727</v>
      </c>
      <c r="O25" s="2">
        <v>80243</v>
      </c>
      <c r="P25" s="4">
        <f t="shared" si="2"/>
        <v>0</v>
      </c>
      <c r="R25" s="6">
        <f t="shared" si="6"/>
        <v>47.269253366474345</v>
      </c>
      <c r="S25" s="8">
        <f t="shared" si="3"/>
        <v>-6.9253366474342215E-2</v>
      </c>
      <c r="U25" s="6">
        <f t="shared" si="4"/>
        <v>31.598549608340697</v>
      </c>
      <c r="V25" s="8">
        <f t="shared" si="5"/>
        <v>1.4503916593042732E-3</v>
      </c>
    </row>
    <row r="26" spans="1:22">
      <c r="A26" t="s">
        <v>24</v>
      </c>
      <c r="B26" s="13">
        <v>1713920</v>
      </c>
      <c r="C26" s="10">
        <v>54.7</v>
      </c>
      <c r="D26" s="11">
        <v>39</v>
      </c>
      <c r="E26" s="11">
        <v>15.7</v>
      </c>
      <c r="F26" s="8">
        <f t="shared" si="0"/>
        <v>0</v>
      </c>
      <c r="H26" s="2">
        <v>48086</v>
      </c>
      <c r="I26" s="2">
        <v>45567</v>
      </c>
      <c r="J26" s="2">
        <v>93653</v>
      </c>
      <c r="K26" s="4">
        <f t="shared" si="1"/>
        <v>0</v>
      </c>
      <c r="M26" s="2">
        <v>34316</v>
      </c>
      <c r="N26" s="2">
        <v>32509</v>
      </c>
      <c r="O26" s="2">
        <v>66825</v>
      </c>
      <c r="P26" s="4">
        <f t="shared" si="2"/>
        <v>0</v>
      </c>
      <c r="R26" s="6">
        <f t="shared" si="6"/>
        <v>54.642573749066464</v>
      </c>
      <c r="S26" s="8">
        <f t="shared" si="3"/>
        <v>5.742625093353837E-2</v>
      </c>
      <c r="U26" s="6">
        <f t="shared" si="4"/>
        <v>38.98956777445855</v>
      </c>
      <c r="V26" s="8">
        <f t="shared" si="5"/>
        <v>1.043222554145018E-2</v>
      </c>
    </row>
    <row r="27" spans="1:22">
      <c r="A27" t="s">
        <v>25</v>
      </c>
      <c r="B27" s="13">
        <v>1455181</v>
      </c>
      <c r="C27" s="10">
        <v>46</v>
      </c>
      <c r="D27" s="11">
        <v>28.2</v>
      </c>
      <c r="E27" s="11">
        <v>17.8</v>
      </c>
      <c r="F27" s="8">
        <f t="shared" si="0"/>
        <v>0</v>
      </c>
      <c r="H27" s="2">
        <v>34251</v>
      </c>
      <c r="I27" s="2">
        <v>32713</v>
      </c>
      <c r="J27" s="2">
        <v>66964</v>
      </c>
      <c r="K27" s="4">
        <f t="shared" si="1"/>
        <v>0</v>
      </c>
      <c r="M27" s="2">
        <v>21593</v>
      </c>
      <c r="N27" s="2">
        <v>19412</v>
      </c>
      <c r="O27" s="2">
        <v>41005</v>
      </c>
      <c r="P27" s="4">
        <f t="shared" si="2"/>
        <v>0</v>
      </c>
      <c r="R27" s="6">
        <f t="shared" si="6"/>
        <v>46.017643166039136</v>
      </c>
      <c r="S27" s="8">
        <f t="shared" si="3"/>
        <v>-1.7643166039135849E-2</v>
      </c>
      <c r="U27" s="6">
        <f t="shared" si="4"/>
        <v>28.178625201950823</v>
      </c>
      <c r="V27" s="8">
        <f t="shared" si="5"/>
        <v>2.1374798049176746E-2</v>
      </c>
    </row>
    <row r="28" spans="1:22">
      <c r="A28" t="s">
        <v>26</v>
      </c>
      <c r="B28" s="13">
        <v>387788</v>
      </c>
      <c r="C28" s="10">
        <v>49.5</v>
      </c>
      <c r="D28" s="11">
        <v>37.200000000000003</v>
      </c>
      <c r="E28" s="11">
        <v>12.3</v>
      </c>
      <c r="F28" s="8">
        <f t="shared" si="0"/>
        <v>0</v>
      </c>
      <c r="H28" s="2">
        <v>9853</v>
      </c>
      <c r="I28" s="2">
        <v>9358</v>
      </c>
      <c r="J28" s="2">
        <v>19211</v>
      </c>
      <c r="K28" s="4">
        <f t="shared" si="1"/>
        <v>0</v>
      </c>
      <c r="M28" s="2">
        <v>7468</v>
      </c>
      <c r="N28" s="2">
        <v>6944</v>
      </c>
      <c r="O28" s="2">
        <v>14412</v>
      </c>
      <c r="P28" s="4">
        <f t="shared" si="2"/>
        <v>0</v>
      </c>
      <c r="R28" s="6">
        <f t="shared" si="6"/>
        <v>49.539954820675213</v>
      </c>
      <c r="S28" s="8">
        <f t="shared" si="3"/>
        <v>-3.9954820675212943E-2</v>
      </c>
      <c r="U28" s="6">
        <f t="shared" si="4"/>
        <v>37.164636347695129</v>
      </c>
      <c r="V28" s="8">
        <f t="shared" si="5"/>
        <v>3.5363652304873483E-2</v>
      </c>
    </row>
    <row r="29" spans="1:22">
      <c r="A29" t="s">
        <v>27</v>
      </c>
      <c r="B29" s="13">
        <v>1787410</v>
      </c>
      <c r="C29" s="10">
        <v>61</v>
      </c>
      <c r="D29" s="11">
        <v>41.3</v>
      </c>
      <c r="E29" s="11">
        <v>19.7</v>
      </c>
      <c r="F29" s="8">
        <f t="shared" si="0"/>
        <v>0</v>
      </c>
      <c r="H29" s="2">
        <v>55098</v>
      </c>
      <c r="I29" s="2">
        <v>54019</v>
      </c>
      <c r="J29" s="2">
        <v>109117</v>
      </c>
      <c r="K29" s="4">
        <f t="shared" si="1"/>
        <v>0</v>
      </c>
      <c r="M29" s="2">
        <v>37963</v>
      </c>
      <c r="N29" s="2">
        <v>35920</v>
      </c>
      <c r="O29" s="2">
        <v>73883</v>
      </c>
      <c r="P29" s="4">
        <f t="shared" si="2"/>
        <v>0</v>
      </c>
      <c r="R29" s="6">
        <f t="shared" si="6"/>
        <v>61.047549247234826</v>
      </c>
      <c r="S29" s="8">
        <f t="shared" si="3"/>
        <v>-4.7549247234826453E-2</v>
      </c>
      <c r="U29" s="6">
        <f t="shared" si="4"/>
        <v>41.335228067427174</v>
      </c>
      <c r="V29" s="8">
        <f t="shared" si="5"/>
        <v>-3.5228067427176768E-2</v>
      </c>
    </row>
    <row r="30" spans="1:22">
      <c r="A30" t="s">
        <v>28</v>
      </c>
      <c r="B30" s="13">
        <v>2193958</v>
      </c>
      <c r="C30" s="10">
        <v>56.5</v>
      </c>
      <c r="D30" s="11">
        <v>37.200000000000003</v>
      </c>
      <c r="E30" s="11">
        <v>19.3</v>
      </c>
      <c r="F30" s="8">
        <f t="shared" si="0"/>
        <v>0</v>
      </c>
      <c r="H30" s="2">
        <v>63570</v>
      </c>
      <c r="I30" s="2">
        <v>60367</v>
      </c>
      <c r="J30" s="2">
        <v>123937</v>
      </c>
      <c r="K30" s="4">
        <f t="shared" si="1"/>
        <v>0</v>
      </c>
      <c r="M30" s="2">
        <v>41727</v>
      </c>
      <c r="N30" s="2">
        <v>39837</v>
      </c>
      <c r="O30" s="2">
        <v>81564</v>
      </c>
      <c r="P30" s="4">
        <f t="shared" si="2"/>
        <v>0</v>
      </c>
      <c r="R30" s="6">
        <f t="shared" si="6"/>
        <v>56.490142473101123</v>
      </c>
      <c r="S30" s="8">
        <f t="shared" si="3"/>
        <v>9.8575268988767561E-3</v>
      </c>
      <c r="U30" s="6">
        <f t="shared" si="4"/>
        <v>37.176646043360904</v>
      </c>
      <c r="V30" s="8">
        <f t="shared" si="5"/>
        <v>2.3353956639098783E-2</v>
      </c>
    </row>
    <row r="31" spans="1:22">
      <c r="A31" t="s">
        <v>29</v>
      </c>
      <c r="B31" s="13">
        <v>1612679</v>
      </c>
      <c r="C31" s="10">
        <v>57.3</v>
      </c>
      <c r="D31" s="11">
        <v>40.1</v>
      </c>
      <c r="E31" s="11">
        <v>17.2</v>
      </c>
      <c r="F31" s="8">
        <f t="shared" si="0"/>
        <v>0</v>
      </c>
      <c r="H31" s="2">
        <v>47294</v>
      </c>
      <c r="I31" s="2">
        <v>45077</v>
      </c>
      <c r="J31" s="2">
        <v>92371</v>
      </c>
      <c r="K31" s="4">
        <f t="shared" si="1"/>
        <v>0</v>
      </c>
      <c r="M31" s="2">
        <v>33135</v>
      </c>
      <c r="N31" s="2">
        <v>31552</v>
      </c>
      <c r="O31" s="2">
        <v>64687</v>
      </c>
      <c r="P31" s="4">
        <f t="shared" si="2"/>
        <v>0</v>
      </c>
      <c r="R31" s="6">
        <f t="shared" si="6"/>
        <v>57.277982785166792</v>
      </c>
      <c r="S31" s="8">
        <f t="shared" si="3"/>
        <v>2.2017214833205401E-2</v>
      </c>
      <c r="U31" s="6">
        <f t="shared" si="4"/>
        <v>40.111516302996442</v>
      </c>
      <c r="V31" s="8">
        <f t="shared" si="5"/>
        <v>-1.1516302996440686E-2</v>
      </c>
    </row>
    <row r="32" spans="1:22">
      <c r="A32" t="s">
        <v>30</v>
      </c>
      <c r="B32" s="13">
        <v>3249021</v>
      </c>
      <c r="C32" s="10">
        <v>55.4</v>
      </c>
      <c r="D32" s="11">
        <v>46.2</v>
      </c>
      <c r="E32" s="11">
        <v>9.1999999999999993</v>
      </c>
      <c r="F32" s="8">
        <f t="shared" si="0"/>
        <v>0</v>
      </c>
      <c r="H32" s="2">
        <v>92308</v>
      </c>
      <c r="I32" s="2">
        <v>87955</v>
      </c>
      <c r="J32" s="2">
        <v>180263</v>
      </c>
      <c r="K32" s="4">
        <f t="shared" si="1"/>
        <v>0</v>
      </c>
      <c r="M32" s="2">
        <v>76728</v>
      </c>
      <c r="N32" s="2">
        <v>73260</v>
      </c>
      <c r="O32" s="2">
        <v>149988</v>
      </c>
      <c r="P32" s="4">
        <f t="shared" si="2"/>
        <v>0</v>
      </c>
      <c r="R32" s="6">
        <f t="shared" si="6"/>
        <v>55.482251422813214</v>
      </c>
      <c r="S32" s="8">
        <f t="shared" si="3"/>
        <v>-8.2251422813214958E-2</v>
      </c>
      <c r="U32" s="6">
        <f t="shared" si="4"/>
        <v>46.164059881422745</v>
      </c>
      <c r="V32" s="8">
        <f t="shared" si="5"/>
        <v>3.5940118577258318E-2</v>
      </c>
    </row>
    <row r="33" spans="1:22">
      <c r="A33" t="s">
        <v>31</v>
      </c>
      <c r="B33" s="13">
        <v>3291239</v>
      </c>
      <c r="C33" s="10">
        <v>43.6</v>
      </c>
      <c r="D33" s="11">
        <v>24.4</v>
      </c>
      <c r="E33" s="11">
        <v>19.2</v>
      </c>
      <c r="F33" s="8">
        <f t="shared" si="0"/>
        <v>0</v>
      </c>
      <c r="H33" s="2">
        <v>74320</v>
      </c>
      <c r="I33" s="2">
        <v>69125</v>
      </c>
      <c r="J33" s="2">
        <v>143445</v>
      </c>
      <c r="K33" s="4">
        <f t="shared" si="1"/>
        <v>0</v>
      </c>
      <c r="M33" s="2">
        <v>41487</v>
      </c>
      <c r="N33" s="2">
        <v>38793</v>
      </c>
      <c r="O33" s="2">
        <v>80280</v>
      </c>
      <c r="P33" s="4">
        <f t="shared" si="2"/>
        <v>0</v>
      </c>
      <c r="R33" s="6">
        <f t="shared" si="6"/>
        <v>43.583890443690052</v>
      </c>
      <c r="S33" s="8">
        <f t="shared" si="3"/>
        <v>1.6109556309949369E-2</v>
      </c>
      <c r="U33" s="6">
        <f t="shared" si="4"/>
        <v>24.392029870817648</v>
      </c>
      <c r="V33" s="8">
        <f t="shared" si="5"/>
        <v>7.970129182350405E-3</v>
      </c>
    </row>
    <row r="34" spans="1:22">
      <c r="A34" t="s">
        <v>32</v>
      </c>
      <c r="B34" s="13">
        <v>3062336</v>
      </c>
      <c r="C34" s="10">
        <v>42.8</v>
      </c>
      <c r="D34" s="11">
        <v>24.7</v>
      </c>
      <c r="E34" s="11">
        <v>18.100000000000001</v>
      </c>
      <c r="F34" s="8">
        <f t="shared" si="0"/>
        <v>0</v>
      </c>
      <c r="H34" s="2">
        <v>67334</v>
      </c>
      <c r="I34" s="2">
        <v>63785</v>
      </c>
      <c r="J34" s="2">
        <v>131119</v>
      </c>
      <c r="K34" s="4">
        <f t="shared" si="1"/>
        <v>0</v>
      </c>
      <c r="M34" s="2">
        <v>38352</v>
      </c>
      <c r="N34" s="2">
        <v>37275</v>
      </c>
      <c r="O34" s="2">
        <v>75627</v>
      </c>
      <c r="P34" s="4">
        <f t="shared" si="2"/>
        <v>0</v>
      </c>
      <c r="R34" s="6">
        <f t="shared" si="6"/>
        <v>42.816660222784172</v>
      </c>
      <c r="S34" s="8">
        <f t="shared" si="3"/>
        <v>-1.6660222784175005E-2</v>
      </c>
      <c r="U34" s="6">
        <f t="shared" si="4"/>
        <v>24.695853100378272</v>
      </c>
      <c r="V34" s="8">
        <f t="shared" si="5"/>
        <v>4.1468996217268739E-3</v>
      </c>
    </row>
    <row r="35" spans="1:22">
      <c r="A35" t="s">
        <v>33</v>
      </c>
      <c r="B35" s="13">
        <v>1204930</v>
      </c>
      <c r="C35" s="10">
        <v>48.8</v>
      </c>
      <c r="D35" s="11">
        <v>28</v>
      </c>
      <c r="E35" s="11">
        <v>20.8</v>
      </c>
      <c r="F35" s="8">
        <f t="shared" si="0"/>
        <v>0</v>
      </c>
      <c r="H35" s="2">
        <v>30084</v>
      </c>
      <c r="I35" s="2">
        <v>28687</v>
      </c>
      <c r="J35" s="2">
        <v>58771</v>
      </c>
      <c r="K35" s="4">
        <f t="shared" si="1"/>
        <v>0</v>
      </c>
      <c r="M35" s="2">
        <v>17707</v>
      </c>
      <c r="N35" s="2">
        <v>15992</v>
      </c>
      <c r="O35" s="2">
        <v>33699</v>
      </c>
      <c r="P35" s="4">
        <f t="shared" si="2"/>
        <v>0</v>
      </c>
      <c r="R35" s="6">
        <f t="shared" si="6"/>
        <v>48.775447536371409</v>
      </c>
      <c r="S35" s="8">
        <f t="shared" si="3"/>
        <v>2.4552463628587873E-2</v>
      </c>
      <c r="U35" s="6">
        <f t="shared" si="4"/>
        <v>27.967599777580439</v>
      </c>
      <c r="V35" s="8">
        <f t="shared" si="5"/>
        <v>3.2400222419560976E-2</v>
      </c>
    </row>
    <row r="36" spans="1:22">
      <c r="A36" t="s">
        <v>34</v>
      </c>
      <c r="B36" s="13">
        <v>1956084</v>
      </c>
      <c r="C36" s="10">
        <v>53.6</v>
      </c>
      <c r="D36" s="11">
        <v>34.1</v>
      </c>
      <c r="E36" s="11">
        <v>19.5</v>
      </c>
      <c r="F36" s="8">
        <f t="shared" si="0"/>
        <v>0</v>
      </c>
      <c r="H36" s="2">
        <v>53079</v>
      </c>
      <c r="I36" s="2">
        <v>51723</v>
      </c>
      <c r="J36" s="2">
        <v>104802</v>
      </c>
      <c r="K36" s="4">
        <f t="shared" si="1"/>
        <v>0</v>
      </c>
      <c r="M36" s="2">
        <v>34175</v>
      </c>
      <c r="N36" s="2">
        <v>32587</v>
      </c>
      <c r="O36" s="2">
        <v>66762</v>
      </c>
      <c r="P36" s="4">
        <f t="shared" si="2"/>
        <v>0</v>
      </c>
      <c r="R36" s="6">
        <f t="shared" si="6"/>
        <v>53.577453728980963</v>
      </c>
      <c r="S36" s="8">
        <f t="shared" si="3"/>
        <v>2.25462710190385E-2</v>
      </c>
      <c r="U36" s="6">
        <f t="shared" si="4"/>
        <v>34.130436116240404</v>
      </c>
      <c r="V36" s="8">
        <f t="shared" si="5"/>
        <v>-3.04361162404021E-2</v>
      </c>
    </row>
    <row r="37" spans="1:22">
      <c r="A37" t="s">
        <v>35</v>
      </c>
      <c r="B37" s="13">
        <v>3028219</v>
      </c>
      <c r="C37" s="10">
        <v>56.8</v>
      </c>
      <c r="D37" s="11">
        <v>40.200000000000003</v>
      </c>
      <c r="E37" s="11">
        <v>16.600000000000001</v>
      </c>
      <c r="F37" s="8">
        <f t="shared" si="0"/>
        <v>0</v>
      </c>
      <c r="H37" s="2">
        <v>87637</v>
      </c>
      <c r="I37" s="2">
        <v>84472</v>
      </c>
      <c r="J37" s="2">
        <v>172109</v>
      </c>
      <c r="K37" s="4">
        <f t="shared" si="1"/>
        <v>0</v>
      </c>
      <c r="M37" s="2">
        <v>62459</v>
      </c>
      <c r="N37" s="2">
        <v>59341</v>
      </c>
      <c r="O37" s="2">
        <v>121800</v>
      </c>
      <c r="P37" s="4">
        <f t="shared" si="2"/>
        <v>0</v>
      </c>
      <c r="R37" s="6">
        <f t="shared" si="6"/>
        <v>56.835057173870183</v>
      </c>
      <c r="S37" s="8">
        <f t="shared" si="3"/>
        <v>-3.505717387018592E-2</v>
      </c>
      <c r="U37" s="6">
        <f t="shared" si="4"/>
        <v>40.22166164336199</v>
      </c>
      <c r="V37" s="8">
        <f t="shared" si="5"/>
        <v>-2.1661643361987615E-2</v>
      </c>
    </row>
    <row r="38" spans="1:22">
      <c r="A38" t="s">
        <v>36</v>
      </c>
      <c r="B38" s="13">
        <v>2184209</v>
      </c>
      <c r="C38" s="10">
        <v>38</v>
      </c>
      <c r="D38" s="11">
        <v>26.7</v>
      </c>
      <c r="E38" s="11">
        <v>11.3</v>
      </c>
      <c r="F38" s="8">
        <f t="shared" si="0"/>
        <v>0</v>
      </c>
      <c r="H38" s="2">
        <v>42389</v>
      </c>
      <c r="I38" s="2">
        <v>40687</v>
      </c>
      <c r="J38" s="2">
        <v>83076</v>
      </c>
      <c r="K38" s="4">
        <f t="shared" si="1"/>
        <v>0</v>
      </c>
      <c r="M38" s="2">
        <v>31841</v>
      </c>
      <c r="N38" s="2">
        <v>26609</v>
      </c>
      <c r="O38" s="2">
        <v>58450</v>
      </c>
      <c r="P38" s="4">
        <f t="shared" si="2"/>
        <v>0</v>
      </c>
      <c r="R38" s="6">
        <f t="shared" si="6"/>
        <v>38.034821759273036</v>
      </c>
      <c r="S38" s="8">
        <f t="shared" si="3"/>
        <v>-3.4821759273036434E-2</v>
      </c>
      <c r="U38" s="6">
        <f t="shared" si="4"/>
        <v>26.76025966379591</v>
      </c>
      <c r="V38" s="8">
        <f t="shared" si="5"/>
        <v>-6.0259663795910967E-2</v>
      </c>
    </row>
    <row r="39" spans="1:22">
      <c r="A39" t="s">
        <v>37</v>
      </c>
      <c r="B39" s="13">
        <v>2638665</v>
      </c>
      <c r="C39" s="10">
        <v>54.1</v>
      </c>
      <c r="D39" s="11">
        <v>38.299999999999997</v>
      </c>
      <c r="E39" s="11">
        <v>15.8</v>
      </c>
      <c r="F39" s="8">
        <f t="shared" si="0"/>
        <v>0</v>
      </c>
      <c r="H39" s="2">
        <v>72965</v>
      </c>
      <c r="I39" s="2">
        <v>69854</v>
      </c>
      <c r="J39" s="2">
        <v>142819</v>
      </c>
      <c r="K39" s="4">
        <f t="shared" si="1"/>
        <v>0</v>
      </c>
      <c r="M39" s="2">
        <v>51550</v>
      </c>
      <c r="N39" s="2">
        <v>49332</v>
      </c>
      <c r="O39" s="2">
        <v>100882</v>
      </c>
      <c r="P39" s="4">
        <f t="shared" si="2"/>
        <v>0</v>
      </c>
      <c r="R39" s="6">
        <f t="shared" si="6"/>
        <v>54.125476329886517</v>
      </c>
      <c r="S39" s="8">
        <f t="shared" si="3"/>
        <v>-2.5476329886515714E-2</v>
      </c>
      <c r="U39" s="6">
        <f t="shared" si="4"/>
        <v>38.232212122417963</v>
      </c>
      <c r="V39" s="8">
        <f t="shared" si="5"/>
        <v>6.7787877582034639E-2</v>
      </c>
    </row>
    <row r="40" spans="1:22">
      <c r="A40" t="s">
        <v>38</v>
      </c>
      <c r="B40" s="13">
        <v>1660001</v>
      </c>
      <c r="C40" s="10">
        <v>51.2</v>
      </c>
      <c r="D40" s="11">
        <v>38.1</v>
      </c>
      <c r="E40" s="11">
        <v>13.1</v>
      </c>
      <c r="F40" s="8">
        <f t="shared" si="0"/>
        <v>0</v>
      </c>
      <c r="H40" s="2">
        <v>43579</v>
      </c>
      <c r="I40" s="2">
        <v>41344</v>
      </c>
      <c r="J40" s="2">
        <v>84923</v>
      </c>
      <c r="K40" s="4">
        <f t="shared" si="1"/>
        <v>0</v>
      </c>
      <c r="M40" s="2">
        <v>31861</v>
      </c>
      <c r="N40" s="2">
        <v>31433</v>
      </c>
      <c r="O40" s="2">
        <v>63294</v>
      </c>
      <c r="P40" s="4">
        <f t="shared" si="2"/>
        <v>0</v>
      </c>
      <c r="R40" s="6">
        <f t="shared" si="6"/>
        <v>51.158402916624752</v>
      </c>
      <c r="S40" s="8">
        <f t="shared" si="3"/>
        <v>4.1597083375251032E-2</v>
      </c>
      <c r="U40" s="6">
        <f t="shared" si="4"/>
        <v>38.128892693438139</v>
      </c>
      <c r="V40" s="8">
        <f t="shared" si="5"/>
        <v>-2.889269343813794E-2</v>
      </c>
    </row>
    <row r="41" spans="1:22">
      <c r="A41" t="s">
        <v>39</v>
      </c>
      <c r="B41" s="13">
        <v>1650480</v>
      </c>
      <c r="C41" s="10">
        <v>58.3</v>
      </c>
      <c r="D41" s="11">
        <v>36.4</v>
      </c>
      <c r="E41" s="11">
        <v>21.9</v>
      </c>
      <c r="F41" s="8">
        <f t="shared" si="0"/>
        <v>0</v>
      </c>
      <c r="H41" s="2">
        <v>49202</v>
      </c>
      <c r="I41" s="2">
        <v>46986</v>
      </c>
      <c r="J41" s="2">
        <v>96188</v>
      </c>
      <c r="K41" s="4">
        <f t="shared" si="1"/>
        <v>0</v>
      </c>
      <c r="M41" s="2">
        <v>31002</v>
      </c>
      <c r="N41" s="2">
        <v>29207</v>
      </c>
      <c r="O41" s="2">
        <v>60209</v>
      </c>
      <c r="P41" s="4">
        <f t="shared" si="2"/>
        <v>0</v>
      </c>
      <c r="R41" s="6">
        <f t="shared" si="6"/>
        <v>58.278803741941736</v>
      </c>
      <c r="S41" s="8">
        <f t="shared" si="3"/>
        <v>2.1196258058260753E-2</v>
      </c>
      <c r="U41" s="6">
        <f t="shared" si="4"/>
        <v>36.479690756628372</v>
      </c>
      <c r="V41" s="8">
        <f t="shared" si="5"/>
        <v>-7.9690756628373549E-2</v>
      </c>
    </row>
    <row r="42" spans="1:22">
      <c r="A42" t="s">
        <v>40</v>
      </c>
      <c r="B42" s="13">
        <v>1614506</v>
      </c>
      <c r="C42" s="10">
        <v>46.8</v>
      </c>
      <c r="D42" s="11">
        <v>27.9</v>
      </c>
      <c r="E42" s="11">
        <v>18.899999999999999</v>
      </c>
      <c r="F42" s="8">
        <f t="shared" si="0"/>
        <v>0</v>
      </c>
      <c r="H42" s="2">
        <v>38932</v>
      </c>
      <c r="I42" s="2">
        <v>36675</v>
      </c>
      <c r="J42" s="2">
        <v>75607</v>
      </c>
      <c r="K42" s="4">
        <f t="shared" si="1"/>
        <v>0</v>
      </c>
      <c r="M42" s="2">
        <v>22859</v>
      </c>
      <c r="N42" s="2">
        <v>20885</v>
      </c>
      <c r="O42" s="2">
        <v>43744</v>
      </c>
      <c r="P42" s="4">
        <f t="shared" si="2"/>
        <v>0</v>
      </c>
      <c r="R42" s="6">
        <f t="shared" si="6"/>
        <v>46.829804286884034</v>
      </c>
      <c r="S42" s="8">
        <f t="shared" si="3"/>
        <v>-2.9804286884036912E-2</v>
      </c>
      <c r="U42" s="6">
        <f t="shared" si="4"/>
        <v>27.094355796757647</v>
      </c>
      <c r="V42" s="8">
        <f t="shared" si="5"/>
        <v>0.80564420324235186</v>
      </c>
    </row>
    <row r="43" spans="1:22">
      <c r="A43" t="s">
        <v>41</v>
      </c>
      <c r="B43" s="13">
        <v>2950266</v>
      </c>
      <c r="C43" s="10">
        <v>53.7</v>
      </c>
      <c r="D43" s="11">
        <v>36.5</v>
      </c>
      <c r="E43" s="11">
        <v>17.2</v>
      </c>
      <c r="F43" s="8">
        <f t="shared" si="0"/>
        <v>0</v>
      </c>
      <c r="H43" s="2">
        <v>80940</v>
      </c>
      <c r="I43" s="2">
        <v>77503</v>
      </c>
      <c r="J43" s="2">
        <v>158443</v>
      </c>
      <c r="K43" s="4">
        <f t="shared" si="1"/>
        <v>0</v>
      </c>
      <c r="M43" s="2">
        <v>54779</v>
      </c>
      <c r="N43" s="2">
        <v>52868</v>
      </c>
      <c r="O43" s="2">
        <v>107647</v>
      </c>
      <c r="P43" s="4">
        <f t="shared" si="2"/>
        <v>0</v>
      </c>
      <c r="R43" s="6">
        <f t="shared" si="6"/>
        <v>53.704649004530438</v>
      </c>
      <c r="S43" s="8">
        <f t="shared" si="3"/>
        <v>-4.6490045304352634E-3</v>
      </c>
      <c r="U43" s="6">
        <f t="shared" si="4"/>
        <v>36.487218440642302</v>
      </c>
      <c r="V43" s="8">
        <f t="shared" si="5"/>
        <v>1.2781559357698313E-2</v>
      </c>
    </row>
    <row r="44" spans="1:22">
      <c r="A44" t="s">
        <v>42</v>
      </c>
      <c r="B44" s="13">
        <v>1895236</v>
      </c>
      <c r="C44" s="10">
        <v>54.6</v>
      </c>
      <c r="D44" s="11">
        <v>32.4</v>
      </c>
      <c r="E44" s="11">
        <v>22.2</v>
      </c>
      <c r="F44" s="8">
        <f t="shared" si="0"/>
        <v>0</v>
      </c>
      <c r="H44" s="2">
        <v>53203</v>
      </c>
      <c r="I44" s="2">
        <v>50256</v>
      </c>
      <c r="J44" s="2">
        <v>103459</v>
      </c>
      <c r="K44" s="4">
        <f t="shared" si="1"/>
        <v>0</v>
      </c>
      <c r="M44" s="2">
        <v>32003</v>
      </c>
      <c r="N44" s="2">
        <v>29506</v>
      </c>
      <c r="O44" s="2">
        <v>61509</v>
      </c>
      <c r="P44" s="4">
        <f t="shared" si="2"/>
        <v>0</v>
      </c>
      <c r="R44" s="6">
        <f t="shared" si="6"/>
        <v>54.588979947616025</v>
      </c>
      <c r="S44" s="8">
        <f t="shared" si="3"/>
        <v>1.102005238397652E-2</v>
      </c>
      <c r="U44" s="6">
        <f t="shared" si="4"/>
        <v>32.454533366820804</v>
      </c>
      <c r="V44" s="8">
        <f t="shared" si="5"/>
        <v>-5.4533366820805895E-2</v>
      </c>
    </row>
    <row r="45" spans="1:22">
      <c r="A45" t="s">
        <v>43</v>
      </c>
      <c r="B45" s="13">
        <v>1522697</v>
      </c>
      <c r="C45" s="10">
        <v>55.2</v>
      </c>
      <c r="D45" s="11">
        <v>36.799999999999997</v>
      </c>
      <c r="E45" s="11">
        <v>18.399999999999999</v>
      </c>
      <c r="F45" s="8">
        <f t="shared" si="0"/>
        <v>0</v>
      </c>
      <c r="H45" s="2">
        <v>43063</v>
      </c>
      <c r="I45" s="2">
        <v>40947</v>
      </c>
      <c r="J45" s="2">
        <v>84010</v>
      </c>
      <c r="K45" s="4">
        <f t="shared" si="1"/>
        <v>0</v>
      </c>
      <c r="M45" s="2">
        <v>29044</v>
      </c>
      <c r="N45" s="2">
        <v>27007</v>
      </c>
      <c r="O45" s="2">
        <v>56051</v>
      </c>
      <c r="P45" s="4">
        <f t="shared" si="2"/>
        <v>0</v>
      </c>
      <c r="R45" s="6">
        <f t="shared" si="6"/>
        <v>55.17184311783631</v>
      </c>
      <c r="S45" s="8">
        <f t="shared" si="3"/>
        <v>2.8156882163692387E-2</v>
      </c>
      <c r="U45" s="6">
        <f t="shared" si="4"/>
        <v>36.810343751908619</v>
      </c>
      <c r="V45" s="8">
        <f t="shared" si="5"/>
        <v>-1.0343751908621357E-2</v>
      </c>
    </row>
    <row r="46" spans="1:22">
      <c r="A46" t="s">
        <v>44</v>
      </c>
      <c r="B46" s="13">
        <v>2430241</v>
      </c>
      <c r="C46" s="10">
        <v>49.1</v>
      </c>
      <c r="D46" s="11">
        <v>31.8</v>
      </c>
      <c r="E46" s="11">
        <v>17.3</v>
      </c>
      <c r="F46" s="8">
        <f t="shared" si="0"/>
        <v>0</v>
      </c>
      <c r="H46" s="2">
        <v>61083</v>
      </c>
      <c r="I46" s="2">
        <v>58217</v>
      </c>
      <c r="J46" s="2">
        <v>119300</v>
      </c>
      <c r="K46" s="4">
        <f t="shared" si="1"/>
        <v>0</v>
      </c>
      <c r="M46" s="2">
        <v>38956</v>
      </c>
      <c r="N46" s="2">
        <v>38441</v>
      </c>
      <c r="O46" s="2">
        <v>77397</v>
      </c>
      <c r="P46" s="4">
        <f t="shared" si="2"/>
        <v>0</v>
      </c>
      <c r="R46" s="6">
        <f t="shared" si="6"/>
        <v>49.089781630710696</v>
      </c>
      <c r="S46" s="8">
        <f t="shared" si="3"/>
        <v>1.0218369289304974E-2</v>
      </c>
      <c r="U46" s="6">
        <f t="shared" si="4"/>
        <v>31.847458749975825</v>
      </c>
      <c r="V46" s="8">
        <f t="shared" si="5"/>
        <v>-4.7458749975824333E-2</v>
      </c>
    </row>
    <row r="47" spans="1:22">
      <c r="A47" t="s">
        <v>45</v>
      </c>
      <c r="B47" s="13">
        <v>2774714</v>
      </c>
      <c r="C47" s="10">
        <v>48.1</v>
      </c>
      <c r="D47" s="11">
        <v>30.8</v>
      </c>
      <c r="E47" s="11">
        <v>17.3</v>
      </c>
      <c r="F47" s="8">
        <f t="shared" si="0"/>
        <v>0</v>
      </c>
      <c r="H47" s="2">
        <v>68224</v>
      </c>
      <c r="I47" s="2">
        <v>65260</v>
      </c>
      <c r="J47" s="2">
        <v>133484</v>
      </c>
      <c r="K47" s="4">
        <f t="shared" si="1"/>
        <v>0</v>
      </c>
      <c r="M47" s="2">
        <v>43493</v>
      </c>
      <c r="N47" s="2">
        <v>42001</v>
      </c>
      <c r="O47" s="2">
        <v>85494</v>
      </c>
      <c r="P47" s="4">
        <f t="shared" si="2"/>
        <v>0</v>
      </c>
      <c r="R47" s="6">
        <f t="shared" si="6"/>
        <v>48.107300428080158</v>
      </c>
      <c r="S47" s="8">
        <f t="shared" si="3"/>
        <v>-7.3004280801569621E-3</v>
      </c>
      <c r="U47" s="6">
        <f t="shared" si="4"/>
        <v>30.811824209630252</v>
      </c>
      <c r="V47" s="8">
        <f t="shared" si="5"/>
        <v>-1.1824209630251659E-2</v>
      </c>
    </row>
    <row r="48" spans="1:22">
      <c r="A48" t="s">
        <v>46</v>
      </c>
      <c r="B48" s="13">
        <v>3021995</v>
      </c>
      <c r="C48" s="10">
        <v>47.4</v>
      </c>
      <c r="D48" s="11">
        <v>25.1</v>
      </c>
      <c r="E48" s="11">
        <v>22.3</v>
      </c>
      <c r="F48" s="8">
        <f t="shared" si="0"/>
        <v>0</v>
      </c>
      <c r="H48" s="2">
        <v>73941</v>
      </c>
      <c r="I48" s="2">
        <v>69513</v>
      </c>
      <c r="J48" s="2">
        <v>143454</v>
      </c>
      <c r="K48" s="4">
        <f t="shared" si="1"/>
        <v>0</v>
      </c>
      <c r="M48" s="9">
        <v>39953</v>
      </c>
      <c r="N48" s="2">
        <v>35976</v>
      </c>
      <c r="O48" s="2">
        <v>75929</v>
      </c>
      <c r="P48" s="4">
        <f t="shared" si="2"/>
        <v>0</v>
      </c>
      <c r="R48" s="6">
        <f t="shared" si="6"/>
        <v>47.469966032372653</v>
      </c>
      <c r="S48" s="8">
        <f t="shared" si="3"/>
        <v>-6.9966032372654752E-2</v>
      </c>
      <c r="U48" s="6">
        <f t="shared" si="4"/>
        <v>25.12545520426076</v>
      </c>
      <c r="V48" s="8">
        <f t="shared" si="5"/>
        <v>-2.5455204260758535E-2</v>
      </c>
    </row>
    <row r="49" spans="1:22">
      <c r="A49" t="s">
        <v>47</v>
      </c>
      <c r="B49" s="13">
        <v>2516693</v>
      </c>
      <c r="C49" s="10">
        <v>46.2</v>
      </c>
      <c r="D49" s="11">
        <v>25.5</v>
      </c>
      <c r="E49" s="11">
        <v>20.7</v>
      </c>
      <c r="F49" s="8">
        <f t="shared" si="0"/>
        <v>0</v>
      </c>
      <c r="H49" s="2">
        <v>59847</v>
      </c>
      <c r="I49" s="2">
        <v>56328</v>
      </c>
      <c r="J49" s="2">
        <v>116175</v>
      </c>
      <c r="K49" s="4">
        <f t="shared" si="1"/>
        <v>0</v>
      </c>
      <c r="M49" s="2">
        <v>32833</v>
      </c>
      <c r="N49" s="2">
        <v>31319</v>
      </c>
      <c r="O49" s="2">
        <v>64152</v>
      </c>
      <c r="P49" s="4">
        <f t="shared" si="2"/>
        <v>0</v>
      </c>
      <c r="R49" s="6">
        <f t="shared" si="6"/>
        <v>46.161768638447356</v>
      </c>
      <c r="S49" s="8">
        <f t="shared" si="3"/>
        <v>3.8231361552647058E-2</v>
      </c>
      <c r="U49" s="6">
        <f t="shared" si="4"/>
        <v>25.490594204378525</v>
      </c>
      <c r="V49" s="8">
        <f t="shared" si="5"/>
        <v>9.4057956214754768E-3</v>
      </c>
    </row>
    <row r="50" spans="1:22">
      <c r="A50" t="s">
        <v>48</v>
      </c>
      <c r="B50" s="13">
        <v>434308</v>
      </c>
      <c r="C50" s="10">
        <v>30.2</v>
      </c>
      <c r="D50" s="11">
        <v>17.8</v>
      </c>
      <c r="E50" s="11">
        <v>12.4</v>
      </c>
      <c r="F50" s="8">
        <f t="shared" si="0"/>
        <v>0</v>
      </c>
      <c r="H50" s="2">
        <v>6793</v>
      </c>
      <c r="I50" s="2">
        <v>6308</v>
      </c>
      <c r="J50" s="2">
        <v>13101</v>
      </c>
      <c r="K50" s="4">
        <f t="shared" si="1"/>
        <v>0</v>
      </c>
      <c r="M50" s="2">
        <v>3936</v>
      </c>
      <c r="N50" s="2">
        <v>3788</v>
      </c>
      <c r="O50" s="2">
        <v>7724</v>
      </c>
      <c r="P50" s="4">
        <f t="shared" si="2"/>
        <v>0</v>
      </c>
      <c r="R50" s="6">
        <f t="shared" si="6"/>
        <v>30.165228363281358</v>
      </c>
      <c r="S50" s="8">
        <f t="shared" si="3"/>
        <v>3.4771636718641474E-2</v>
      </c>
      <c r="U50" s="6">
        <f t="shared" si="4"/>
        <v>17.784613684297778</v>
      </c>
      <c r="V50" s="8">
        <f t="shared" si="5"/>
        <v>1.538631570222293E-2</v>
      </c>
    </row>
    <row r="51" spans="1:22">
      <c r="A51" t="s">
        <v>49</v>
      </c>
      <c r="B51" s="3">
        <v>1125317</v>
      </c>
      <c r="C51" s="5">
        <v>46.5</v>
      </c>
      <c r="D51" s="6">
        <v>31.2</v>
      </c>
      <c r="E51" s="6">
        <v>15.3</v>
      </c>
      <c r="F51" s="8">
        <f t="shared" si="0"/>
        <v>0</v>
      </c>
      <c r="H51" s="2">
        <v>26792</v>
      </c>
      <c r="I51" s="2">
        <v>25536</v>
      </c>
      <c r="J51" s="2">
        <v>52328</v>
      </c>
      <c r="K51" s="4">
        <f t="shared" si="1"/>
        <v>0</v>
      </c>
      <c r="M51" s="2">
        <v>17867</v>
      </c>
      <c r="N51" s="2">
        <v>17193</v>
      </c>
      <c r="O51" s="2">
        <v>35060</v>
      </c>
      <c r="P51" s="4">
        <f t="shared" si="2"/>
        <v>0</v>
      </c>
      <c r="R51" s="6">
        <f t="shared" si="6"/>
        <v>46.500674920933392</v>
      </c>
      <c r="S51" s="8">
        <f t="shared" si="3"/>
        <v>-6.7492093339183157E-4</v>
      </c>
      <c r="U51" s="6">
        <f t="shared" si="4"/>
        <v>31.155665470263045</v>
      </c>
      <c r="V51" s="8">
        <f t="shared" si="5"/>
        <v>4.4334529736953954E-2</v>
      </c>
    </row>
    <row r="52" spans="1:22">
      <c r="A52" t="s">
        <v>54</v>
      </c>
      <c r="B52" s="3">
        <v>101634686</v>
      </c>
      <c r="C52" s="5">
        <v>49.1</v>
      </c>
      <c r="D52" s="6">
        <v>31.5</v>
      </c>
      <c r="E52" s="6">
        <v>17.600000000000001</v>
      </c>
      <c r="F52" s="8">
        <f t="shared" si="0"/>
        <v>0</v>
      </c>
      <c r="H52" s="2">
        <v>2562422</v>
      </c>
      <c r="I52" s="2">
        <v>2430826</v>
      </c>
      <c r="J52" s="2">
        <v>4993248</v>
      </c>
      <c r="K52" s="4">
        <f t="shared" si="1"/>
        <v>0</v>
      </c>
      <c r="M52" s="2">
        <v>1649820</v>
      </c>
      <c r="N52" s="2">
        <v>1554513</v>
      </c>
      <c r="O52" s="2">
        <v>3204333</v>
      </c>
      <c r="P52" s="4">
        <f t="shared" si="2"/>
        <v>0</v>
      </c>
      <c r="R52" s="6">
        <f t="shared" si="6"/>
        <v>49.129369081732591</v>
      </c>
      <c r="S52" s="8">
        <f t="shared" si="3"/>
        <v>-2.9369081732589564E-2</v>
      </c>
      <c r="U52" s="6">
        <f t="shared" si="4"/>
        <v>31.527947063269327</v>
      </c>
      <c r="V52" s="8">
        <f t="shared" si="5"/>
        <v>-2.7947063269326833E-2</v>
      </c>
    </row>
    <row r="53" spans="1:22">
      <c r="H53" s="2"/>
      <c r="I53" s="2"/>
      <c r="J53" s="2"/>
    </row>
    <row r="54" spans="1:22">
      <c r="A54" s="1" t="s">
        <v>64</v>
      </c>
      <c r="B54" s="4">
        <f>SUM(B2:B51)</f>
        <v>101634686</v>
      </c>
      <c r="H54" s="4">
        <f>SUM(H2:H51)</f>
        <v>2562422</v>
      </c>
      <c r="I54" s="4">
        <f>SUM(I2:I51)</f>
        <v>2430826</v>
      </c>
      <c r="J54" s="4">
        <f>SUM(J2:J51)</f>
        <v>4993248</v>
      </c>
      <c r="M54" s="4">
        <f>SUM(M2:M51)</f>
        <v>1649820</v>
      </c>
      <c r="N54" s="4">
        <f>SUM(N2:N51)</f>
        <v>1554513</v>
      </c>
      <c r="O54" s="4">
        <f>SUM(O2:O51)</f>
        <v>3204333</v>
      </c>
    </row>
    <row r="55" spans="1:22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2024-08-28T22:51:19Z</dcterms:modified>
</cp:coreProperties>
</file>