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B7FB5E9B-5208-4D9B-A2D1-A453B2742257}" xr6:coauthVersionLast="47" xr6:coauthVersionMax="47" xr10:uidLastSave="{00000000-0000-0000-0000-000000000000}"/>
  <bookViews>
    <workbookView xWindow="82605" yWindow="0" windowWidth="31005" windowHeight="23295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<sst xmlns="http://schemas.openxmlformats.org/spreadsheetml/2006/main" count="71" uniqueCount="69">
  <si>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</si>
  <si>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</si>
  <si>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</si>
  <si>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</si>
  <si>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</si>
  <si>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</si>
  <si>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</si>
  <si>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</si>
  <si>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</si>
  <si>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</si>
  <si>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</si>
  <si>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</si>
  <si>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</si>
  <si>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</si>
  <si>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</si>
  <si>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</si>
  <si>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</si>
  <si>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</si>
  <si>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</si>
  <si>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</si>
  <si>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</si>
  <si>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</si>
  <si>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</si>
  <si>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</si>
  <si>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</si>
  <si>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</si>
  <si>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</si>
  <si>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</si>
  <si>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</si>
  <si>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</si>
  <si>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</si>
  <si>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</si>
  <si>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</si>
  <si>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</si>
  <si>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</si>
  <si>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</si>
  <si>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</si>
  <si>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</si>
  <si>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</si>
  <si>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</si>
  <si>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</si>
  <si>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</si>
  <si>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</si>
  <si>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</si>
  <si>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</si>
  <si>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</si>
  <si>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</si>
  <si>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</si>
  <si>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</si>
  <si>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</si>
  <si>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</si>
  <si>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</si>
  <si>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</si>
  <si>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</si>
  <si>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</si>
  <si>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</si>
  <si>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</si>
  <si>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</si>
  <si>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</si>
  <si>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чс-о</t>
  </si>
  <si>
    <t>v-р</t>
  </si>
  <si>
    <t>v-рр</t>
  </si>
  <si>
    <t>v-с</t>
  </si>
  <si>
    <t>v-сс</t>
  </si>
  <si>
    <t>verify:</t>
  </si>
  <si>
    <t>стр. X, 15, 93</t>
  </si>
  <si>
    <t>чс-м</t>
  </si>
  <si>
    <t>чс-ж</t>
  </si>
  <si>
    <t>чж 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</si>
</sst>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  <xf numFmtId="3" fontId="0" fillId="3" borderId="0" xfId="0" applyNumberFormat="1" applyFill="1"/>
    <xf numFmtId="164" fontId="0" fillId="3" borderId="0" xfId="0" applyNumberFormat="1" applyFill="1"/>
    <xf numFmtId="164" fontId="2" fillId="3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/>
  </sheetViews>
  <sheetFormatPr defaultRowHeight="14.4"/>
  <sheetData>
    <row r="1" spans="1:1">
      <c r="A1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selection activeCell="B2" sqref="B2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3" max="13" width="11.578125" customWidth="1"/>
    <col min="14" max="14" width="12.68359375" bestFit="1" customWidth="1"/>
  </cols>
  <sheetData>
    <row r="1" spans="1:22">
      <c r="A1" s="1" t="s">
        <v>50</v>
      </c>
      <c r="B1" s="1" t="s">
        <v>68</v>
      </c>
      <c r="C1" s="1" t="s">
        <v>51</v>
      </c>
      <c r="D1" s="1" t="s">
        <v>52</v>
      </c>
      <c r="E1" s="1" t="s">
        <v>53</v>
      </c>
      <c r="F1" s="7" t="s">
        <v>58</v>
      </c>
      <c r="H1" s="1" t="s">
        <v>55</v>
      </c>
      <c r="I1" s="1" t="s">
        <v>56</v>
      </c>
      <c r="J1" s="1" t="s">
        <v>57</v>
      </c>
      <c r="K1" s="7" t="s">
        <v>58</v>
      </c>
      <c r="M1" s="1" t="s">
        <v>66</v>
      </c>
      <c r="N1" s="1" t="s">
        <v>67</v>
      </c>
      <c r="O1" s="1" t="s">
        <v>59</v>
      </c>
      <c r="P1" s="7" t="s">
        <v>58</v>
      </c>
      <c r="R1" s="1" t="s">
        <v>60</v>
      </c>
      <c r="S1" s="7" t="s">
        <v>61</v>
      </c>
      <c r="U1" s="1" t="s">
        <v>62</v>
      </c>
      <c r="V1" s="7" t="s">
        <v>63</v>
      </c>
    </row>
    <row r="2" spans="1:22">
      <c r="A2" t="s">
        <v>0</v>
      </c>
      <c r="B2" s="13">
        <v>376563</v>
      </c>
      <c r="C2" s="10">
        <v>42.3</v>
      </c>
      <c r="D2" s="11">
        <v>24.7</v>
      </c>
      <c r="E2" s="11">
        <v>17.600000000000001</v>
      </c>
      <c r="F2" s="8">
        <f>C2-D2-E2</f>
        <v>0</v>
      </c>
      <c r="G2" s="12"/>
      <c r="H2" s="9">
        <v>8052</v>
      </c>
      <c r="I2" s="9">
        <v>7897</v>
      </c>
      <c r="J2" s="9">
        <v>15949</v>
      </c>
      <c r="K2" s="4">
        <f>H2+I2-J2</f>
        <v>0</v>
      </c>
      <c r="M2" s="2">
        <v>4851</v>
      </c>
      <c r="N2" s="2">
        <v>4466</v>
      </c>
      <c r="O2" s="2">
        <v>9317</v>
      </c>
      <c r="P2" s="4">
        <f>M2+N2-O2</f>
        <v>0</v>
      </c>
      <c r="R2" s="6">
        <f>1000*J2/B2</f>
        <v>42.354134633514178</v>
      </c>
      <c r="S2" s="8">
        <f>C2-R2</f>
        <v>-5.4134633514181019E-2</v>
      </c>
      <c r="U2" s="6">
        <f>1000*O2/B2</f>
        <v>24.74220781117635</v>
      </c>
      <c r="V2" s="8">
        <f>D2-U2</f>
        <v>-4.2207811176350418E-2</v>
      </c>
    </row>
    <row r="3" spans="1:22">
      <c r="A3" t="s">
        <v>1</v>
      </c>
      <c r="B3" s="13">
        <v>1080437</v>
      </c>
      <c r="C3" s="10">
        <v>38</v>
      </c>
      <c r="D3" s="11">
        <v>23</v>
      </c>
      <c r="E3" s="11">
        <v>15</v>
      </c>
      <c r="F3" s="8">
        <f t="shared" ref="F3:F52" si="0">C3-D3-E3</f>
        <v>0</v>
      </c>
      <c r="G3" s="12"/>
      <c r="H3" s="9">
        <v>21053</v>
      </c>
      <c r="I3" s="9">
        <v>20040</v>
      </c>
      <c r="J3" s="9">
        <v>41093</v>
      </c>
      <c r="K3" s="4">
        <f t="shared" ref="K3:K52" si="1">H3+I3-J3</f>
        <v>0</v>
      </c>
      <c r="M3" s="2">
        <v>13017</v>
      </c>
      <c r="N3" s="2">
        <v>11783</v>
      </c>
      <c r="O3" s="2">
        <v>24800</v>
      </c>
      <c r="P3" s="4">
        <f t="shared" ref="P3:P52" si="2">M3+N3-O3</f>
        <v>0</v>
      </c>
      <c r="R3" s="6">
        <f>1000*J3/B3</f>
        <v>38.033684518393947</v>
      </c>
      <c r="S3" s="8">
        <f t="shared" ref="S3:S52" si="3">C3-R3</f>
        <v>-3.3684518393947371E-2</v>
      </c>
      <c r="U3" s="6">
        <f t="shared" ref="U3:U52" si="4">1000*O3/B3</f>
        <v>22.953675225857687</v>
      </c>
      <c r="V3" s="8">
        <f t="shared" ref="V3:V52" si="5">D3-U3</f>
        <v>4.6324774142313174E-2</v>
      </c>
    </row>
    <row r="4" spans="1:22">
      <c r="A4" t="s">
        <v>2</v>
      </c>
      <c r="B4" s="13">
        <v>2152821</v>
      </c>
      <c r="C4" s="10">
        <v>44.1</v>
      </c>
      <c r="D4" s="11">
        <v>24.7</v>
      </c>
      <c r="E4" s="11">
        <v>19.399999999999999</v>
      </c>
      <c r="F4" s="8">
        <f t="shared" si="0"/>
        <v>0</v>
      </c>
      <c r="G4" s="12"/>
      <c r="H4" s="9">
        <v>49140</v>
      </c>
      <c r="I4" s="9">
        <v>45796</v>
      </c>
      <c r="J4" s="9">
        <v>94936</v>
      </c>
      <c r="K4" s="4">
        <f t="shared" si="1"/>
        <v>0</v>
      </c>
      <c r="M4" s="2">
        <v>28123</v>
      </c>
      <c r="N4" s="2">
        <v>25113</v>
      </c>
      <c r="O4" s="2">
        <v>53236</v>
      </c>
      <c r="P4" s="4">
        <f t="shared" si="2"/>
        <v>0</v>
      </c>
      <c r="R4" s="6">
        <f t="shared" ref="R4:R52" si="6">1000*J4/B4</f>
        <v>44.098417843378527</v>
      </c>
      <c r="S4" s="8">
        <f t="shared" si="3"/>
        <v>1.5821566214739846E-3</v>
      </c>
      <c r="U4" s="6">
        <f t="shared" si="4"/>
        <v>24.72848416101478</v>
      </c>
      <c r="V4" s="8">
        <f t="shared" si="5"/>
        <v>-2.8484161014780796E-2</v>
      </c>
    </row>
    <row r="5" spans="1:22">
      <c r="A5" t="s">
        <v>3</v>
      </c>
      <c r="B5" s="13">
        <v>1740308</v>
      </c>
      <c r="C5" s="10">
        <v>33.799999999999997</v>
      </c>
      <c r="D5" s="11">
        <v>24</v>
      </c>
      <c r="E5" s="11">
        <v>9.8000000000000007</v>
      </c>
      <c r="F5" s="8">
        <f t="shared" si="0"/>
        <v>0</v>
      </c>
      <c r="G5" s="12"/>
      <c r="H5" s="9">
        <v>30394</v>
      </c>
      <c r="I5" s="9">
        <v>28492</v>
      </c>
      <c r="J5" s="9">
        <v>58886</v>
      </c>
      <c r="K5" s="4">
        <f t="shared" si="1"/>
        <v>0</v>
      </c>
      <c r="M5" s="2">
        <v>21942</v>
      </c>
      <c r="N5" s="2">
        <v>19891</v>
      </c>
      <c r="O5" s="2">
        <v>41833</v>
      </c>
      <c r="P5" s="4">
        <f t="shared" si="2"/>
        <v>0</v>
      </c>
      <c r="R5" s="6">
        <f t="shared" si="6"/>
        <v>33.836539279254019</v>
      </c>
      <c r="S5" s="8">
        <f t="shared" si="3"/>
        <v>-3.6539279254022006E-2</v>
      </c>
      <c r="U5" s="6">
        <f t="shared" si="4"/>
        <v>24.037699073957025</v>
      </c>
      <c r="V5" s="8">
        <f t="shared" si="5"/>
        <v>-3.769907395702532E-2</v>
      </c>
    </row>
    <row r="6" spans="1:22">
      <c r="A6" t="s">
        <v>4</v>
      </c>
      <c r="B6" s="13">
        <v>1653793</v>
      </c>
      <c r="C6" s="10">
        <v>34.9</v>
      </c>
      <c r="D6" s="11">
        <v>25.7</v>
      </c>
      <c r="E6" s="11">
        <v>9.1999999999999993</v>
      </c>
      <c r="F6" s="8">
        <f t="shared" si="0"/>
        <v>0</v>
      </c>
      <c r="G6" s="12"/>
      <c r="H6" s="9">
        <v>29838</v>
      </c>
      <c r="I6" s="9">
        <v>27898</v>
      </c>
      <c r="J6" s="9">
        <v>57736</v>
      </c>
      <c r="K6" s="4">
        <f t="shared" si="1"/>
        <v>0</v>
      </c>
      <c r="M6" s="2">
        <v>22364</v>
      </c>
      <c r="N6" s="2">
        <v>20065</v>
      </c>
      <c r="O6" s="2">
        <v>42429</v>
      </c>
      <c r="P6" s="4">
        <f t="shared" si="2"/>
        <v>0</v>
      </c>
      <c r="R6" s="6">
        <f t="shared" si="6"/>
        <v>34.911261566592678</v>
      </c>
      <c r="S6" s="8">
        <f t="shared" si="3"/>
        <v>-1.1261566592679628E-2</v>
      </c>
      <c r="U6" s="6">
        <f t="shared" si="4"/>
        <v>25.655568744093124</v>
      </c>
      <c r="V6" s="8">
        <f t="shared" si="5"/>
        <v>4.4431255906875577E-2</v>
      </c>
    </row>
    <row r="7" spans="1:22">
      <c r="A7" t="s">
        <v>5</v>
      </c>
      <c r="B7" s="13">
        <v>1647343</v>
      </c>
      <c r="C7" s="10">
        <v>52.5</v>
      </c>
      <c r="D7" s="11">
        <v>38.200000000000003</v>
      </c>
      <c r="E7" s="11">
        <v>14.3</v>
      </c>
      <c r="F7" s="8">
        <f t="shared" si="0"/>
        <v>0</v>
      </c>
      <c r="G7" s="12"/>
      <c r="H7" s="9">
        <v>44368</v>
      </c>
      <c r="I7" s="9">
        <v>42079</v>
      </c>
      <c r="J7" s="9">
        <v>86447</v>
      </c>
      <c r="K7" s="4">
        <f t="shared" si="1"/>
        <v>0</v>
      </c>
      <c r="M7" s="2">
        <v>32265</v>
      </c>
      <c r="N7" s="2">
        <v>30724</v>
      </c>
      <c r="O7" s="2">
        <v>62989</v>
      </c>
      <c r="P7" s="4">
        <f t="shared" si="2"/>
        <v>0</v>
      </c>
      <c r="R7" s="6">
        <f t="shared" si="6"/>
        <v>52.476624479540689</v>
      </c>
      <c r="S7" s="8">
        <f t="shared" si="3"/>
        <v>2.3375520459310906E-2</v>
      </c>
      <c r="U7" s="6">
        <f t="shared" si="4"/>
        <v>38.2367242280448</v>
      </c>
      <c r="V7" s="8">
        <f t="shared" si="5"/>
        <v>-3.6724228044796803E-2</v>
      </c>
    </row>
    <row r="8" spans="1:22">
      <c r="A8" t="s">
        <v>6</v>
      </c>
      <c r="B8" s="13">
        <v>1446123</v>
      </c>
      <c r="C8" s="16">
        <v>44.5</v>
      </c>
      <c r="D8" s="11">
        <v>29.1</v>
      </c>
      <c r="E8" s="15">
        <v>15.4</v>
      </c>
      <c r="F8" s="8">
        <f t="shared" si="0"/>
        <v>0</v>
      </c>
      <c r="G8" s="12"/>
      <c r="H8" s="9">
        <v>32849</v>
      </c>
      <c r="I8" s="9">
        <v>31568</v>
      </c>
      <c r="J8" s="9">
        <v>64417</v>
      </c>
      <c r="K8" s="4">
        <f t="shared" si="1"/>
        <v>0</v>
      </c>
      <c r="M8" s="2">
        <v>21714</v>
      </c>
      <c r="N8" s="2">
        <v>20363</v>
      </c>
      <c r="O8" s="2">
        <v>42077</v>
      </c>
      <c r="P8" s="4">
        <f t="shared" si="2"/>
        <v>0</v>
      </c>
      <c r="R8" s="6">
        <f t="shared" si="6"/>
        <v>44.544620340040233</v>
      </c>
      <c r="S8" s="8">
        <f t="shared" si="3"/>
        <v>-4.462034004023252E-2</v>
      </c>
      <c r="U8" s="6">
        <f t="shared" si="4"/>
        <v>29.09641849275615</v>
      </c>
      <c r="V8" s="8">
        <f t="shared" si="5"/>
        <v>3.5815072438509787E-3</v>
      </c>
    </row>
    <row r="9" spans="1:22">
      <c r="A9" t="s">
        <v>7</v>
      </c>
      <c r="B9" s="13">
        <v>3377601</v>
      </c>
      <c r="C9" s="10">
        <v>44.4</v>
      </c>
      <c r="D9" s="11">
        <v>25.1</v>
      </c>
      <c r="E9" s="11">
        <v>19.3</v>
      </c>
      <c r="F9" s="8">
        <f t="shared" si="0"/>
        <v>0</v>
      </c>
      <c r="H9" s="2">
        <v>77294</v>
      </c>
      <c r="I9" s="2">
        <v>72550</v>
      </c>
      <c r="J9" s="2">
        <v>149844</v>
      </c>
      <c r="K9" s="4">
        <f t="shared" si="1"/>
        <v>0</v>
      </c>
      <c r="M9" s="2">
        <v>44123</v>
      </c>
      <c r="N9" s="2">
        <v>40753</v>
      </c>
      <c r="O9" s="2">
        <v>84876</v>
      </c>
      <c r="P9" s="4">
        <f t="shared" si="2"/>
        <v>0</v>
      </c>
      <c r="R9" s="6">
        <f t="shared" si="6"/>
        <v>44.364032341297865</v>
      </c>
      <c r="S9" s="8">
        <f t="shared" si="3"/>
        <v>3.5967658702134031E-2</v>
      </c>
      <c r="U9" s="6">
        <f t="shared" si="4"/>
        <v>25.129078301433474</v>
      </c>
      <c r="V9" s="8">
        <f t="shared" si="5"/>
        <v>-2.907830143347212E-2</v>
      </c>
    </row>
    <row r="10" spans="1:22">
      <c r="A10" t="s">
        <v>8</v>
      </c>
      <c r="B10" s="13">
        <v>2864869</v>
      </c>
      <c r="C10" s="10">
        <v>61.2</v>
      </c>
      <c r="D10" s="11">
        <v>32.4</v>
      </c>
      <c r="E10" s="11">
        <v>28.8</v>
      </c>
      <c r="F10" s="8">
        <f t="shared" si="0"/>
        <v>0</v>
      </c>
      <c r="H10" s="2">
        <v>89982</v>
      </c>
      <c r="I10" s="2">
        <v>85450</v>
      </c>
      <c r="J10" s="2">
        <v>175432</v>
      </c>
      <c r="K10" s="4">
        <f t="shared" si="1"/>
        <v>0</v>
      </c>
      <c r="M10" s="2">
        <v>47583</v>
      </c>
      <c r="N10" s="2">
        <v>45132</v>
      </c>
      <c r="O10" s="2">
        <v>92715</v>
      </c>
      <c r="P10" s="4">
        <f t="shared" si="2"/>
        <v>0</v>
      </c>
      <c r="R10" s="6">
        <f t="shared" si="6"/>
        <v>61.235609725959549</v>
      </c>
      <c r="S10" s="8">
        <f t="shared" si="3"/>
        <v>-3.5609725959545813E-2</v>
      </c>
      <c r="U10" s="6">
        <f t="shared" si="4"/>
        <v>32.362736306616462</v>
      </c>
      <c r="V10" s="8">
        <f t="shared" si="5"/>
        <v>3.7263693383536634E-2</v>
      </c>
    </row>
    <row r="11" spans="1:22">
      <c r="A11" t="s">
        <v>9</v>
      </c>
      <c r="B11" s="13">
        <v>3323592</v>
      </c>
      <c r="C11" s="10">
        <v>56.9</v>
      </c>
      <c r="D11" s="11">
        <v>34.200000000000003</v>
      </c>
      <c r="E11" s="11">
        <v>22.7</v>
      </c>
      <c r="F11" s="8">
        <f t="shared" si="0"/>
        <v>0</v>
      </c>
      <c r="H11" s="2">
        <v>96412</v>
      </c>
      <c r="I11" s="2">
        <v>92818</v>
      </c>
      <c r="J11" s="2">
        <v>189230</v>
      </c>
      <c r="K11" s="4">
        <f t="shared" si="1"/>
        <v>0</v>
      </c>
      <c r="M11" s="2">
        <v>58109</v>
      </c>
      <c r="N11" s="2">
        <v>55625</v>
      </c>
      <c r="O11" s="2">
        <v>113734</v>
      </c>
      <c r="P11" s="4">
        <f t="shared" si="2"/>
        <v>0</v>
      </c>
      <c r="R11" s="6">
        <f t="shared" si="6"/>
        <v>56.935387977826402</v>
      </c>
      <c r="S11" s="8">
        <f t="shared" si="3"/>
        <v>-3.5387977826403016E-2</v>
      </c>
      <c r="U11" s="6">
        <f t="shared" si="4"/>
        <v>34.220205127464503</v>
      </c>
      <c r="V11" s="8">
        <f t="shared" si="5"/>
        <v>-2.0205127464500094E-2</v>
      </c>
    </row>
    <row r="12" spans="1:22">
      <c r="A12" t="s">
        <v>10</v>
      </c>
      <c r="B12" s="13">
        <v>1762924</v>
      </c>
      <c r="C12" s="10">
        <v>37.1</v>
      </c>
      <c r="D12" s="11">
        <v>26.5</v>
      </c>
      <c r="E12" s="11">
        <v>10.6</v>
      </c>
      <c r="F12" s="8">
        <f t="shared" si="0"/>
        <v>0</v>
      </c>
      <c r="H12" s="2">
        <v>34109</v>
      </c>
      <c r="I12" s="2">
        <v>31323</v>
      </c>
      <c r="J12" s="2">
        <v>65432</v>
      </c>
      <c r="K12" s="4">
        <f t="shared" si="1"/>
        <v>0</v>
      </c>
      <c r="M12" s="2">
        <v>24203</v>
      </c>
      <c r="N12" s="2">
        <v>22543</v>
      </c>
      <c r="O12" s="2">
        <v>46746</v>
      </c>
      <c r="P12" s="4">
        <f t="shared" si="2"/>
        <v>0</v>
      </c>
      <c r="R12" s="6">
        <f t="shared" si="6"/>
        <v>37.11561020214144</v>
      </c>
      <c r="S12" s="8">
        <f t="shared" si="3"/>
        <v>-1.5610202141438378E-2</v>
      </c>
      <c r="U12" s="6">
        <f t="shared" si="4"/>
        <v>26.516174265027875</v>
      </c>
      <c r="V12" s="8">
        <f t="shared" si="5"/>
        <v>-1.6174265027874668E-2</v>
      </c>
    </row>
    <row r="13" spans="1:22">
      <c r="A13" t="s">
        <v>11</v>
      </c>
      <c r="B13" s="13">
        <v>2804595</v>
      </c>
      <c r="C13" s="10">
        <v>55.4</v>
      </c>
      <c r="D13" s="11">
        <v>33.799999999999997</v>
      </c>
      <c r="E13" s="11">
        <v>21.6</v>
      </c>
      <c r="F13" s="8">
        <f t="shared" si="0"/>
        <v>0</v>
      </c>
      <c r="H13" s="2">
        <v>79796</v>
      </c>
      <c r="I13" s="2">
        <v>75658</v>
      </c>
      <c r="J13" s="2">
        <v>155454</v>
      </c>
      <c r="K13" s="4">
        <f t="shared" si="1"/>
        <v>0</v>
      </c>
      <c r="M13" s="2">
        <v>49490</v>
      </c>
      <c r="N13" s="2">
        <v>45432</v>
      </c>
      <c r="O13" s="2">
        <v>94922</v>
      </c>
      <c r="P13" s="4">
        <f t="shared" si="2"/>
        <v>0</v>
      </c>
      <c r="R13" s="6">
        <f t="shared" si="6"/>
        <v>55.428323875639798</v>
      </c>
      <c r="S13" s="8">
        <f t="shared" si="3"/>
        <v>-2.8323875639799212E-2</v>
      </c>
      <c r="U13" s="6">
        <f t="shared" si="4"/>
        <v>33.845171941046743</v>
      </c>
      <c r="V13" s="8">
        <f t="shared" si="5"/>
        <v>-4.5171941046746156E-2</v>
      </c>
    </row>
    <row r="14" spans="1:22">
      <c r="A14" t="s">
        <v>12</v>
      </c>
      <c r="B14" s="13">
        <v>2512387</v>
      </c>
      <c r="C14" s="10">
        <v>51.1</v>
      </c>
      <c r="D14" s="11">
        <v>27.5</v>
      </c>
      <c r="E14" s="11">
        <v>23.6</v>
      </c>
      <c r="F14" s="8">
        <f t="shared" si="0"/>
        <v>0</v>
      </c>
      <c r="H14" s="2">
        <v>66251</v>
      </c>
      <c r="I14" s="2">
        <v>62222</v>
      </c>
      <c r="J14" s="2">
        <v>128473</v>
      </c>
      <c r="K14" s="4">
        <f t="shared" si="1"/>
        <v>0</v>
      </c>
      <c r="M14" s="2">
        <v>36483</v>
      </c>
      <c r="N14" s="2">
        <v>32585</v>
      </c>
      <c r="O14" s="2">
        <v>69068</v>
      </c>
      <c r="P14" s="4">
        <f t="shared" si="2"/>
        <v>0</v>
      </c>
      <c r="R14" s="6">
        <f t="shared" si="6"/>
        <v>51.135832178720875</v>
      </c>
      <c r="S14" s="8">
        <f t="shared" si="3"/>
        <v>-3.5832178720873742E-2</v>
      </c>
      <c r="U14" s="6">
        <f t="shared" si="4"/>
        <v>27.490987654370127</v>
      </c>
      <c r="V14" s="8">
        <f t="shared" si="5"/>
        <v>9.0123456298734084E-3</v>
      </c>
    </row>
    <row r="15" spans="1:22">
      <c r="A15" t="s">
        <v>13</v>
      </c>
      <c r="B15" s="13">
        <v>2368462</v>
      </c>
      <c r="C15" s="10">
        <v>51.5</v>
      </c>
      <c r="D15" s="11">
        <v>31.4</v>
      </c>
      <c r="E15" s="11">
        <v>20.100000000000001</v>
      </c>
      <c r="F15" s="8">
        <f t="shared" si="0"/>
        <v>0</v>
      </c>
      <c r="H15" s="2">
        <v>62422</v>
      </c>
      <c r="I15" s="2">
        <v>59650</v>
      </c>
      <c r="J15" s="2">
        <v>122072</v>
      </c>
      <c r="K15" s="4">
        <f t="shared" si="1"/>
        <v>0</v>
      </c>
      <c r="M15" s="2">
        <v>37667</v>
      </c>
      <c r="N15" s="2">
        <v>36594</v>
      </c>
      <c r="O15" s="2">
        <v>74261</v>
      </c>
      <c r="P15" s="4">
        <f t="shared" si="2"/>
        <v>0</v>
      </c>
      <c r="R15" s="6">
        <f t="shared" si="6"/>
        <v>51.540620031058133</v>
      </c>
      <c r="S15" s="8">
        <f t="shared" si="3"/>
        <v>-4.0620031058132611E-2</v>
      </c>
      <c r="U15" s="6">
        <f t="shared" si="4"/>
        <v>31.354102366852413</v>
      </c>
      <c r="V15" s="8">
        <f t="shared" si="5"/>
        <v>4.5897633147585992E-2</v>
      </c>
    </row>
    <row r="16" spans="1:22">
      <c r="A16" t="s">
        <v>14</v>
      </c>
      <c r="B16" s="13">
        <v>1238421</v>
      </c>
      <c r="C16" s="10">
        <v>53.8</v>
      </c>
      <c r="D16" s="11">
        <v>42.2</v>
      </c>
      <c r="E16" s="11">
        <v>11.6</v>
      </c>
      <c r="F16" s="8">
        <f t="shared" si="0"/>
        <v>0</v>
      </c>
      <c r="H16" s="2">
        <v>34250</v>
      </c>
      <c r="I16" s="2">
        <v>32399</v>
      </c>
      <c r="J16" s="2">
        <v>66649</v>
      </c>
      <c r="K16" s="4">
        <f t="shared" si="1"/>
        <v>0</v>
      </c>
      <c r="M16" s="2">
        <v>26749</v>
      </c>
      <c r="N16" s="2">
        <v>25530</v>
      </c>
      <c r="O16" s="2">
        <v>52279</v>
      </c>
      <c r="P16" s="4">
        <f t="shared" si="2"/>
        <v>0</v>
      </c>
      <c r="R16" s="6">
        <f t="shared" si="6"/>
        <v>53.817724344144679</v>
      </c>
      <c r="S16" s="8">
        <f t="shared" si="3"/>
        <v>-1.7724344144681936E-2</v>
      </c>
      <c r="U16" s="6">
        <f t="shared" si="4"/>
        <v>42.2142389381317</v>
      </c>
      <c r="V16" s="8">
        <f t="shared" si="5"/>
        <v>-1.423893813169741E-2</v>
      </c>
    </row>
    <row r="17" spans="1:22">
      <c r="A17" t="s">
        <v>15</v>
      </c>
      <c r="B17" s="13">
        <v>3984481</v>
      </c>
      <c r="C17" s="10">
        <v>45.5</v>
      </c>
      <c r="D17" s="11">
        <v>25.9</v>
      </c>
      <c r="E17" s="11">
        <v>19.600000000000001</v>
      </c>
      <c r="F17" s="8">
        <f t="shared" si="0"/>
        <v>0</v>
      </c>
      <c r="H17" s="2">
        <v>93689</v>
      </c>
      <c r="I17" s="2">
        <v>87660</v>
      </c>
      <c r="J17" s="2">
        <v>181349</v>
      </c>
      <c r="K17" s="4">
        <f t="shared" si="1"/>
        <v>0</v>
      </c>
      <c r="M17" s="2">
        <v>53921</v>
      </c>
      <c r="N17" s="2">
        <v>49145</v>
      </c>
      <c r="O17" s="2">
        <v>103066</v>
      </c>
      <c r="P17" s="4">
        <f t="shared" si="2"/>
        <v>0</v>
      </c>
      <c r="R17" s="6">
        <f t="shared" si="6"/>
        <v>45.513832290830351</v>
      </c>
      <c r="S17" s="8">
        <f t="shared" si="3"/>
        <v>-1.3832290830350757E-2</v>
      </c>
      <c r="U17" s="6">
        <f t="shared" si="4"/>
        <v>25.866856938206006</v>
      </c>
      <c r="V17" s="8">
        <f t="shared" si="5"/>
        <v>3.3143061793992956E-2</v>
      </c>
    </row>
    <row r="18" spans="1:22">
      <c r="A18" t="s">
        <v>16</v>
      </c>
      <c r="B18" s="13">
        <v>1644248</v>
      </c>
      <c r="C18" s="10">
        <v>31.9</v>
      </c>
      <c r="D18" s="11">
        <v>21.4</v>
      </c>
      <c r="E18" s="11">
        <v>10.5</v>
      </c>
      <c r="F18" s="8">
        <f t="shared" si="0"/>
        <v>0</v>
      </c>
      <c r="H18" s="2">
        <v>27212</v>
      </c>
      <c r="I18" s="2">
        <v>25193</v>
      </c>
      <c r="J18" s="2">
        <v>52405</v>
      </c>
      <c r="K18" s="4">
        <f t="shared" si="1"/>
        <v>0</v>
      </c>
      <c r="M18" s="2">
        <v>18140</v>
      </c>
      <c r="N18" s="2">
        <v>17035</v>
      </c>
      <c r="O18" s="2">
        <v>35175</v>
      </c>
      <c r="P18" s="4">
        <f t="shared" si="2"/>
        <v>0</v>
      </c>
      <c r="R18" s="6">
        <f t="shared" si="6"/>
        <v>31.87171278298651</v>
      </c>
      <c r="S18" s="8">
        <f t="shared" si="3"/>
        <v>2.8287217013488686E-2</v>
      </c>
      <c r="U18" s="6">
        <f t="shared" si="4"/>
        <v>21.392758270041988</v>
      </c>
      <c r="V18" s="8">
        <f t="shared" si="5"/>
        <v>7.2417299580109784E-3</v>
      </c>
    </row>
    <row r="19" spans="1:22">
      <c r="A19" t="s">
        <v>17</v>
      </c>
      <c r="B19" s="13">
        <v>1506013</v>
      </c>
      <c r="C19" s="10">
        <v>48.7</v>
      </c>
      <c r="D19" s="11">
        <v>33.299999999999997</v>
      </c>
      <c r="E19" s="11">
        <v>15.4</v>
      </c>
      <c r="F19" s="8">
        <f t="shared" si="0"/>
        <v>0</v>
      </c>
      <c r="H19" s="2">
        <v>37403</v>
      </c>
      <c r="I19" s="2">
        <v>35921</v>
      </c>
      <c r="J19" s="2">
        <v>73324</v>
      </c>
      <c r="K19" s="4">
        <f t="shared" si="1"/>
        <v>0</v>
      </c>
      <c r="M19" s="2">
        <v>25502</v>
      </c>
      <c r="N19" s="2">
        <v>24632</v>
      </c>
      <c r="O19" s="2">
        <v>50134</v>
      </c>
      <c r="P19" s="4">
        <f t="shared" si="2"/>
        <v>0</v>
      </c>
      <c r="R19" s="6">
        <f t="shared" si="6"/>
        <v>48.687494729461164</v>
      </c>
      <c r="S19" s="8">
        <f t="shared" si="3"/>
        <v>1.2505270538838431E-2</v>
      </c>
      <c r="U19" s="6">
        <f t="shared" si="4"/>
        <v>33.289221274982353</v>
      </c>
      <c r="V19" s="8">
        <f t="shared" si="5"/>
        <v>1.0778725017644319E-2</v>
      </c>
    </row>
    <row r="20" spans="1:22">
      <c r="A20" t="s">
        <v>18</v>
      </c>
      <c r="B20" s="13">
        <v>710380</v>
      </c>
      <c r="C20" s="10">
        <v>26.1</v>
      </c>
      <c r="D20" s="11">
        <v>19.2</v>
      </c>
      <c r="E20" s="11">
        <v>6.9</v>
      </c>
      <c r="F20" s="8">
        <f t="shared" si="0"/>
        <v>0</v>
      </c>
      <c r="H20" s="2">
        <v>9577</v>
      </c>
      <c r="I20" s="2">
        <v>8957</v>
      </c>
      <c r="J20" s="2">
        <v>18534</v>
      </c>
      <c r="K20" s="4">
        <f t="shared" si="1"/>
        <v>0</v>
      </c>
      <c r="M20" s="2">
        <v>7139</v>
      </c>
      <c r="N20" s="2">
        <v>6531</v>
      </c>
      <c r="O20" s="2">
        <v>13670</v>
      </c>
      <c r="P20" s="4">
        <f t="shared" si="2"/>
        <v>0</v>
      </c>
      <c r="R20" s="6">
        <f t="shared" si="6"/>
        <v>26.090261550156253</v>
      </c>
      <c r="S20" s="8">
        <f t="shared" si="3"/>
        <v>9.7384498437484979E-3</v>
      </c>
      <c r="U20" s="6">
        <f t="shared" si="4"/>
        <v>19.243221937554548</v>
      </c>
      <c r="V20" s="8">
        <f t="shared" si="5"/>
        <v>-4.3221937554548617E-2</v>
      </c>
    </row>
    <row r="21" spans="1:22">
      <c r="A21" t="s">
        <v>19</v>
      </c>
      <c r="B21" s="13">
        <v>2633962</v>
      </c>
      <c r="C21" s="10">
        <v>52.4</v>
      </c>
      <c r="D21" s="11">
        <v>31.5</v>
      </c>
      <c r="E21" s="11">
        <v>20.9</v>
      </c>
      <c r="F21" s="8">
        <f t="shared" si="0"/>
        <v>0</v>
      </c>
      <c r="H21" s="2">
        <v>70505</v>
      </c>
      <c r="I21" s="2">
        <v>67510</v>
      </c>
      <c r="J21" s="2">
        <v>138015</v>
      </c>
      <c r="K21" s="4">
        <f t="shared" si="1"/>
        <v>0</v>
      </c>
      <c r="M21" s="2">
        <v>42422</v>
      </c>
      <c r="N21" s="2">
        <v>40445</v>
      </c>
      <c r="O21" s="2">
        <v>82867</v>
      </c>
      <c r="P21" s="4">
        <f t="shared" si="2"/>
        <v>0</v>
      </c>
      <c r="R21" s="6">
        <f t="shared" si="6"/>
        <v>52.398250240512205</v>
      </c>
      <c r="S21" s="8">
        <f t="shared" si="3"/>
        <v>1.7497594877937672E-3</v>
      </c>
      <c r="U21" s="6">
        <f t="shared" si="4"/>
        <v>31.460970203822228</v>
      </c>
      <c r="V21" s="8">
        <f t="shared" si="5"/>
        <v>3.9029796177771914E-2</v>
      </c>
    </row>
    <row r="22" spans="1:22">
      <c r="A22" t="s">
        <v>20</v>
      </c>
      <c r="B22" s="13">
        <v>1366498</v>
      </c>
      <c r="C22" s="10">
        <v>26.8</v>
      </c>
      <c r="D22" s="11">
        <v>19.600000000000001</v>
      </c>
      <c r="E22" s="11">
        <v>7.2</v>
      </c>
      <c r="F22" s="8">
        <f t="shared" si="0"/>
        <v>0</v>
      </c>
      <c r="H22" s="2">
        <v>18667</v>
      </c>
      <c r="I22" s="2">
        <v>17888</v>
      </c>
      <c r="J22" s="2">
        <v>36555</v>
      </c>
      <c r="K22" s="4">
        <f t="shared" si="1"/>
        <v>0</v>
      </c>
      <c r="M22" s="2">
        <v>13909</v>
      </c>
      <c r="N22" s="2">
        <v>12814</v>
      </c>
      <c r="O22" s="2">
        <v>26723</v>
      </c>
      <c r="P22" s="4">
        <f t="shared" si="2"/>
        <v>0</v>
      </c>
      <c r="R22" s="6">
        <f t="shared" si="6"/>
        <v>26.750862423508853</v>
      </c>
      <c r="S22" s="8">
        <f t="shared" si="3"/>
        <v>4.9137576491148138E-2</v>
      </c>
      <c r="U22" s="6">
        <f t="shared" si="4"/>
        <v>19.555828109517908</v>
      </c>
      <c r="V22" s="8">
        <f t="shared" si="5"/>
        <v>4.4171890482093801E-2</v>
      </c>
    </row>
    <row r="23" spans="1:22">
      <c r="A23" t="s">
        <v>21</v>
      </c>
      <c r="B23" s="13">
        <v>2433363</v>
      </c>
      <c r="C23" s="10">
        <v>44.2</v>
      </c>
      <c r="D23" s="11">
        <v>24.9</v>
      </c>
      <c r="E23" s="11">
        <v>19.3</v>
      </c>
      <c r="F23" s="8">
        <f t="shared" si="0"/>
        <v>0</v>
      </c>
      <c r="H23" s="2">
        <v>55768</v>
      </c>
      <c r="I23" s="2">
        <v>51802</v>
      </c>
      <c r="J23" s="2">
        <v>107570</v>
      </c>
      <c r="K23" s="4">
        <f t="shared" si="1"/>
        <v>0</v>
      </c>
      <c r="M23" s="2">
        <v>31788</v>
      </c>
      <c r="N23" s="2">
        <v>28777</v>
      </c>
      <c r="O23" s="2">
        <v>60565</v>
      </c>
      <c r="P23" s="4">
        <f t="shared" si="2"/>
        <v>0</v>
      </c>
      <c r="R23" s="6">
        <f t="shared" si="6"/>
        <v>44.206310361421622</v>
      </c>
      <c r="S23" s="8">
        <f t="shared" si="3"/>
        <v>-6.310361421618893E-3</v>
      </c>
      <c r="U23" s="6">
        <f t="shared" si="4"/>
        <v>24.889422581012369</v>
      </c>
      <c r="V23" s="8">
        <f t="shared" si="5"/>
        <v>1.0577418987629983E-2</v>
      </c>
    </row>
    <row r="24" spans="1:22">
      <c r="A24" t="s">
        <v>22</v>
      </c>
      <c r="B24" s="13">
        <v>1919022</v>
      </c>
      <c r="C24" s="10">
        <v>43</v>
      </c>
      <c r="D24" s="11">
        <v>23.6</v>
      </c>
      <c r="E24" s="11">
        <v>19.399999999999999</v>
      </c>
      <c r="F24" s="8">
        <f t="shared" si="0"/>
        <v>0</v>
      </c>
      <c r="H24" s="2">
        <v>42739</v>
      </c>
      <c r="I24" s="2">
        <v>39843</v>
      </c>
      <c r="J24" s="2">
        <v>82582</v>
      </c>
      <c r="K24" s="4">
        <f t="shared" si="1"/>
        <v>0</v>
      </c>
      <c r="M24" s="2">
        <v>23445</v>
      </c>
      <c r="N24" s="2">
        <v>21828</v>
      </c>
      <c r="O24" s="2">
        <v>45273</v>
      </c>
      <c r="P24" s="4">
        <f t="shared" si="2"/>
        <v>0</v>
      </c>
      <c r="R24" s="6">
        <f t="shared" si="6"/>
        <v>43.033378460486645</v>
      </c>
      <c r="S24" s="8">
        <f t="shared" si="3"/>
        <v>-3.3378460486645167E-2</v>
      </c>
      <c r="U24" s="6">
        <f t="shared" si="4"/>
        <v>23.591704524492162</v>
      </c>
      <c r="V24" s="8">
        <f t="shared" si="5"/>
        <v>8.2954755078397113E-3</v>
      </c>
    </row>
    <row r="25" spans="1:22">
      <c r="A25" t="s">
        <v>23</v>
      </c>
      <c r="B25" s="13">
        <v>2579247</v>
      </c>
      <c r="C25" s="10">
        <v>45.3</v>
      </c>
      <c r="D25" s="11">
        <v>35.799999999999997</v>
      </c>
      <c r="E25" s="11">
        <v>9.5</v>
      </c>
      <c r="F25" s="8">
        <f t="shared" si="0"/>
        <v>0</v>
      </c>
      <c r="H25" s="2">
        <v>59874</v>
      </c>
      <c r="I25" s="14">
        <v>56950</v>
      </c>
      <c r="J25" s="2">
        <v>116824</v>
      </c>
      <c r="K25" s="4">
        <f t="shared" si="1"/>
        <v>0</v>
      </c>
      <c r="M25" s="2">
        <v>48621</v>
      </c>
      <c r="N25" s="2">
        <v>43826</v>
      </c>
      <c r="O25" s="2">
        <v>92447</v>
      </c>
      <c r="P25" s="4">
        <f t="shared" si="2"/>
        <v>0</v>
      </c>
      <c r="R25" s="6">
        <f t="shared" si="6"/>
        <v>45.293839636141868</v>
      </c>
      <c r="S25" s="8">
        <f t="shared" si="3"/>
        <v>6.1603638581289033E-3</v>
      </c>
      <c r="U25" s="6">
        <f t="shared" si="4"/>
        <v>35.842631589762441</v>
      </c>
      <c r="V25" s="8">
        <f t="shared" si="5"/>
        <v>-4.2631589762443411E-2</v>
      </c>
    </row>
    <row r="26" spans="1:22">
      <c r="A26" t="s">
        <v>24</v>
      </c>
      <c r="B26" s="13">
        <v>1740748</v>
      </c>
      <c r="C26" s="10">
        <v>54.3</v>
      </c>
      <c r="D26" s="11">
        <v>36.9</v>
      </c>
      <c r="E26" s="11">
        <v>17.399999999999999</v>
      </c>
      <c r="F26" s="8">
        <f t="shared" si="0"/>
        <v>0</v>
      </c>
      <c r="H26" s="2">
        <v>48709</v>
      </c>
      <c r="I26" s="2">
        <v>45736</v>
      </c>
      <c r="J26" s="2">
        <v>94445</v>
      </c>
      <c r="K26" s="4">
        <f t="shared" si="1"/>
        <v>0</v>
      </c>
      <c r="M26" s="2">
        <v>32689</v>
      </c>
      <c r="N26" s="2">
        <v>31586</v>
      </c>
      <c r="O26" s="2">
        <v>64275</v>
      </c>
      <c r="P26" s="4">
        <f t="shared" si="2"/>
        <v>0</v>
      </c>
      <c r="R26" s="6">
        <f t="shared" si="6"/>
        <v>54.255412041260421</v>
      </c>
      <c r="S26" s="8">
        <f t="shared" si="3"/>
        <v>4.458795873957655E-2</v>
      </c>
      <c r="U26" s="6">
        <f t="shared" si="4"/>
        <v>36.923782190184909</v>
      </c>
      <c r="V26" s="8">
        <f t="shared" si="5"/>
        <v>-2.3782190184910235E-2</v>
      </c>
    </row>
    <row r="27" spans="1:22">
      <c r="A27" t="s">
        <v>25</v>
      </c>
      <c r="B27" s="13">
        <v>1481140</v>
      </c>
      <c r="C27" s="10">
        <v>38.1</v>
      </c>
      <c r="D27" s="11">
        <v>30.5</v>
      </c>
      <c r="E27" s="11">
        <v>7.6</v>
      </c>
      <c r="F27" s="8">
        <f t="shared" si="0"/>
        <v>0</v>
      </c>
      <c r="H27" s="2">
        <v>28770</v>
      </c>
      <c r="I27" s="2">
        <v>27673</v>
      </c>
      <c r="J27" s="2">
        <v>56443</v>
      </c>
      <c r="K27" s="4">
        <f t="shared" si="1"/>
        <v>0</v>
      </c>
      <c r="M27" s="2">
        <v>23702</v>
      </c>
      <c r="N27" s="2">
        <v>21503</v>
      </c>
      <c r="O27" s="2">
        <v>45205</v>
      </c>
      <c r="P27" s="4">
        <f t="shared" si="2"/>
        <v>0</v>
      </c>
      <c r="R27" s="6">
        <f t="shared" si="6"/>
        <v>38.107808849939914</v>
      </c>
      <c r="S27" s="8">
        <f t="shared" si="3"/>
        <v>-7.8088499399129319E-3</v>
      </c>
      <c r="U27" s="6">
        <f t="shared" si="4"/>
        <v>30.520409954494511</v>
      </c>
      <c r="V27" s="8">
        <f t="shared" si="5"/>
        <v>-2.0409954494510885E-2</v>
      </c>
    </row>
    <row r="28" spans="1:22">
      <c r="A28" t="s">
        <v>26</v>
      </c>
      <c r="B28" s="13">
        <v>392587</v>
      </c>
      <c r="C28" s="10">
        <v>44.3</v>
      </c>
      <c r="D28" s="11">
        <v>35.299999999999997</v>
      </c>
      <c r="E28" s="11">
        <v>9</v>
      </c>
      <c r="F28" s="8">
        <f t="shared" si="0"/>
        <v>0</v>
      </c>
      <c r="H28" s="2">
        <v>8910</v>
      </c>
      <c r="I28" s="2">
        <v>8483</v>
      </c>
      <c r="J28" s="2">
        <v>17393</v>
      </c>
      <c r="K28" s="4">
        <f t="shared" si="1"/>
        <v>0</v>
      </c>
      <c r="M28" s="2">
        <v>7242</v>
      </c>
      <c r="N28" s="2">
        <v>6621</v>
      </c>
      <c r="O28" s="2">
        <v>13863</v>
      </c>
      <c r="P28" s="4">
        <f t="shared" si="2"/>
        <v>0</v>
      </c>
      <c r="R28" s="6">
        <f t="shared" si="6"/>
        <v>44.303555644990794</v>
      </c>
      <c r="S28" s="8">
        <f t="shared" si="3"/>
        <v>-3.555644990797191E-3</v>
      </c>
      <c r="U28" s="6">
        <f t="shared" si="4"/>
        <v>35.311918122607217</v>
      </c>
      <c r="V28" s="8">
        <f t="shared" si="5"/>
        <v>-1.1918122607220027E-2</v>
      </c>
    </row>
    <row r="29" spans="1:22">
      <c r="A29" t="s">
        <v>27</v>
      </c>
      <c r="B29" s="13">
        <v>1822644</v>
      </c>
      <c r="C29" s="10">
        <v>60.6</v>
      </c>
      <c r="D29" s="11">
        <v>35.200000000000003</v>
      </c>
      <c r="E29" s="11">
        <v>25.4</v>
      </c>
      <c r="F29" s="8">
        <f t="shared" si="0"/>
        <v>0</v>
      </c>
      <c r="H29" s="2">
        <v>56274</v>
      </c>
      <c r="I29" s="2">
        <v>54144</v>
      </c>
      <c r="J29" s="2">
        <v>110418</v>
      </c>
      <c r="K29" s="4">
        <f t="shared" si="1"/>
        <v>0</v>
      </c>
      <c r="M29" s="2">
        <v>32979</v>
      </c>
      <c r="N29" s="2">
        <v>31160</v>
      </c>
      <c r="O29" s="2">
        <v>64139</v>
      </c>
      <c r="P29" s="4">
        <f t="shared" si="2"/>
        <v>0</v>
      </c>
      <c r="R29" s="6">
        <f t="shared" si="6"/>
        <v>60.581221566032646</v>
      </c>
      <c r="S29" s="8">
        <f t="shared" si="3"/>
        <v>1.8778433967355568E-2</v>
      </c>
      <c r="U29" s="6">
        <f t="shared" si="4"/>
        <v>35.190086489736885</v>
      </c>
      <c r="V29" s="8">
        <f t="shared" si="5"/>
        <v>9.9135102631180416E-3</v>
      </c>
    </row>
    <row r="30" spans="1:22">
      <c r="A30" t="s">
        <v>28</v>
      </c>
      <c r="B30" s="13">
        <v>2236331</v>
      </c>
      <c r="C30" s="10">
        <v>52.4</v>
      </c>
      <c r="D30" s="11">
        <v>31.9</v>
      </c>
      <c r="E30" s="11">
        <v>20.5</v>
      </c>
      <c r="F30" s="8">
        <f t="shared" si="0"/>
        <v>0</v>
      </c>
      <c r="H30" s="2">
        <v>60180</v>
      </c>
      <c r="I30" s="2">
        <v>56988</v>
      </c>
      <c r="J30" s="2">
        <v>117168</v>
      </c>
      <c r="K30" s="4">
        <f t="shared" si="1"/>
        <v>0</v>
      </c>
      <c r="M30" s="2">
        <v>37522</v>
      </c>
      <c r="N30" s="2">
        <v>33783</v>
      </c>
      <c r="O30" s="2">
        <v>71305</v>
      </c>
      <c r="P30" s="4">
        <f t="shared" si="2"/>
        <v>0</v>
      </c>
      <c r="R30" s="6">
        <f t="shared" si="6"/>
        <v>52.392959718395893</v>
      </c>
      <c r="S30" s="8">
        <f t="shared" si="3"/>
        <v>7.0402816041053029E-3</v>
      </c>
      <c r="U30" s="6">
        <f t="shared" si="4"/>
        <v>31.884814904412629</v>
      </c>
      <c r="V30" s="8">
        <f t="shared" si="5"/>
        <v>1.5185095587369801E-2</v>
      </c>
    </row>
    <row r="31" spans="1:22">
      <c r="A31" t="s">
        <v>29</v>
      </c>
      <c r="B31" s="13">
        <v>1640363</v>
      </c>
      <c r="C31" s="10">
        <v>57.1</v>
      </c>
      <c r="D31" s="11">
        <v>36.700000000000003</v>
      </c>
      <c r="E31" s="11">
        <v>20.399999999999999</v>
      </c>
      <c r="F31" s="8">
        <f t="shared" si="0"/>
        <v>0</v>
      </c>
      <c r="H31" s="2">
        <v>48043</v>
      </c>
      <c r="I31" s="2">
        <v>45636</v>
      </c>
      <c r="J31" s="2">
        <v>93679</v>
      </c>
      <c r="K31" s="4">
        <f t="shared" si="1"/>
        <v>0</v>
      </c>
      <c r="M31" s="2">
        <v>30886</v>
      </c>
      <c r="N31" s="2">
        <v>29334</v>
      </c>
      <c r="O31" s="2">
        <v>60220</v>
      </c>
      <c r="P31" s="4">
        <f t="shared" si="2"/>
        <v>0</v>
      </c>
      <c r="R31" s="6">
        <f t="shared" si="6"/>
        <v>57.108700939974874</v>
      </c>
      <c r="S31" s="8">
        <f t="shared" si="3"/>
        <v>-8.7009399748723126E-3</v>
      </c>
      <c r="U31" s="6">
        <f t="shared" si="4"/>
        <v>36.711386443122649</v>
      </c>
      <c r="V31" s="8">
        <f t="shared" si="5"/>
        <v>-1.1386443122646028E-2</v>
      </c>
    </row>
    <row r="32" spans="1:22">
      <c r="A32" t="s">
        <v>30</v>
      </c>
      <c r="B32" s="13">
        <v>3279296</v>
      </c>
      <c r="C32" s="10">
        <v>57.2</v>
      </c>
      <c r="D32" s="11">
        <v>39.4</v>
      </c>
      <c r="E32" s="11">
        <v>17.8</v>
      </c>
      <c r="F32" s="8">
        <f t="shared" si="0"/>
        <v>0</v>
      </c>
      <c r="H32" s="2">
        <v>95770</v>
      </c>
      <c r="I32" s="2">
        <v>91651</v>
      </c>
      <c r="J32" s="2">
        <v>187421</v>
      </c>
      <c r="K32" s="4">
        <f t="shared" si="1"/>
        <v>0</v>
      </c>
      <c r="M32" s="2">
        <v>66641</v>
      </c>
      <c r="N32" s="2">
        <v>62673</v>
      </c>
      <c r="O32" s="2">
        <v>129314</v>
      </c>
      <c r="P32" s="4">
        <f t="shared" si="2"/>
        <v>0</v>
      </c>
      <c r="R32" s="6">
        <f t="shared" si="6"/>
        <v>57.152815726302229</v>
      </c>
      <c r="S32" s="8">
        <f t="shared" si="3"/>
        <v>4.7184273697773449E-2</v>
      </c>
      <c r="U32" s="6">
        <f t="shared" si="4"/>
        <v>39.433463767833096</v>
      </c>
      <c r="V32" s="8">
        <f t="shared" si="5"/>
        <v>-3.3463767833097791E-2</v>
      </c>
    </row>
    <row r="33" spans="1:22">
      <c r="A33" t="s">
        <v>31</v>
      </c>
      <c r="B33" s="13">
        <v>3354404</v>
      </c>
      <c r="C33" s="10">
        <v>43.2</v>
      </c>
      <c r="D33" s="11">
        <v>25</v>
      </c>
      <c r="E33" s="11">
        <v>18.2</v>
      </c>
      <c r="F33" s="8">
        <f t="shared" si="0"/>
        <v>0</v>
      </c>
      <c r="H33" s="2">
        <v>74962</v>
      </c>
      <c r="I33" s="2">
        <v>69845</v>
      </c>
      <c r="J33" s="2">
        <v>144807</v>
      </c>
      <c r="K33" s="4">
        <f t="shared" si="1"/>
        <v>0</v>
      </c>
      <c r="M33" s="2">
        <v>43727</v>
      </c>
      <c r="N33" s="2">
        <v>40176</v>
      </c>
      <c r="O33" s="2">
        <v>83903</v>
      </c>
      <c r="P33" s="4">
        <f t="shared" si="2"/>
        <v>0</v>
      </c>
      <c r="R33" s="6">
        <f t="shared" si="6"/>
        <v>43.169218734535256</v>
      </c>
      <c r="S33" s="8">
        <f t="shared" si="3"/>
        <v>3.0781265464746355E-2</v>
      </c>
      <c r="U33" s="6">
        <f t="shared" si="4"/>
        <v>25.012789157179636</v>
      </c>
      <c r="V33" s="8">
        <f t="shared" si="5"/>
        <v>-1.2789157179636135E-2</v>
      </c>
    </row>
    <row r="34" spans="1:22">
      <c r="A34" t="s">
        <v>32</v>
      </c>
      <c r="B34" s="13">
        <v>3117828</v>
      </c>
      <c r="C34" s="10">
        <v>44.3</v>
      </c>
      <c r="D34" s="11">
        <v>22.9</v>
      </c>
      <c r="E34" s="11">
        <v>21.4</v>
      </c>
      <c r="F34" s="8">
        <f t="shared" si="0"/>
        <v>0</v>
      </c>
      <c r="H34" s="2">
        <v>70784</v>
      </c>
      <c r="I34" s="2">
        <v>67360</v>
      </c>
      <c r="J34" s="2">
        <v>138144</v>
      </c>
      <c r="K34" s="4">
        <f t="shared" si="1"/>
        <v>0</v>
      </c>
      <c r="M34" s="2">
        <v>36897</v>
      </c>
      <c r="N34" s="2">
        <v>34463</v>
      </c>
      <c r="O34" s="2">
        <v>71360</v>
      </c>
      <c r="P34" s="4">
        <f t="shared" si="2"/>
        <v>0</v>
      </c>
      <c r="R34" s="6">
        <f t="shared" si="6"/>
        <v>44.307768100100454</v>
      </c>
      <c r="S34" s="8">
        <f t="shared" si="3"/>
        <v>-7.7681001004563655E-3</v>
      </c>
      <c r="U34" s="6">
        <f t="shared" si="4"/>
        <v>22.887728251847118</v>
      </c>
      <c r="V34" s="8">
        <f t="shared" si="5"/>
        <v>1.2271748152880235E-2</v>
      </c>
    </row>
    <row r="35" spans="1:22">
      <c r="A35" t="s">
        <v>33</v>
      </c>
      <c r="B35" s="13">
        <v>1230002</v>
      </c>
      <c r="C35" s="10">
        <v>39.6</v>
      </c>
      <c r="D35" s="11">
        <v>33.700000000000003</v>
      </c>
      <c r="E35" s="11">
        <v>5.9</v>
      </c>
      <c r="F35" s="8">
        <f t="shared" si="0"/>
        <v>0</v>
      </c>
      <c r="H35" s="2">
        <v>25023</v>
      </c>
      <c r="I35" s="2">
        <v>23710</v>
      </c>
      <c r="J35" s="2">
        <v>48733</v>
      </c>
      <c r="K35" s="4">
        <f t="shared" si="1"/>
        <v>0</v>
      </c>
      <c r="M35" s="2">
        <v>21351</v>
      </c>
      <c r="N35" s="2">
        <v>20069</v>
      </c>
      <c r="O35" s="2">
        <v>41420</v>
      </c>
      <c r="P35" s="4">
        <f t="shared" si="2"/>
        <v>0</v>
      </c>
      <c r="R35" s="6">
        <f t="shared" si="6"/>
        <v>39.620260780063774</v>
      </c>
      <c r="S35" s="8">
        <f t="shared" si="3"/>
        <v>-2.0260780063772188E-2</v>
      </c>
      <c r="U35" s="6">
        <f t="shared" si="4"/>
        <v>33.674741992289441</v>
      </c>
      <c r="V35" s="8">
        <f t="shared" si="5"/>
        <v>2.5258007710561969E-2</v>
      </c>
    </row>
    <row r="36" spans="1:22">
      <c r="A36" t="s">
        <v>34</v>
      </c>
      <c r="B36" s="13">
        <v>1994124</v>
      </c>
      <c r="C36" s="10">
        <v>54.2</v>
      </c>
      <c r="D36" s="11">
        <v>33.200000000000003</v>
      </c>
      <c r="E36" s="11">
        <v>21</v>
      </c>
      <c r="F36" s="8">
        <f t="shared" si="0"/>
        <v>0</v>
      </c>
      <c r="H36" s="2">
        <v>54956</v>
      </c>
      <c r="I36" s="2">
        <v>53211</v>
      </c>
      <c r="J36" s="2">
        <v>108167</v>
      </c>
      <c r="K36" s="4">
        <f t="shared" si="1"/>
        <v>0</v>
      </c>
      <c r="M36" s="2">
        <v>34059</v>
      </c>
      <c r="N36" s="2">
        <v>32231</v>
      </c>
      <c r="O36" s="2">
        <v>66290</v>
      </c>
      <c r="P36" s="4">
        <f t="shared" si="2"/>
        <v>0</v>
      </c>
      <c r="R36" s="6">
        <f t="shared" si="6"/>
        <v>54.242865538953446</v>
      </c>
      <c r="S36" s="8">
        <f t="shared" si="3"/>
        <v>-4.2865538953442694E-2</v>
      </c>
      <c r="U36" s="6">
        <f t="shared" si="4"/>
        <v>33.242666955515304</v>
      </c>
      <c r="V36" s="8">
        <f t="shared" si="5"/>
        <v>-4.2666955515301197E-2</v>
      </c>
    </row>
    <row r="37" spans="1:22">
      <c r="A37" t="s">
        <v>35</v>
      </c>
      <c r="B37" s="13">
        <v>3078528</v>
      </c>
      <c r="C37" s="10">
        <v>59.7</v>
      </c>
      <c r="D37" s="11">
        <v>33.6</v>
      </c>
      <c r="E37" s="11">
        <v>26.1</v>
      </c>
      <c r="F37" s="8">
        <f t="shared" si="0"/>
        <v>0</v>
      </c>
      <c r="H37" s="2">
        <v>94415</v>
      </c>
      <c r="I37" s="2">
        <v>89483</v>
      </c>
      <c r="J37" s="2">
        <v>183898</v>
      </c>
      <c r="K37" s="4">
        <f t="shared" si="1"/>
        <v>0</v>
      </c>
      <c r="M37" s="2">
        <v>53780</v>
      </c>
      <c r="N37" s="2">
        <v>49764</v>
      </c>
      <c r="O37" s="2">
        <v>103544</v>
      </c>
      <c r="P37" s="4">
        <f t="shared" si="2"/>
        <v>0</v>
      </c>
      <c r="R37" s="6">
        <f t="shared" si="6"/>
        <v>59.735691863124195</v>
      </c>
      <c r="S37" s="8">
        <f t="shared" si="3"/>
        <v>-3.569186312419248E-2</v>
      </c>
      <c r="U37" s="6">
        <f t="shared" si="4"/>
        <v>33.634256371876432</v>
      </c>
      <c r="V37" s="8">
        <f t="shared" si="5"/>
        <v>-3.4256371876431047E-2</v>
      </c>
    </row>
    <row r="38" spans="1:22">
      <c r="A38" t="s">
        <v>36</v>
      </c>
      <c r="B38" s="13">
        <v>2208835</v>
      </c>
      <c r="C38" s="10">
        <v>37</v>
      </c>
      <c r="D38" s="11">
        <v>29.8</v>
      </c>
      <c r="E38" s="11">
        <v>7.2</v>
      </c>
      <c r="F38" s="8">
        <f t="shared" si="0"/>
        <v>0</v>
      </c>
      <c r="H38" s="2">
        <v>41680</v>
      </c>
      <c r="I38" s="2">
        <v>39964</v>
      </c>
      <c r="J38" s="2">
        <v>81644</v>
      </c>
      <c r="K38" s="4">
        <f t="shared" si="1"/>
        <v>0</v>
      </c>
      <c r="M38" s="2">
        <v>35729</v>
      </c>
      <c r="N38" s="2">
        <v>30062</v>
      </c>
      <c r="O38" s="2">
        <v>65791</v>
      </c>
      <c r="P38" s="4">
        <f t="shared" si="2"/>
        <v>0</v>
      </c>
      <c r="R38" s="6">
        <f t="shared" si="6"/>
        <v>36.962471166927365</v>
      </c>
      <c r="S38" s="8">
        <f t="shared" si="3"/>
        <v>3.7528833072634882E-2</v>
      </c>
      <c r="U38" s="6">
        <f t="shared" si="4"/>
        <v>29.785384603195801</v>
      </c>
      <c r="V38" s="8">
        <f t="shared" si="5"/>
        <v>1.4615396804199321E-2</v>
      </c>
    </row>
    <row r="39" spans="1:22">
      <c r="A39" t="s">
        <v>37</v>
      </c>
      <c r="B39" s="13">
        <v>2680602</v>
      </c>
      <c r="C39" s="10">
        <v>56.3</v>
      </c>
      <c r="D39" s="11">
        <v>35.1</v>
      </c>
      <c r="E39" s="11">
        <v>21.2</v>
      </c>
      <c r="F39" s="8">
        <f t="shared" si="0"/>
        <v>0</v>
      </c>
      <c r="H39" s="2">
        <v>77468</v>
      </c>
      <c r="I39" s="2">
        <v>73450</v>
      </c>
      <c r="J39" s="2">
        <v>150918</v>
      </c>
      <c r="K39" s="4">
        <f t="shared" si="1"/>
        <v>0</v>
      </c>
      <c r="M39" s="2">
        <v>48452</v>
      </c>
      <c r="N39" s="2">
        <v>45521</v>
      </c>
      <c r="O39" s="2">
        <v>93973</v>
      </c>
      <c r="P39" s="4">
        <f t="shared" si="2"/>
        <v>0</v>
      </c>
      <c r="R39" s="6">
        <f t="shared" si="6"/>
        <v>56.300040065627051</v>
      </c>
      <c r="S39" s="8">
        <f t="shared" si="3"/>
        <v>-4.006562705427541E-5</v>
      </c>
      <c r="U39" s="6">
        <f t="shared" si="4"/>
        <v>35.056677567203188</v>
      </c>
      <c r="V39" s="8">
        <f t="shared" si="5"/>
        <v>4.3322432796813359E-2</v>
      </c>
    </row>
    <row r="40" spans="1:22">
      <c r="A40" t="s">
        <v>38</v>
      </c>
      <c r="B40" s="13">
        <v>1681630</v>
      </c>
      <c r="C40" s="10">
        <v>56.1</v>
      </c>
      <c r="D40" s="11">
        <v>35.700000000000003</v>
      </c>
      <c r="E40" s="11">
        <v>20.399999999999999</v>
      </c>
      <c r="F40" s="8">
        <f t="shared" si="0"/>
        <v>0</v>
      </c>
      <c r="H40" s="2">
        <v>48474</v>
      </c>
      <c r="I40" s="2">
        <v>45949</v>
      </c>
      <c r="J40" s="2">
        <v>94423</v>
      </c>
      <c r="K40" s="4">
        <f t="shared" si="1"/>
        <v>0</v>
      </c>
      <c r="M40" s="2">
        <v>30784</v>
      </c>
      <c r="N40" s="2">
        <v>29255</v>
      </c>
      <c r="O40" s="2">
        <v>60039</v>
      </c>
      <c r="P40" s="4">
        <f t="shared" si="2"/>
        <v>0</v>
      </c>
      <c r="R40" s="6">
        <f t="shared" si="6"/>
        <v>56.149688100236084</v>
      </c>
      <c r="S40" s="8">
        <f t="shared" si="3"/>
        <v>-4.9688100236082278E-2</v>
      </c>
      <c r="U40" s="6">
        <f t="shared" si="4"/>
        <v>35.702859725385487</v>
      </c>
      <c r="V40" s="8">
        <f t="shared" si="5"/>
        <v>-2.8597253854840687E-3</v>
      </c>
    </row>
    <row r="41" spans="1:22">
      <c r="A41" t="s">
        <v>39</v>
      </c>
      <c r="B41" s="13">
        <v>1686459</v>
      </c>
      <c r="C41" s="10">
        <v>50.1</v>
      </c>
      <c r="D41" s="11">
        <v>36.799999999999997</v>
      </c>
      <c r="E41" s="11">
        <v>13.3</v>
      </c>
      <c r="F41" s="8">
        <f t="shared" si="0"/>
        <v>0</v>
      </c>
      <c r="H41" s="2">
        <v>43153</v>
      </c>
      <c r="I41" s="2">
        <v>41362</v>
      </c>
      <c r="J41" s="2">
        <v>84515</v>
      </c>
      <c r="K41" s="4">
        <f t="shared" si="1"/>
        <v>0</v>
      </c>
      <c r="M41" s="2">
        <v>31943</v>
      </c>
      <c r="N41" s="2">
        <v>30151</v>
      </c>
      <c r="O41" s="2">
        <v>62094</v>
      </c>
      <c r="P41" s="4">
        <f t="shared" si="2"/>
        <v>0</v>
      </c>
      <c r="R41" s="6">
        <f t="shared" si="6"/>
        <v>50.113877657268873</v>
      </c>
      <c r="S41" s="8">
        <f t="shared" si="3"/>
        <v>-1.3877657268871246E-2</v>
      </c>
      <c r="U41" s="6">
        <f t="shared" si="4"/>
        <v>36.819157773773334</v>
      </c>
      <c r="V41" s="8">
        <f t="shared" si="5"/>
        <v>-1.9157773773336828E-2</v>
      </c>
    </row>
    <row r="42" spans="1:22">
      <c r="A42" t="s">
        <v>40</v>
      </c>
      <c r="B42" s="13">
        <v>1646369</v>
      </c>
      <c r="C42" s="10">
        <v>31</v>
      </c>
      <c r="D42" s="11">
        <v>16.600000000000001</v>
      </c>
      <c r="E42" s="11">
        <v>14.4</v>
      </c>
      <c r="F42" s="8">
        <f t="shared" si="0"/>
        <v>0</v>
      </c>
      <c r="H42" s="2">
        <v>26351</v>
      </c>
      <c r="I42" s="2">
        <v>24747</v>
      </c>
      <c r="J42" s="2">
        <v>51098</v>
      </c>
      <c r="K42" s="4">
        <f t="shared" si="1"/>
        <v>0</v>
      </c>
      <c r="M42" s="2">
        <v>13949</v>
      </c>
      <c r="N42" s="2">
        <v>12491</v>
      </c>
      <c r="O42" s="2">
        <v>26440</v>
      </c>
      <c r="P42" s="4">
        <f t="shared" si="2"/>
        <v>0</v>
      </c>
      <c r="R42" s="6">
        <f t="shared" si="6"/>
        <v>31.03678458474376</v>
      </c>
      <c r="S42" s="8">
        <f t="shared" si="3"/>
        <v>-3.6784584743760007E-2</v>
      </c>
      <c r="U42" s="6">
        <f t="shared" si="4"/>
        <v>16.05958324045217</v>
      </c>
      <c r="V42" s="8">
        <f t="shared" si="5"/>
        <v>0.5404167595478313</v>
      </c>
    </row>
    <row r="43" spans="1:22">
      <c r="A43" t="s">
        <v>41</v>
      </c>
      <c r="B43" s="13">
        <v>3001062</v>
      </c>
      <c r="C43" s="10">
        <v>55.6</v>
      </c>
      <c r="D43" s="11">
        <v>31.8</v>
      </c>
      <c r="E43" s="11">
        <v>23.8</v>
      </c>
      <c r="F43" s="8">
        <f t="shared" si="0"/>
        <v>0</v>
      </c>
      <c r="H43" s="2">
        <v>85073</v>
      </c>
      <c r="I43" s="2">
        <v>81693</v>
      </c>
      <c r="J43" s="2">
        <v>166766</v>
      </c>
      <c r="K43" s="4">
        <f t="shared" si="1"/>
        <v>0</v>
      </c>
      <c r="M43" s="2">
        <v>48835</v>
      </c>
      <c r="N43" s="2">
        <v>46686</v>
      </c>
      <c r="O43" s="2">
        <v>95521</v>
      </c>
      <c r="P43" s="4">
        <f t="shared" si="2"/>
        <v>0</v>
      </c>
      <c r="R43" s="6">
        <f t="shared" si="6"/>
        <v>55.568995242350873</v>
      </c>
      <c r="S43" s="8">
        <f t="shared" si="3"/>
        <v>3.1004757649128578E-2</v>
      </c>
      <c r="U43" s="6">
        <f t="shared" si="4"/>
        <v>31.829065844024548</v>
      </c>
      <c r="V43" s="8">
        <f t="shared" si="5"/>
        <v>-2.906584402454726E-2</v>
      </c>
    </row>
    <row r="44" spans="1:22">
      <c r="A44" t="s">
        <v>42</v>
      </c>
      <c r="B44" s="13">
        <v>1937186</v>
      </c>
      <c r="C44" s="10">
        <v>46.9</v>
      </c>
      <c r="D44" s="11">
        <v>37</v>
      </c>
      <c r="E44" s="11">
        <v>9.9</v>
      </c>
      <c r="F44" s="8">
        <f t="shared" si="0"/>
        <v>0</v>
      </c>
      <c r="H44" s="2">
        <v>46651</v>
      </c>
      <c r="I44" s="2">
        <v>44161</v>
      </c>
      <c r="J44" s="2">
        <v>90812</v>
      </c>
      <c r="K44" s="4">
        <f t="shared" si="1"/>
        <v>0</v>
      </c>
      <c r="M44" s="2">
        <v>37367</v>
      </c>
      <c r="N44" s="2">
        <v>34391</v>
      </c>
      <c r="O44" s="2">
        <v>71758</v>
      </c>
      <c r="P44" s="4">
        <f t="shared" si="2"/>
        <v>0</v>
      </c>
      <c r="R44" s="6">
        <f t="shared" si="6"/>
        <v>46.87830698755824</v>
      </c>
      <c r="S44" s="8">
        <f t="shared" si="3"/>
        <v>2.1693012441758697E-2</v>
      </c>
      <c r="U44" s="6">
        <f t="shared" si="4"/>
        <v>37.042390353843153</v>
      </c>
      <c r="V44" s="8">
        <f t="shared" si="5"/>
        <v>-4.239035384315315E-2</v>
      </c>
    </row>
    <row r="45" spans="1:22">
      <c r="A45" t="s">
        <v>43</v>
      </c>
      <c r="B45" s="13">
        <v>1550656</v>
      </c>
      <c r="C45" s="10">
        <v>56.5</v>
      </c>
      <c r="D45" s="11">
        <v>37.200000000000003</v>
      </c>
      <c r="E45" s="11">
        <v>19.3</v>
      </c>
      <c r="F45" s="8">
        <f t="shared" si="0"/>
        <v>0</v>
      </c>
      <c r="H45" s="2">
        <v>44164</v>
      </c>
      <c r="I45" s="2">
        <v>43484</v>
      </c>
      <c r="J45" s="2">
        <v>87648</v>
      </c>
      <c r="K45" s="4">
        <f t="shared" si="1"/>
        <v>0</v>
      </c>
      <c r="M45" s="2">
        <v>29800</v>
      </c>
      <c r="N45" s="2">
        <v>27882</v>
      </c>
      <c r="O45" s="2">
        <v>57682</v>
      </c>
      <c r="P45" s="4">
        <f t="shared" si="2"/>
        <v>0</v>
      </c>
      <c r="R45" s="6">
        <f t="shared" si="6"/>
        <v>56.523174707994549</v>
      </c>
      <c r="S45" s="8">
        <f t="shared" si="3"/>
        <v>-2.3174707994549237E-2</v>
      </c>
      <c r="U45" s="6">
        <f t="shared" si="4"/>
        <v>37.198450204300634</v>
      </c>
      <c r="V45" s="8">
        <f t="shared" si="5"/>
        <v>1.549795699368417E-3</v>
      </c>
    </row>
    <row r="46" spans="1:22">
      <c r="A46" t="s">
        <v>44</v>
      </c>
      <c r="B46" s="13">
        <v>2472144</v>
      </c>
      <c r="C46" s="10">
        <v>54.7</v>
      </c>
      <c r="D46" s="11">
        <v>27.5</v>
      </c>
      <c r="E46" s="11">
        <v>27.2</v>
      </c>
      <c r="F46" s="8">
        <f t="shared" si="0"/>
        <v>0</v>
      </c>
      <c r="H46" s="2">
        <v>69234</v>
      </c>
      <c r="I46" s="2">
        <v>65879</v>
      </c>
      <c r="J46" s="2">
        <v>135113</v>
      </c>
      <c r="K46" s="4">
        <f t="shared" si="1"/>
        <v>0</v>
      </c>
      <c r="M46" s="2">
        <v>34603</v>
      </c>
      <c r="N46" s="2">
        <v>33463</v>
      </c>
      <c r="O46" s="2">
        <v>68066</v>
      </c>
      <c r="P46" s="4">
        <f t="shared" si="2"/>
        <v>0</v>
      </c>
      <c r="R46" s="6">
        <f t="shared" si="6"/>
        <v>54.654178720980653</v>
      </c>
      <c r="S46" s="8">
        <f t="shared" si="3"/>
        <v>4.5821279019349959E-2</v>
      </c>
      <c r="U46" s="6">
        <f t="shared" si="4"/>
        <v>27.533185769113775</v>
      </c>
      <c r="V46" s="8">
        <f t="shared" si="5"/>
        <v>-3.318576911377491E-2</v>
      </c>
    </row>
    <row r="47" spans="1:22">
      <c r="A47" t="s">
        <v>45</v>
      </c>
      <c r="B47" s="13">
        <v>2822704</v>
      </c>
      <c r="C47" s="10">
        <v>49.8</v>
      </c>
      <c r="D47" s="11">
        <v>29.8</v>
      </c>
      <c r="E47" s="11">
        <v>20</v>
      </c>
      <c r="F47" s="8">
        <f t="shared" si="0"/>
        <v>0</v>
      </c>
      <c r="H47" s="2">
        <v>72256</v>
      </c>
      <c r="I47" s="2">
        <v>68410</v>
      </c>
      <c r="J47" s="2">
        <v>140666</v>
      </c>
      <c r="K47" s="4">
        <f t="shared" si="1"/>
        <v>0</v>
      </c>
      <c r="M47" s="2">
        <v>43070</v>
      </c>
      <c r="N47" s="2">
        <v>41040</v>
      </c>
      <c r="O47" s="2">
        <v>84110</v>
      </c>
      <c r="P47" s="4">
        <f t="shared" si="2"/>
        <v>0</v>
      </c>
      <c r="R47" s="6">
        <f t="shared" si="6"/>
        <v>49.83377640730307</v>
      </c>
      <c r="S47" s="8">
        <f t="shared" si="3"/>
        <v>-3.3776407303072631E-2</v>
      </c>
      <c r="U47" s="6">
        <f t="shared" si="4"/>
        <v>29.797669185291834</v>
      </c>
      <c r="V47" s="8">
        <f t="shared" si="5"/>
        <v>2.3308147081664288E-3</v>
      </c>
    </row>
    <row r="48" spans="1:22">
      <c r="A48" t="s">
        <v>46</v>
      </c>
      <c r="B48" s="13">
        <v>3089520</v>
      </c>
      <c r="C48" s="10">
        <v>44.6</v>
      </c>
      <c r="D48" s="11">
        <v>24.1</v>
      </c>
      <c r="E48" s="11">
        <v>20.5</v>
      </c>
      <c r="F48" s="8">
        <f t="shared" si="0"/>
        <v>0</v>
      </c>
      <c r="H48" s="2">
        <v>70968</v>
      </c>
      <c r="I48" s="2">
        <v>66921</v>
      </c>
      <c r="J48" s="2">
        <v>137889</v>
      </c>
      <c r="K48" s="4">
        <f t="shared" si="1"/>
        <v>0</v>
      </c>
      <c r="M48" s="9">
        <v>39694</v>
      </c>
      <c r="N48" s="2">
        <v>34714</v>
      </c>
      <c r="O48" s="2">
        <v>74408</v>
      </c>
      <c r="P48" s="4">
        <f t="shared" si="2"/>
        <v>0</v>
      </c>
      <c r="R48" s="6">
        <f t="shared" si="6"/>
        <v>44.63120484735493</v>
      </c>
      <c r="S48" s="8">
        <f t="shared" si="3"/>
        <v>-3.1204847354928233E-2</v>
      </c>
      <c r="U48" s="6">
        <f t="shared" si="4"/>
        <v>24.08400010357596</v>
      </c>
      <c r="V48" s="8">
        <f t="shared" si="5"/>
        <v>1.5999896424041538E-2</v>
      </c>
    </row>
    <row r="49" spans="1:22">
      <c r="A49" t="s">
        <v>47</v>
      </c>
      <c r="B49" s="13">
        <v>2568716</v>
      </c>
      <c r="C49" s="10">
        <v>45.2</v>
      </c>
      <c r="D49" s="11">
        <v>25.6</v>
      </c>
      <c r="E49" s="11">
        <v>19.600000000000001</v>
      </c>
      <c r="F49" s="8">
        <f t="shared" si="0"/>
        <v>0</v>
      </c>
      <c r="H49" s="2">
        <v>59698</v>
      </c>
      <c r="I49" s="2">
        <v>56436</v>
      </c>
      <c r="J49" s="2">
        <v>116134</v>
      </c>
      <c r="K49" s="4">
        <f t="shared" si="1"/>
        <v>0</v>
      </c>
      <c r="M49" s="2">
        <v>34018</v>
      </c>
      <c r="N49" s="2">
        <v>31818</v>
      </c>
      <c r="O49" s="2">
        <v>65836</v>
      </c>
      <c r="P49" s="4">
        <f t="shared" si="2"/>
        <v>0</v>
      </c>
      <c r="R49" s="6">
        <f t="shared" si="6"/>
        <v>45.210914713810325</v>
      </c>
      <c r="S49" s="8">
        <f t="shared" si="3"/>
        <v>-1.0914713810322496E-2</v>
      </c>
      <c r="U49" s="6">
        <f t="shared" si="4"/>
        <v>25.629925612640712</v>
      </c>
      <c r="V49" s="8">
        <f t="shared" si="5"/>
        <v>-2.9925612640710142E-2</v>
      </c>
    </row>
    <row r="50" spans="1:22">
      <c r="A50" t="s">
        <v>48</v>
      </c>
      <c r="B50" s="13">
        <v>439685</v>
      </c>
      <c r="C50" s="10">
        <v>28.9</v>
      </c>
      <c r="D50" s="11">
        <v>18.2</v>
      </c>
      <c r="E50" s="11">
        <v>10.7</v>
      </c>
      <c r="F50" s="8">
        <f t="shared" si="0"/>
        <v>0</v>
      </c>
      <c r="H50" s="2">
        <v>6430</v>
      </c>
      <c r="I50" s="2">
        <v>6274</v>
      </c>
      <c r="J50" s="2">
        <v>12704</v>
      </c>
      <c r="K50" s="4">
        <f t="shared" si="1"/>
        <v>0</v>
      </c>
      <c r="M50" s="2">
        <v>4215</v>
      </c>
      <c r="N50" s="2">
        <v>3789</v>
      </c>
      <c r="O50" s="2">
        <v>8004</v>
      </c>
      <c r="P50" s="4">
        <f t="shared" si="2"/>
        <v>0</v>
      </c>
      <c r="R50" s="6">
        <f t="shared" si="6"/>
        <v>28.89341232928119</v>
      </c>
      <c r="S50" s="8">
        <f t="shared" si="3"/>
        <v>6.5876707188081696E-3</v>
      </c>
      <c r="U50" s="6">
        <f t="shared" si="4"/>
        <v>18.203941458089314</v>
      </c>
      <c r="V50" s="8">
        <f t="shared" si="5"/>
        <v>-3.9414580893151197E-3</v>
      </c>
    </row>
    <row r="51" spans="1:22">
      <c r="A51" t="s">
        <v>49</v>
      </c>
      <c r="B51" s="3">
        <v>1142585</v>
      </c>
      <c r="C51" s="5">
        <v>42.1</v>
      </c>
      <c r="D51" s="6">
        <v>34.5</v>
      </c>
      <c r="E51" s="6">
        <v>7.6</v>
      </c>
      <c r="F51" s="8">
        <f t="shared" si="0"/>
        <v>0</v>
      </c>
      <c r="H51" s="2">
        <v>24759</v>
      </c>
      <c r="I51" s="2">
        <v>23292</v>
      </c>
      <c r="J51" s="2">
        <v>48051</v>
      </c>
      <c r="K51" s="4">
        <f t="shared" si="1"/>
        <v>0</v>
      </c>
      <c r="M51" s="2">
        <v>19924</v>
      </c>
      <c r="N51" s="2">
        <v>19527</v>
      </c>
      <c r="O51" s="2">
        <v>39451</v>
      </c>
      <c r="P51" s="4">
        <f t="shared" si="2"/>
        <v>0</v>
      </c>
      <c r="R51" s="6">
        <f t="shared" si="6"/>
        <v>42.054639260974021</v>
      </c>
      <c r="S51" s="8">
        <f t="shared" si="3"/>
        <v>4.5360739025980479E-2</v>
      </c>
      <c r="U51" s="6">
        <f t="shared" si="4"/>
        <v>34.527846943553435</v>
      </c>
      <c r="V51" s="8">
        <f t="shared" si="5"/>
        <v>-2.7846943553434755E-2</v>
      </c>
    </row>
    <row r="52" spans="1:22">
      <c r="A52" t="s">
        <v>54</v>
      </c>
      <c r="B52" s="3">
        <v>103423601</v>
      </c>
      <c r="C52" s="5">
        <v>48.1</v>
      </c>
      <c r="D52" s="6">
        <v>30</v>
      </c>
      <c r="E52" s="6">
        <v>18.100000000000001</v>
      </c>
      <c r="F52" s="8">
        <f t="shared" si="0"/>
        <v>0</v>
      </c>
      <c r="H52" s="2">
        <v>2554799</v>
      </c>
      <c r="I52" s="2">
        <v>2423506</v>
      </c>
      <c r="J52" s="2">
        <v>4978305</v>
      </c>
      <c r="K52" s="4">
        <f t="shared" si="1"/>
        <v>0</v>
      </c>
      <c r="M52" s="2">
        <v>1607428</v>
      </c>
      <c r="N52" s="2">
        <v>1495785</v>
      </c>
      <c r="O52" s="2">
        <v>3103213</v>
      </c>
      <c r="P52" s="4">
        <f t="shared" si="2"/>
        <v>0</v>
      </c>
      <c r="R52" s="6">
        <f t="shared" si="6"/>
        <v>48.135096359679061</v>
      </c>
      <c r="S52" s="8">
        <f t="shared" si="3"/>
        <v>-3.5096359679059219E-2</v>
      </c>
      <c r="U52" s="6">
        <f t="shared" si="4"/>
        <v>30.004882541268312</v>
      </c>
      <c r="V52" s="8">
        <f t="shared" si="5"/>
        <v>-4.8825412683122238E-3</v>
      </c>
    </row>
    <row r="53" spans="1:22">
      <c r="H53" s="2"/>
      <c r="I53" s="2"/>
      <c r="J53" s="2"/>
    </row>
    <row r="54" spans="1:22">
      <c r="A54" s="1" t="s">
        <v>64</v>
      </c>
      <c r="B54" s="4">
        <f>SUM(B2:B51)</f>
        <v>103423601</v>
      </c>
      <c r="H54" s="4">
        <f>SUM(H2:H51)</f>
        <v>2554799</v>
      </c>
      <c r="I54" s="4">
        <f>SUM(I2:I51)</f>
        <v>2423506</v>
      </c>
      <c r="J54" s="4">
        <f>SUM(J2:J51)</f>
        <v>4978305</v>
      </c>
      <c r="M54" s="4">
        <f>SUM(M2:M51)</f>
        <v>1607428</v>
      </c>
      <c r="N54" s="4">
        <f>SUM(N2:N51)</f>
        <v>1495785</v>
      </c>
      <c r="O54" s="4">
        <f>SUM(O2:O51)</f>
        <v>3103213</v>
      </c>
    </row>
    <row r="55" spans="1:22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2024-08-28T22:51:07Z</dcterms:modified>
</cp:coreProperties>
</file>