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RTSS\ww2-losses\"/>
    </mc:Choice>
  </mc:AlternateContent>
  <xr:revisionPtr revIDLastSave="0" documentId="8_{A1113692-115C-4C73-8A52-90B081066B20}" xr6:coauthVersionLast="47" xr6:coauthVersionMax="47" xr10:uidLastSave="{00000000-0000-0000-0000-000000000000}"/>
  <bookViews>
    <workbookView xWindow="64140" yWindow="1065" windowWidth="20250" windowHeight="20820" xr2:uid="{6B3F25B8-6ADA-4911-A7CD-E7E98E2CE307}"/>
  </bookViews>
  <sheets>
    <sheet name="OCCUP" sheetId="3" r:id="rId1"/>
    <sheet name="IM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4" l="1"/>
  <c r="E13" i="4"/>
  <c r="E12" i="4"/>
  <c r="E11" i="4"/>
  <c r="E10" i="4"/>
  <c r="E9" i="4"/>
  <c r="E8" i="4"/>
  <c r="E7" i="4"/>
  <c r="E6" i="4"/>
  <c r="E5" i="4"/>
  <c r="C14" i="4"/>
  <c r="C13" i="4"/>
  <c r="C12" i="4"/>
  <c r="C11" i="4"/>
  <c r="C10" i="4"/>
  <c r="C9" i="4"/>
  <c r="C8" i="4"/>
  <c r="C7" i="4"/>
  <c r="C6" i="4"/>
  <c r="I58" i="3"/>
  <c r="I52" i="3"/>
  <c r="I46" i="3"/>
  <c r="I40" i="3"/>
  <c r="I34" i="3"/>
  <c r="I28" i="3"/>
  <c r="I22" i="3"/>
  <c r="I16" i="3"/>
  <c r="I9" i="3"/>
  <c r="C10" i="3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</calcChain>
</file>

<file path=xl/sharedStrings.xml><?xml version="1.0" encoding="utf-8"?>
<sst xmlns="http://schemas.openxmlformats.org/spreadsheetml/2006/main" count="19" uniqueCount="18">
  <si>
    <t>год</t>
  </si>
  <si>
    <t>месяц</t>
  </si>
  <si>
    <t># месяца</t>
  </si>
  <si>
    <t>Доля населения СССР на оккупированных территориях во время войны 1941-1945 гг.</t>
  </si>
  <si>
    <t>Федеральная служба государственной статистики, "Великая отечественная война : юбилейный статистический сборник", М. 2020, стр. 36.</t>
  </si>
  <si>
    <t>Исходные данные для расчёта:</t>
  </si>
  <si>
    <t>% оккуп</t>
  </si>
  <si>
    <t>% оккуп = процент оккупированного (довоенного?) населения, ко всей численности населения</t>
  </si>
  <si>
    <t>интерполяция</t>
  </si>
  <si>
    <t>Итого:</t>
  </si>
  <si>
    <t>Относительный уровень младенческой смертности</t>
  </si>
  <si>
    <t>полугодие</t>
  </si>
  <si>
    <t>% оккупированного населения</t>
  </si>
  <si>
    <t>на оккупированных</t>
  </si>
  <si>
    <t>смертность относительно 1940 года</t>
  </si>
  <si>
    <t>на неоккупированных</t>
  </si>
  <si>
    <t>всего</t>
  </si>
  <si>
    <t>год и 
полугодие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</si>
</sst>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Font="1"/>
    <xf numFmtId="164" fontId="0" fillId="0" borderId="0" xfId="0" applyNumberFormat="1" applyFont="1"/>
    <xf numFmtId="164" fontId="2" fillId="0" borderId="0" xfId="0" applyNumberFormat="1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AFA6-FC99-42A2-8084-0964C747BDF9}">
  <dimension ref="A1:I79"/>
  <sheetViews>
    <sheetView tabSelected="1" workbookViewId="0">
      <selection activeCell="A4" sqref="A4"/>
    </sheetView>
  </sheetViews>
  <sheetFormatPr defaultRowHeight="13.8"/>
  <cols>
    <col min="1" max="6" width="8.76171875" style="2"/>
    <col min="7" max="7" width="13.046875" style="2" customWidth="1"/>
    <col min="8" max="16384" width="8.76171875" style="2"/>
  </cols>
  <sheetData>
    <row r="1" spans="1:9" ht="14.1">
      <c r="A1" s="5" t="s">
        <v>3</v>
      </c>
    </row>
    <row r="3" spans="1:9">
      <c r="A3" s="2" t="s">
        <v>5</v>
      </c>
    </row>
    <row r="4" spans="1:9">
      <c r="A4" s="2" t="s">
        <v>4</v>
      </c>
    </row>
    <row r="6" spans="1:9">
      <c r="A6" s="2" t="s">
        <v>7</v>
      </c>
    </row>
    <row r="8" spans="1:9">
      <c r="A8" s="2" t="s">
        <v>0</v>
      </c>
      <c r="B8" s="2" t="s">
        <v>1</v>
      </c>
      <c r="C8" s="2" t="s">
        <v>2</v>
      </c>
      <c r="E8" s="2" t="s">
        <v>6</v>
      </c>
      <c r="G8" s="2" t="s">
        <v>8</v>
      </c>
    </row>
    <row r="9" spans="1:9">
      <c r="A9" s="2">
        <v>1941</v>
      </c>
      <c r="B9" s="2">
        <v>6</v>
      </c>
      <c r="C9" s="2">
        <v>1</v>
      </c>
      <c r="E9" s="3">
        <v>0</v>
      </c>
      <c r="G9" s="3">
        <v>0</v>
      </c>
      <c r="I9" s="3">
        <f>AVERAGE(G9:G15)</f>
        <v>19.550000000000011</v>
      </c>
    </row>
    <row r="10" spans="1:9">
      <c r="B10" s="2">
        <v>7</v>
      </c>
      <c r="C10" s="2">
        <f>C9+1</f>
        <v>2</v>
      </c>
      <c r="E10" s="3"/>
      <c r="G10" s="3">
        <v>6.5166666666666702</v>
      </c>
    </row>
    <row r="11" spans="1:9">
      <c r="B11" s="2">
        <v>8</v>
      </c>
      <c r="C11" s="2">
        <f t="shared" ref="C11:C63" si="0">C10+1</f>
        <v>3</v>
      </c>
      <c r="E11" s="3"/>
      <c r="G11" s="3">
        <v>13.03333333333334</v>
      </c>
    </row>
    <row r="12" spans="1:9">
      <c r="B12" s="2">
        <v>9</v>
      </c>
      <c r="C12" s="2">
        <f t="shared" si="0"/>
        <v>4</v>
      </c>
      <c r="E12" s="3"/>
      <c r="G12" s="3">
        <v>19.550000000000011</v>
      </c>
    </row>
    <row r="13" spans="1:9">
      <c r="B13" s="2">
        <v>10</v>
      </c>
      <c r="C13" s="2">
        <f t="shared" si="0"/>
        <v>5</v>
      </c>
      <c r="E13" s="3"/>
      <c r="G13" s="3">
        <v>26.066666666666681</v>
      </c>
    </row>
    <row r="14" spans="1:9">
      <c r="B14" s="2">
        <v>11</v>
      </c>
      <c r="C14" s="2">
        <f t="shared" si="0"/>
        <v>6</v>
      </c>
      <c r="E14" s="3"/>
      <c r="G14" s="3">
        <v>32.58333333333335</v>
      </c>
    </row>
    <row r="15" spans="1:9">
      <c r="B15" s="2">
        <v>12</v>
      </c>
      <c r="C15" s="2">
        <f t="shared" si="0"/>
        <v>7</v>
      </c>
      <c r="E15" s="3">
        <v>39.1</v>
      </c>
      <c r="G15" s="3">
        <v>39.100000000000023</v>
      </c>
    </row>
    <row r="16" spans="1:9">
      <c r="A16" s="2">
        <v>1942</v>
      </c>
      <c r="B16" s="2">
        <v>1</v>
      </c>
      <c r="C16" s="2">
        <f t="shared" si="0"/>
        <v>8</v>
      </c>
      <c r="E16" s="3"/>
      <c r="G16" s="3">
        <v>38.233333333333348</v>
      </c>
      <c r="I16" s="3">
        <f>AVERAGE(G16:G22)</f>
        <v>37.835714285714289</v>
      </c>
    </row>
    <row r="17" spans="1:9">
      <c r="B17" s="2">
        <v>2</v>
      </c>
      <c r="C17" s="2">
        <f t="shared" si="0"/>
        <v>9</v>
      </c>
      <c r="E17" s="3"/>
      <c r="G17" s="3">
        <v>37.366666666666674</v>
      </c>
    </row>
    <row r="18" spans="1:9">
      <c r="B18" s="2">
        <v>3</v>
      </c>
      <c r="C18" s="2">
        <f t="shared" si="0"/>
        <v>10</v>
      </c>
      <c r="E18" s="3">
        <v>36.5</v>
      </c>
      <c r="G18" s="3">
        <v>36.5</v>
      </c>
    </row>
    <row r="19" spans="1:9">
      <c r="B19" s="2">
        <v>4</v>
      </c>
      <c r="C19" s="2">
        <f t="shared" si="0"/>
        <v>11</v>
      </c>
      <c r="E19" s="3"/>
      <c r="G19" s="3">
        <v>37.174999999999997</v>
      </c>
    </row>
    <row r="20" spans="1:9">
      <c r="B20" s="2">
        <v>5</v>
      </c>
      <c r="C20" s="2">
        <f t="shared" si="0"/>
        <v>12</v>
      </c>
      <c r="E20" s="3"/>
      <c r="G20" s="3">
        <v>37.85</v>
      </c>
    </row>
    <row r="21" spans="1:9">
      <c r="B21" s="2">
        <v>6</v>
      </c>
      <c r="C21" s="2">
        <f t="shared" si="0"/>
        <v>13</v>
      </c>
      <c r="E21" s="3"/>
      <c r="G21" s="3">
        <v>38.524999999999999</v>
      </c>
    </row>
    <row r="22" spans="1:9">
      <c r="B22" s="2">
        <v>7</v>
      </c>
      <c r="C22" s="2">
        <f t="shared" si="0"/>
        <v>14</v>
      </c>
      <c r="E22" s="3"/>
      <c r="G22" s="3">
        <v>39.200000000000003</v>
      </c>
      <c r="I22" s="3">
        <f>AVERAGE(G22:G28)</f>
        <v>40.067857142857143</v>
      </c>
    </row>
    <row r="23" spans="1:9">
      <c r="B23" s="2">
        <v>8</v>
      </c>
      <c r="C23" s="2">
        <f t="shared" si="0"/>
        <v>15</v>
      </c>
      <c r="E23" s="3"/>
      <c r="G23" s="3">
        <v>39.875</v>
      </c>
      <c r="I23" s="3"/>
    </row>
    <row r="24" spans="1:9">
      <c r="B24" s="2">
        <v>9</v>
      </c>
      <c r="C24" s="2">
        <f t="shared" si="0"/>
        <v>16</v>
      </c>
      <c r="E24" s="3"/>
      <c r="G24" s="3">
        <v>40.549999999999997</v>
      </c>
    </row>
    <row r="25" spans="1:9">
      <c r="B25" s="2">
        <v>10</v>
      </c>
      <c r="C25" s="2">
        <f t="shared" si="0"/>
        <v>17</v>
      </c>
      <c r="E25" s="3"/>
      <c r="G25" s="3">
        <v>41.225000000000001</v>
      </c>
    </row>
    <row r="26" spans="1:9">
      <c r="B26" s="2">
        <v>11</v>
      </c>
      <c r="C26" s="2">
        <f t="shared" si="0"/>
        <v>18</v>
      </c>
      <c r="E26" s="3">
        <v>41.9</v>
      </c>
      <c r="G26" s="3">
        <v>41.9</v>
      </c>
    </row>
    <row r="27" spans="1:9">
      <c r="B27" s="2">
        <v>12</v>
      </c>
      <c r="C27" s="2">
        <f t="shared" si="0"/>
        <v>19</v>
      </c>
      <c r="E27" s="3"/>
      <c r="G27" s="3">
        <v>39.875</v>
      </c>
    </row>
    <row r="28" spans="1:9">
      <c r="A28" s="2">
        <v>1943</v>
      </c>
      <c r="B28" s="2">
        <v>1</v>
      </c>
      <c r="C28" s="2">
        <f t="shared" si="0"/>
        <v>20</v>
      </c>
      <c r="E28" s="3"/>
      <c r="G28" s="3">
        <v>37.85</v>
      </c>
      <c r="I28" s="3">
        <f>AVERAGE(G28:G34)</f>
        <v>32.667857142857137</v>
      </c>
    </row>
    <row r="29" spans="1:9">
      <c r="B29" s="2">
        <v>2</v>
      </c>
      <c r="C29" s="2">
        <f t="shared" si="0"/>
        <v>21</v>
      </c>
      <c r="E29" s="3"/>
      <c r="G29" s="3">
        <v>35.825000000000003</v>
      </c>
    </row>
    <row r="30" spans="1:9">
      <c r="B30" s="2">
        <v>3</v>
      </c>
      <c r="C30" s="2">
        <f t="shared" si="0"/>
        <v>22</v>
      </c>
      <c r="E30" s="3">
        <v>33.799999999999997</v>
      </c>
      <c r="G30" s="3">
        <v>33.799999999999997</v>
      </c>
    </row>
    <row r="31" spans="1:9">
      <c r="B31" s="2">
        <v>4</v>
      </c>
      <c r="C31" s="2">
        <f t="shared" si="0"/>
        <v>23</v>
      </c>
      <c r="E31" s="3"/>
      <c r="G31" s="3">
        <v>32.4</v>
      </c>
    </row>
    <row r="32" spans="1:9">
      <c r="B32" s="2">
        <v>5</v>
      </c>
      <c r="C32" s="2">
        <f t="shared" si="0"/>
        <v>24</v>
      </c>
      <c r="E32" s="3"/>
      <c r="G32" s="3">
        <v>30.999999999999996</v>
      </c>
    </row>
    <row r="33" spans="1:9">
      <c r="B33" s="2">
        <v>6</v>
      </c>
      <c r="C33" s="2">
        <f t="shared" si="0"/>
        <v>25</v>
      </c>
      <c r="E33" s="3"/>
      <c r="G33" s="3">
        <v>29.599999999999998</v>
      </c>
      <c r="I33" s="3"/>
    </row>
    <row r="34" spans="1:9">
      <c r="B34" s="2">
        <v>7</v>
      </c>
      <c r="C34" s="2">
        <f t="shared" si="0"/>
        <v>26</v>
      </c>
      <c r="E34" s="3"/>
      <c r="G34" s="3">
        <v>28.199999999999996</v>
      </c>
      <c r="I34" s="3">
        <f>AVERAGE(G34:G40)</f>
        <v>24.171428571428571</v>
      </c>
    </row>
    <row r="35" spans="1:9">
      <c r="B35" s="2">
        <v>8</v>
      </c>
      <c r="C35" s="2">
        <f t="shared" si="0"/>
        <v>27</v>
      </c>
      <c r="E35" s="3"/>
      <c r="G35" s="3">
        <v>26.799999999999997</v>
      </c>
    </row>
    <row r="36" spans="1:9">
      <c r="B36" s="2">
        <v>9</v>
      </c>
      <c r="C36" s="2">
        <f t="shared" si="0"/>
        <v>28</v>
      </c>
      <c r="E36" s="3"/>
      <c r="G36" s="3">
        <v>25.4</v>
      </c>
    </row>
    <row r="37" spans="1:9">
      <c r="B37" s="2">
        <v>10</v>
      </c>
      <c r="C37" s="2">
        <f t="shared" si="0"/>
        <v>29</v>
      </c>
      <c r="E37" s="3">
        <v>24</v>
      </c>
      <c r="G37" s="3">
        <v>24</v>
      </c>
    </row>
    <row r="38" spans="1:9">
      <c r="B38" s="2">
        <v>11</v>
      </c>
      <c r="C38" s="2">
        <f t="shared" si="0"/>
        <v>30</v>
      </c>
      <c r="E38" s="3"/>
      <c r="G38" s="3">
        <v>22.8</v>
      </c>
    </row>
    <row r="39" spans="1:9">
      <c r="B39" s="2">
        <v>12</v>
      </c>
      <c r="C39" s="2">
        <f t="shared" si="0"/>
        <v>31</v>
      </c>
      <c r="E39" s="3"/>
      <c r="G39" s="3">
        <v>21.6</v>
      </c>
    </row>
    <row r="40" spans="1:9">
      <c r="A40" s="2">
        <v>1944</v>
      </c>
      <c r="B40" s="2">
        <v>1</v>
      </c>
      <c r="C40" s="2">
        <f t="shared" si="0"/>
        <v>32</v>
      </c>
      <c r="E40" s="3">
        <v>20.399999999999999</v>
      </c>
      <c r="G40" s="3">
        <v>20.399999999999999</v>
      </c>
      <c r="I40" s="3">
        <f>AVERAGE(G40:G46)</f>
        <v>14.185714285714283</v>
      </c>
    </row>
    <row r="41" spans="1:9">
      <c r="B41" s="2">
        <v>2</v>
      </c>
      <c r="C41" s="2">
        <f t="shared" si="0"/>
        <v>33</v>
      </c>
      <c r="E41" s="3"/>
      <c r="G41" s="3">
        <v>18.419999999999998</v>
      </c>
    </row>
    <row r="42" spans="1:9">
      <c r="B42" s="2">
        <v>3</v>
      </c>
      <c r="C42" s="2">
        <f t="shared" si="0"/>
        <v>34</v>
      </c>
      <c r="E42" s="3"/>
      <c r="G42" s="3">
        <v>16.439999999999998</v>
      </c>
    </row>
    <row r="43" spans="1:9">
      <c r="B43" s="2">
        <v>4</v>
      </c>
      <c r="C43" s="2">
        <f t="shared" si="0"/>
        <v>35</v>
      </c>
      <c r="E43" s="3"/>
      <c r="G43" s="3">
        <v>14.459999999999999</v>
      </c>
    </row>
    <row r="44" spans="1:9">
      <c r="B44" s="2">
        <v>5</v>
      </c>
      <c r="C44" s="2">
        <f t="shared" si="0"/>
        <v>36</v>
      </c>
      <c r="E44" s="3"/>
      <c r="G44" s="3">
        <v>12.479999999999999</v>
      </c>
    </row>
    <row r="45" spans="1:9">
      <c r="B45" s="2">
        <v>6</v>
      </c>
      <c r="C45" s="2">
        <f t="shared" si="0"/>
        <v>37</v>
      </c>
      <c r="E45" s="3">
        <v>10.5</v>
      </c>
      <c r="G45" s="3">
        <v>10.499999999999998</v>
      </c>
    </row>
    <row r="46" spans="1:9">
      <c r="B46" s="2">
        <v>7</v>
      </c>
      <c r="C46" s="2">
        <f t="shared" si="0"/>
        <v>38</v>
      </c>
      <c r="E46" s="3"/>
      <c r="G46" s="3">
        <v>6.5999999999999979</v>
      </c>
      <c r="I46" s="3">
        <f>AVERAGE(G46:G52)</f>
        <v>1.7142857142857146</v>
      </c>
    </row>
    <row r="47" spans="1:9">
      <c r="B47" s="2">
        <v>8</v>
      </c>
      <c r="C47" s="2">
        <f t="shared" si="0"/>
        <v>39</v>
      </c>
      <c r="E47" s="3">
        <v>2.7</v>
      </c>
      <c r="G47" s="3">
        <v>2.6999999999999984</v>
      </c>
    </row>
    <row r="48" spans="1:9">
      <c r="B48" s="2">
        <v>9</v>
      </c>
      <c r="C48" s="2">
        <f t="shared" si="0"/>
        <v>40</v>
      </c>
      <c r="E48" s="3"/>
      <c r="G48" s="3">
        <v>1.7999999999999994</v>
      </c>
    </row>
    <row r="49" spans="1:9">
      <c r="B49" s="2">
        <v>10</v>
      </c>
      <c r="C49" s="2">
        <f t="shared" si="0"/>
        <v>41</v>
      </c>
      <c r="E49" s="3"/>
      <c r="G49" s="3">
        <v>0.90000000000000036</v>
      </c>
    </row>
    <row r="50" spans="1:9">
      <c r="B50" s="2">
        <v>11</v>
      </c>
      <c r="C50" s="2">
        <f t="shared" si="0"/>
        <v>42</v>
      </c>
      <c r="E50" s="3">
        <v>0</v>
      </c>
      <c r="G50" s="3">
        <v>1.3322676295501878E-15</v>
      </c>
    </row>
    <row r="51" spans="1:9">
      <c r="B51" s="2">
        <v>12</v>
      </c>
      <c r="C51" s="2">
        <f t="shared" si="0"/>
        <v>43</v>
      </c>
      <c r="E51" s="3"/>
      <c r="G51" s="3">
        <v>1.2297855042001738E-15</v>
      </c>
    </row>
    <row r="52" spans="1:9">
      <c r="A52" s="2">
        <v>1945</v>
      </c>
      <c r="B52" s="2">
        <v>1</v>
      </c>
      <c r="C52" s="2">
        <f t="shared" si="0"/>
        <v>44</v>
      </c>
      <c r="E52" s="3"/>
      <c r="G52" s="3">
        <v>1.1273033788501599E-15</v>
      </c>
      <c r="I52" s="3">
        <f>AVERAGE(G52:G58)</f>
        <v>8.1985700280011801E-16</v>
      </c>
    </row>
    <row r="53" spans="1:9">
      <c r="B53" s="2">
        <v>2</v>
      </c>
      <c r="C53" s="2">
        <f t="shared" si="0"/>
        <v>45</v>
      </c>
      <c r="E53" s="3"/>
      <c r="G53" s="3">
        <v>1.0248212535001458E-15</v>
      </c>
    </row>
    <row r="54" spans="1:9">
      <c r="B54" s="2">
        <v>3</v>
      </c>
      <c r="C54" s="2">
        <f t="shared" si="0"/>
        <v>46</v>
      </c>
      <c r="E54" s="3"/>
      <c r="G54" s="3">
        <v>9.223391281501319E-16</v>
      </c>
    </row>
    <row r="55" spans="1:9">
      <c r="B55" s="2">
        <v>4</v>
      </c>
      <c r="C55" s="2">
        <f t="shared" si="0"/>
        <v>47</v>
      </c>
      <c r="E55" s="3"/>
      <c r="G55" s="3">
        <v>8.1985700280011781E-16</v>
      </c>
    </row>
    <row r="56" spans="1:9">
      <c r="B56" s="2">
        <v>5</v>
      </c>
      <c r="C56" s="2">
        <f t="shared" si="0"/>
        <v>48</v>
      </c>
      <c r="E56" s="3"/>
      <c r="G56" s="3">
        <v>7.1737487745010383E-16</v>
      </c>
    </row>
    <row r="57" spans="1:9">
      <c r="B57" s="2">
        <v>6</v>
      </c>
      <c r="C57" s="2">
        <f t="shared" si="0"/>
        <v>49</v>
      </c>
      <c r="E57" s="3"/>
      <c r="G57" s="3">
        <v>6.1489275210008984E-16</v>
      </c>
    </row>
    <row r="58" spans="1:9">
      <c r="B58" s="2">
        <v>7</v>
      </c>
      <c r="C58" s="2">
        <f t="shared" si="0"/>
        <v>50</v>
      </c>
      <c r="E58" s="3"/>
      <c r="G58" s="3">
        <v>5.1241062675007585E-16</v>
      </c>
      <c r="I58" s="3">
        <f>AVERAGE(G58:G64)</f>
        <v>2.5620531337504088E-16</v>
      </c>
    </row>
    <row r="59" spans="1:9">
      <c r="B59" s="2">
        <v>8</v>
      </c>
      <c r="C59" s="2">
        <f t="shared" si="0"/>
        <v>51</v>
      </c>
      <c r="E59" s="3"/>
      <c r="G59" s="3">
        <v>4.0992850140006187E-16</v>
      </c>
    </row>
    <row r="60" spans="1:9">
      <c r="B60" s="2">
        <v>9</v>
      </c>
      <c r="C60" s="2">
        <f t="shared" si="0"/>
        <v>52</v>
      </c>
      <c r="E60" s="3"/>
      <c r="G60" s="3">
        <v>3.0744637605004778E-16</v>
      </c>
    </row>
    <row r="61" spans="1:9">
      <c r="B61" s="2">
        <v>10</v>
      </c>
      <c r="C61" s="2">
        <f t="shared" si="0"/>
        <v>53</v>
      </c>
      <c r="E61" s="3"/>
      <c r="G61" s="3">
        <v>2.0496425070003389E-16</v>
      </c>
    </row>
    <row r="62" spans="1:9">
      <c r="B62" s="2">
        <v>11</v>
      </c>
      <c r="C62" s="2">
        <f t="shared" si="0"/>
        <v>54</v>
      </c>
      <c r="E62" s="3"/>
      <c r="G62" s="3">
        <v>1.0248212535001981E-16</v>
      </c>
    </row>
    <row r="63" spans="1:9">
      <c r="B63" s="2">
        <v>12</v>
      </c>
      <c r="C63" s="2">
        <f t="shared" si="0"/>
        <v>55</v>
      </c>
      <c r="E63" s="3">
        <v>0</v>
      </c>
      <c r="G63" s="3">
        <v>5.9164567891575885E-30</v>
      </c>
    </row>
    <row r="67" spans="1:2" ht="14.1">
      <c r="A67" s="5" t="s">
        <v>9</v>
      </c>
    </row>
    <row r="68" spans="1:2" ht="14.1">
      <c r="A68" s="5"/>
    </row>
    <row r="69" spans="1:2">
      <c r="A69" s="2" t="s">
        <v>11</v>
      </c>
      <c r="B69" s="2" t="s">
        <v>12</v>
      </c>
    </row>
    <row r="70" spans="1:2">
      <c r="A70" s="2">
        <v>1941.1</v>
      </c>
      <c r="B70" s="3">
        <v>0</v>
      </c>
    </row>
    <row r="71" spans="1:2">
      <c r="A71" s="2">
        <v>1941.2</v>
      </c>
      <c r="B71" s="4">
        <v>19.600000000000001</v>
      </c>
    </row>
    <row r="72" spans="1:2">
      <c r="A72" s="2">
        <v>1942.1</v>
      </c>
      <c r="B72" s="4">
        <v>37.799999999999997</v>
      </c>
    </row>
    <row r="73" spans="1:2">
      <c r="A73" s="2">
        <v>1942.2</v>
      </c>
      <c r="B73" s="4">
        <v>40.1</v>
      </c>
    </row>
    <row r="74" spans="1:2">
      <c r="A74" s="2">
        <v>1943.1</v>
      </c>
      <c r="B74" s="4">
        <v>32.700000000000003</v>
      </c>
    </row>
    <row r="75" spans="1:2">
      <c r="A75" s="2">
        <v>1943.2</v>
      </c>
      <c r="B75" s="4">
        <v>24.2</v>
      </c>
    </row>
    <row r="76" spans="1:2">
      <c r="A76" s="2">
        <v>1944.1</v>
      </c>
      <c r="B76" s="4">
        <v>14.2</v>
      </c>
    </row>
    <row r="77" spans="1:2">
      <c r="A77" s="2">
        <v>1944.2</v>
      </c>
      <c r="B77" s="4">
        <v>1.7</v>
      </c>
    </row>
    <row r="78" spans="1:2">
      <c r="A78" s="2">
        <v>1945.1</v>
      </c>
      <c r="B78" s="4">
        <v>0</v>
      </c>
    </row>
    <row r="79" spans="1:2">
      <c r="A79" s="2">
        <v>1945.2</v>
      </c>
      <c r="B79" s="4">
        <v>0</v>
      </c>
    </row>
  </sheetData>
  <pageMargins left="0.7" right="0.7" top="0.75" bottom="0.75" header="0.3" footer="0.3"/>
  <ignoredErrors>
    <ignoredError sqref="I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8E6D-41AE-4128-8B1B-5089B566556A}">
  <dimension ref="A1:E14"/>
  <sheetViews>
    <sheetView workbookViewId="0">
      <selection activeCell="A2" sqref="A2:E14"/>
    </sheetView>
  </sheetViews>
  <sheetFormatPr defaultRowHeight="13.8"/>
  <cols>
    <col min="2" max="2" width="27.33203125" customWidth="1"/>
    <col min="3" max="3" width="22.94921875" customWidth="1"/>
    <col min="4" max="4" width="17.7109375" customWidth="1"/>
  </cols>
  <sheetData>
    <row r="1" spans="1:5" ht="14.1">
      <c r="A1" s="5" t="s">
        <v>10</v>
      </c>
    </row>
    <row r="3" spans="1:5">
      <c r="A3" s="6" t="s">
        <v>17</v>
      </c>
      <c r="B3" s="7" t="s">
        <v>12</v>
      </c>
      <c r="C3" s="8" t="s">
        <v>14</v>
      </c>
      <c r="D3" s="8"/>
      <c r="E3" s="8"/>
    </row>
    <row r="4" spans="1:5" ht="27.6" customHeight="1">
      <c r="A4" s="6"/>
      <c r="B4" s="7"/>
      <c r="C4" s="9" t="s">
        <v>13</v>
      </c>
      <c r="D4" s="9" t="s">
        <v>15</v>
      </c>
      <c r="E4" s="9" t="s">
        <v>16</v>
      </c>
    </row>
    <row r="5" spans="1:5">
      <c r="A5" s="2">
        <v>1941.1</v>
      </c>
      <c r="B5" s="3">
        <v>0</v>
      </c>
      <c r="C5" s="1">
        <v>1</v>
      </c>
      <c r="D5" s="1">
        <v>1</v>
      </c>
      <c r="E5" s="1">
        <f>(B5*C5 + 100 *D5) / 100</f>
        <v>1</v>
      </c>
    </row>
    <row r="6" spans="1:5">
      <c r="A6" s="2">
        <v>1941.2</v>
      </c>
      <c r="B6" s="4">
        <v>19.600000000000001</v>
      </c>
      <c r="C6" s="1">
        <f>MAX(1.4, D6*1.4)</f>
        <v>1.4</v>
      </c>
      <c r="D6" s="1">
        <v>1</v>
      </c>
      <c r="E6" s="1">
        <f t="shared" ref="E6:E14" si="0">(B6*C6 + 100 *D6) / 100</f>
        <v>1.2744</v>
      </c>
    </row>
    <row r="7" spans="1:5">
      <c r="A7" s="2">
        <v>1942.1</v>
      </c>
      <c r="B7" s="4">
        <v>37.799999999999997</v>
      </c>
      <c r="C7" s="1">
        <f t="shared" ref="C7:C14" si="1">MAX(1.4, D7*1.4)</f>
        <v>2.0579999999999998</v>
      </c>
      <c r="D7" s="1">
        <v>1.47</v>
      </c>
      <c r="E7" s="1">
        <f t="shared" si="0"/>
        <v>2.2479239999999998</v>
      </c>
    </row>
    <row r="8" spans="1:5">
      <c r="A8" s="2">
        <v>1942.2</v>
      </c>
      <c r="B8" s="4">
        <v>40.1</v>
      </c>
      <c r="C8" s="1">
        <f t="shared" si="1"/>
        <v>2.0579999999999998</v>
      </c>
      <c r="D8" s="1">
        <v>1.47</v>
      </c>
      <c r="E8" s="1">
        <f t="shared" si="0"/>
        <v>2.295258</v>
      </c>
    </row>
    <row r="9" spans="1:5">
      <c r="A9" s="2">
        <v>1943.1</v>
      </c>
      <c r="B9" s="4">
        <v>32.700000000000003</v>
      </c>
      <c r="C9" s="1">
        <f t="shared" si="1"/>
        <v>1.4</v>
      </c>
      <c r="D9" s="1">
        <v>0.74</v>
      </c>
      <c r="E9" s="1">
        <f t="shared" si="0"/>
        <v>1.1978</v>
      </c>
    </row>
    <row r="10" spans="1:5">
      <c r="A10" s="2">
        <v>1943.2</v>
      </c>
      <c r="B10" s="4">
        <v>24.2</v>
      </c>
      <c r="C10" s="1">
        <f t="shared" si="1"/>
        <v>1.4</v>
      </c>
      <c r="D10" s="1">
        <v>0.74</v>
      </c>
      <c r="E10" s="1">
        <f t="shared" si="0"/>
        <v>1.0788</v>
      </c>
    </row>
    <row r="11" spans="1:5">
      <c r="A11" s="2">
        <v>1944.1</v>
      </c>
      <c r="B11" s="4">
        <v>14.2</v>
      </c>
      <c r="C11" s="1">
        <f t="shared" si="1"/>
        <v>1.4</v>
      </c>
      <c r="D11" s="1">
        <v>0.52</v>
      </c>
      <c r="E11" s="1">
        <f t="shared" si="0"/>
        <v>0.71879999999999999</v>
      </c>
    </row>
    <row r="12" spans="1:5">
      <c r="A12" s="2">
        <v>1944.2</v>
      </c>
      <c r="B12" s="4">
        <v>1.7</v>
      </c>
      <c r="C12" s="1">
        <f t="shared" si="1"/>
        <v>1.4</v>
      </c>
      <c r="D12" s="1">
        <v>0.52</v>
      </c>
      <c r="E12" s="1">
        <f t="shared" si="0"/>
        <v>0.54380000000000006</v>
      </c>
    </row>
    <row r="13" spans="1:5">
      <c r="A13" s="2">
        <v>1945.1</v>
      </c>
      <c r="B13" s="4">
        <v>0</v>
      </c>
      <c r="C13" s="1">
        <f t="shared" si="1"/>
        <v>1.4</v>
      </c>
      <c r="D13" s="1">
        <v>0.4</v>
      </c>
      <c r="E13" s="1">
        <f t="shared" si="0"/>
        <v>0.4</v>
      </c>
    </row>
    <row r="14" spans="1:5">
      <c r="A14" s="2">
        <v>1945.2</v>
      </c>
      <c r="B14" s="4">
        <v>0</v>
      </c>
      <c r="C14" s="1">
        <f t="shared" si="1"/>
        <v>1.4</v>
      </c>
      <c r="D14" s="1">
        <v>0.4</v>
      </c>
      <c r="E14" s="1">
        <f t="shared" si="0"/>
        <v>0.4</v>
      </c>
    </row>
  </sheetData>
  <mergeCells count="3">
    <mergeCell ref="C3:E3"/>
    <mergeCell ref="A3:A4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OCCUP</vt:lpstr>
      <vt:lpstr>IMR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2025-01-25T23:38:19Z</dcterms:created>
  <dcterms:modified xsi:type="dcterms:W3CDTF">2025-01-26T05:01:07Z</dcterms:modified>
</cp:coreProperties>
</file>