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csk\year-volumes\"/>
    </mc:Choice>
  </mc:AlternateContent>
  <xr:revisionPtr revIDLastSave="0" documentId="13_ncr:1_{CF70F896-3DE2-4817-B918-2612BC07E07C}" xr6:coauthVersionLast="45" xr6:coauthVersionMax="45" xr10:uidLastSave="{00000000-0000-0000-0000-000000000000}"/>
  <bookViews>
    <workbookView xWindow="4950" yWindow="4680" windowWidth="24885" windowHeight="19320" activeTab="1" xr2:uid="{F0F53497-2088-47E8-B86A-A83077699C03}"/>
  </bookViews>
  <sheets>
    <sheet name="note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" i="1" l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2" i="1"/>
  <c r="R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54" i="1"/>
  <c r="O55" i="1" s="1"/>
  <c r="N54" i="1"/>
  <c r="N55" i="1" s="1"/>
  <c r="M54" i="1"/>
  <c r="M55" i="1" s="1"/>
  <c r="J54" i="1"/>
  <c r="J55" i="1" s="1"/>
  <c r="I54" i="1"/>
  <c r="I55" i="1" s="1"/>
  <c r="H54" i="1"/>
  <c r="H55" i="1" s="1"/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54" i="1"/>
  <c r="B55" i="1" s="1"/>
</calcChain>
</file>

<file path=xl/sharedStrings.xml><?xml version="1.0" encoding="utf-8"?>
<sst xmlns="http://schemas.openxmlformats.org/spreadsheetml/2006/main" count="71" uniqueCount="69">
  <si>
    <t>Архангельская</t>
  </si>
  <si>
    <t>Астраханская</t>
  </si>
  <si>
    <t>Бессарабская</t>
  </si>
  <si>
    <t>Виленская</t>
  </si>
  <si>
    <t>Витебская</t>
  </si>
  <si>
    <t>Владимірская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</si>
  <si>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</si>
  <si>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</si>
  <si>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</si>
  <si>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</si>
  <si>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</si>
  <si>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Донск. войска обл.</t>
  </si>
  <si>
    <t>Екатеринославская</t>
  </si>
  <si>
    <t>Казанская</t>
  </si>
  <si>
    <t>Калужская</t>
  </si>
  <si>
    <t>Кіевская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</si>
  <si>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</si>
  <si>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</si>
  <si>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</si>
  <si>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</si>
  <si>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</si>
  <si>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</si>
  <si>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</si>
  <si>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</si>
  <si>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</si>
  <si>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</si>
  <si>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</si>
  <si>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</si>
  <si>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</si>
  <si>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</si>
  <si>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</si>
  <si>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</si>
  <si>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Полтавская</t>
  </si>
  <si>
    <t>Псковская</t>
  </si>
  <si>
    <t>Рязанская</t>
  </si>
  <si>
    <t>Самарская</t>
  </si>
  <si>
    <t>С-Петербургская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</si>
  <si>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</si>
  <si>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</si>
  <si>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</si>
  <si>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</si>
  <si>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</si>
  <si>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</si>
  <si>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</si>
  <si>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</si>
  <si>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</si>
  <si>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Херссвская</t>
  </si>
  <si>
    <t>Черниговская</t>
  </si>
  <si>
    <t>Эстляндская</t>
  </si>
  <si>
    <t>Ярославская</t>
  </si>
  <si>
    <t>губ</t>
  </si>
  <si>
    <t>чж PYY</t>
  </si>
  <si>
    <t>р</t>
  </si>
  <si>
    <t>с</t>
  </si>
  <si>
    <t>еп</t>
  </si>
  <si>
    <t>всего</t>
  </si>
  <si>
    <t>чр-м</t>
  </si>
  <si>
    <t>чр-ж</t>
  </si>
  <si>
    <t>чр-о</t>
  </si>
  <si>
    <t>v</t>
  </si>
  <si>
    <t>стр. X, 15, 93</t>
  </si>
  <si>
    <t>чc-м</t>
  </si>
  <si>
    <t>чc-ж</t>
  </si>
  <si>
    <t>чс-о</t>
  </si>
  <si>
    <t>v-р</t>
  </si>
  <si>
    <t>v-рр</t>
  </si>
  <si>
    <t>v-с</t>
  </si>
  <si>
    <t>v-сс</t>
  </si>
  <si>
    <t>verify: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</si>
</sst>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2" borderId="0" xfId="0" applyNumberFormat="1" applyFill="1"/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3" fontId="0" fillId="3" borderId="0" xfId="0" applyNumberFormat="1" applyFill="1"/>
    <xf numFmtId="0" fontId="1" fillId="2" borderId="0" xfId="0" applyFont="1" applyFill="1"/>
    <xf numFmtId="164" fontId="0" fillId="3" borderId="0" xfId="0" applyNumberFormat="1" applyFill="1"/>
    <xf numFmtId="164" fontId="2" fillId="3" borderId="0" xfId="0" applyNumberFormat="1" applyFont="1" applyFill="1" applyAlignment="1">
      <alignment vertical="center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10A1-F9D4-4DE9-9452-15A436BD200D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1CB6-2080-4F2A-93AB-D7595671A56D}">
  <dimension ref="A1:V55"/>
  <sheetViews>
    <sheetView tabSelected="1" topLeftCell="A10" workbookViewId="0">
      <selection activeCell="T37" sqref="T37"/>
    </sheetView>
  </sheetViews>
  <sheetFormatPr defaultRowHeight="15" x14ac:dyDescent="0.25"/>
  <cols>
    <col min="1" max="1" width="22.7109375" customWidth="1"/>
    <col min="2" max="2" width="12" customWidth="1"/>
  </cols>
  <sheetData>
    <row r="1" spans="1:22" x14ac:dyDescent="0.25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59</v>
      </c>
      <c r="H1" s="1" t="s">
        <v>56</v>
      </c>
      <c r="I1" s="1" t="s">
        <v>57</v>
      </c>
      <c r="J1" s="1" t="s">
        <v>58</v>
      </c>
      <c r="K1" s="8" t="s">
        <v>59</v>
      </c>
      <c r="M1" s="1" t="s">
        <v>61</v>
      </c>
      <c r="N1" s="1" t="s">
        <v>62</v>
      </c>
      <c r="O1" s="1" t="s">
        <v>63</v>
      </c>
      <c r="P1" s="8" t="s">
        <v>59</v>
      </c>
      <c r="R1" s="1" t="s">
        <v>64</v>
      </c>
      <c r="S1" s="8" t="s">
        <v>65</v>
      </c>
      <c r="U1" s="1" t="s">
        <v>66</v>
      </c>
      <c r="V1" s="8" t="s">
        <v>67</v>
      </c>
    </row>
    <row r="2" spans="1:22" x14ac:dyDescent="0.25">
      <c r="A2" t="s">
        <v>0</v>
      </c>
      <c r="B2" s="3">
        <v>437800</v>
      </c>
      <c r="C2" s="5">
        <v>43.9</v>
      </c>
      <c r="D2" s="6">
        <v>24.3</v>
      </c>
      <c r="E2" s="9">
        <v>19.600000000000001</v>
      </c>
      <c r="F2" s="6">
        <f>C2-D2-E2</f>
        <v>0</v>
      </c>
      <c r="H2" s="2">
        <v>9858</v>
      </c>
      <c r="I2" s="2">
        <v>9368</v>
      </c>
      <c r="J2" s="2">
        <v>19226</v>
      </c>
      <c r="K2" s="4">
        <f>H2+I2-J2</f>
        <v>0</v>
      </c>
      <c r="M2" s="2">
        <v>5650</v>
      </c>
      <c r="N2" s="2">
        <v>4983</v>
      </c>
      <c r="O2" s="2">
        <v>10633</v>
      </c>
      <c r="P2" s="4">
        <f>M2+N2-O2</f>
        <v>0</v>
      </c>
      <c r="R2" s="6">
        <f>1000*J2/B2</f>
        <v>43.915029693924168</v>
      </c>
      <c r="S2" s="11">
        <f>C2-R2</f>
        <v>-1.5029693924169862E-2</v>
      </c>
      <c r="U2" s="6">
        <f>1000*O2/B2</f>
        <v>24.287345820009136</v>
      </c>
      <c r="V2" s="11">
        <f>D2-U2</f>
        <v>1.2654179990864378E-2</v>
      </c>
    </row>
    <row r="3" spans="1:22" x14ac:dyDescent="0.25">
      <c r="A3" t="s">
        <v>1</v>
      </c>
      <c r="B3" s="3">
        <v>1246000</v>
      </c>
      <c r="C3" s="5">
        <v>39.5</v>
      </c>
      <c r="D3" s="6">
        <v>26.8</v>
      </c>
      <c r="E3" s="6">
        <v>12.7</v>
      </c>
      <c r="F3" s="6">
        <f t="shared" ref="F3:F52" si="0">C3-D3-E3</f>
        <v>0</v>
      </c>
      <c r="H3" s="2">
        <v>25411</v>
      </c>
      <c r="I3" s="2">
        <v>23792</v>
      </c>
      <c r="J3" s="2">
        <v>49203</v>
      </c>
      <c r="K3" s="4">
        <f t="shared" ref="K3:K52" si="1">H3+I3-J3</f>
        <v>0</v>
      </c>
      <c r="M3" s="2">
        <v>17879</v>
      </c>
      <c r="N3" s="2">
        <v>15475</v>
      </c>
      <c r="O3" s="2">
        <v>33354</v>
      </c>
      <c r="P3" s="4">
        <f t="shared" ref="P3:P52" si="2">M3+N3-O3</f>
        <v>0</v>
      </c>
      <c r="R3" s="6">
        <f>1000*J3/B3</f>
        <v>39.488764044943821</v>
      </c>
      <c r="S3" s="11">
        <f t="shared" ref="S3:S52" si="3">C3-R3</f>
        <v>1.1235955056179137E-2</v>
      </c>
      <c r="U3" s="6">
        <f t="shared" ref="U3:U52" si="4">1000*O3/B3</f>
        <v>26.768860353130016</v>
      </c>
      <c r="V3" s="11">
        <f t="shared" ref="V3:V52" si="5">D3-U3</f>
        <v>3.1139646869984716E-2</v>
      </c>
    </row>
    <row r="4" spans="1:22" x14ac:dyDescent="0.25">
      <c r="A4" t="s">
        <v>2</v>
      </c>
      <c r="B4" s="3">
        <v>2441200</v>
      </c>
      <c r="C4" s="5">
        <v>41.6</v>
      </c>
      <c r="D4" s="6">
        <v>31.7</v>
      </c>
      <c r="E4" s="6">
        <v>9.9</v>
      </c>
      <c r="F4" s="6">
        <f t="shared" si="0"/>
        <v>0</v>
      </c>
      <c r="H4" s="2">
        <v>52348</v>
      </c>
      <c r="I4" s="2">
        <v>49196</v>
      </c>
      <c r="J4" s="2">
        <v>101544</v>
      </c>
      <c r="K4" s="4">
        <f t="shared" si="1"/>
        <v>0</v>
      </c>
      <c r="M4" s="2">
        <v>40491</v>
      </c>
      <c r="N4" s="2">
        <v>36865</v>
      </c>
      <c r="O4" s="2">
        <v>77356</v>
      </c>
      <c r="P4" s="4">
        <f t="shared" si="2"/>
        <v>0</v>
      </c>
      <c r="R4" s="6">
        <f t="shared" ref="R4:R52" si="6">1000*J4/B4</f>
        <v>41.595936424709159</v>
      </c>
      <c r="S4" s="11">
        <f t="shared" si="3"/>
        <v>4.0635752908428913E-3</v>
      </c>
      <c r="U4" s="6">
        <f t="shared" si="4"/>
        <v>31.687694576437817</v>
      </c>
      <c r="V4" s="11">
        <f t="shared" si="5"/>
        <v>1.2305423562182227E-2</v>
      </c>
    </row>
    <row r="5" spans="1:22" x14ac:dyDescent="0.25">
      <c r="A5" t="s">
        <v>3</v>
      </c>
      <c r="B5" s="3">
        <v>1926900</v>
      </c>
      <c r="C5" s="5">
        <v>28.5</v>
      </c>
      <c r="D5" s="6">
        <v>18.600000000000001</v>
      </c>
      <c r="E5" s="6">
        <v>9.9</v>
      </c>
      <c r="F5" s="6">
        <f t="shared" si="0"/>
        <v>0</v>
      </c>
      <c r="H5" s="2">
        <v>28494</v>
      </c>
      <c r="I5" s="2">
        <v>26465</v>
      </c>
      <c r="J5" s="2">
        <v>54959</v>
      </c>
      <c r="K5" s="4">
        <f t="shared" si="1"/>
        <v>0</v>
      </c>
      <c r="M5" s="2">
        <v>18940</v>
      </c>
      <c r="N5" s="2">
        <v>16946</v>
      </c>
      <c r="O5" s="2">
        <v>35886</v>
      </c>
      <c r="P5" s="4">
        <f t="shared" si="2"/>
        <v>0</v>
      </c>
      <c r="R5" s="6">
        <f t="shared" si="6"/>
        <v>28.521978307125433</v>
      </c>
      <c r="S5" s="11">
        <f t="shared" si="3"/>
        <v>-2.1978307125433361E-2</v>
      </c>
      <c r="U5" s="6">
        <f t="shared" si="4"/>
        <v>18.623696092168768</v>
      </c>
      <c r="V5" s="11">
        <f t="shared" si="5"/>
        <v>-2.3696092168766114E-2</v>
      </c>
    </row>
    <row r="6" spans="1:22" x14ac:dyDescent="0.25">
      <c r="A6" t="s">
        <v>4</v>
      </c>
      <c r="B6" s="3">
        <v>1833900</v>
      </c>
      <c r="C6" s="5">
        <v>33.799999999999997</v>
      </c>
      <c r="D6" s="6">
        <v>21.3</v>
      </c>
      <c r="E6" s="6">
        <v>12.5</v>
      </c>
      <c r="F6" s="6">
        <f t="shared" si="0"/>
        <v>0</v>
      </c>
      <c r="H6" s="2">
        <v>32053</v>
      </c>
      <c r="I6" s="2">
        <v>29979</v>
      </c>
      <c r="J6" s="2">
        <v>62032</v>
      </c>
      <c r="K6" s="4">
        <f t="shared" si="1"/>
        <v>0</v>
      </c>
      <c r="M6" s="2">
        <v>20752</v>
      </c>
      <c r="N6" s="2">
        <v>18248</v>
      </c>
      <c r="O6" s="2">
        <v>39000</v>
      </c>
      <c r="P6" s="4">
        <f t="shared" si="2"/>
        <v>0</v>
      </c>
      <c r="R6" s="6">
        <f t="shared" si="6"/>
        <v>33.825181307595834</v>
      </c>
      <c r="S6" s="11">
        <f t="shared" si="3"/>
        <v>-2.5181307595836699E-2</v>
      </c>
      <c r="U6" s="6">
        <f t="shared" si="4"/>
        <v>21.266154097824309</v>
      </c>
      <c r="V6" s="11">
        <f t="shared" si="5"/>
        <v>3.3845902175691833E-2</v>
      </c>
    </row>
    <row r="7" spans="1:22" x14ac:dyDescent="0.25">
      <c r="A7" t="s">
        <v>5</v>
      </c>
      <c r="B7" s="3">
        <v>1895900</v>
      </c>
      <c r="C7" s="5">
        <v>46</v>
      </c>
      <c r="D7" s="9">
        <v>32.200000000000003</v>
      </c>
      <c r="E7" s="9">
        <v>13.8</v>
      </c>
      <c r="F7" s="6">
        <f t="shared" si="0"/>
        <v>0</v>
      </c>
      <c r="H7" s="2">
        <v>44687</v>
      </c>
      <c r="I7" s="2">
        <v>42514</v>
      </c>
      <c r="J7" s="2">
        <v>87201</v>
      </c>
      <c r="K7" s="4">
        <f t="shared" si="1"/>
        <v>0</v>
      </c>
      <c r="M7" s="2">
        <v>31744</v>
      </c>
      <c r="N7" s="2">
        <v>29398</v>
      </c>
      <c r="O7" s="2">
        <v>61142</v>
      </c>
      <c r="P7" s="4">
        <f t="shared" si="2"/>
        <v>0</v>
      </c>
      <c r="R7" s="6">
        <f t="shared" si="6"/>
        <v>45.994514478611741</v>
      </c>
      <c r="S7" s="11">
        <f t="shared" si="3"/>
        <v>5.4855213882589737E-3</v>
      </c>
      <c r="U7" s="6">
        <f t="shared" si="4"/>
        <v>32.24959122316578</v>
      </c>
      <c r="V7" s="11">
        <f t="shared" si="5"/>
        <v>-4.959122316577691E-2</v>
      </c>
    </row>
    <row r="8" spans="1:22" x14ac:dyDescent="0.25">
      <c r="A8" t="s">
        <v>6</v>
      </c>
      <c r="B8" s="3">
        <v>1625200</v>
      </c>
      <c r="C8" s="5">
        <v>44.5</v>
      </c>
      <c r="D8" s="6">
        <v>29.9</v>
      </c>
      <c r="E8" s="6">
        <v>14.6</v>
      </c>
      <c r="F8" s="6">
        <f t="shared" si="0"/>
        <v>0</v>
      </c>
      <c r="H8" s="2">
        <v>36826</v>
      </c>
      <c r="I8" s="2">
        <v>35513</v>
      </c>
      <c r="J8" s="7">
        <v>72339</v>
      </c>
      <c r="K8" s="4">
        <f t="shared" si="1"/>
        <v>0</v>
      </c>
      <c r="M8" s="2">
        <v>25376</v>
      </c>
      <c r="N8" s="2">
        <v>23195</v>
      </c>
      <c r="O8" s="2">
        <v>48571</v>
      </c>
      <c r="P8" s="4">
        <f t="shared" si="2"/>
        <v>0</v>
      </c>
      <c r="R8" s="6">
        <f t="shared" si="6"/>
        <v>44.510829436377058</v>
      </c>
      <c r="S8" s="11">
        <f t="shared" si="3"/>
        <v>-1.0829436377058244E-2</v>
      </c>
      <c r="U8" s="6">
        <f t="shared" si="4"/>
        <v>29.886167856263846</v>
      </c>
      <c r="V8" s="11">
        <f t="shared" si="5"/>
        <v>1.3832143736152602E-2</v>
      </c>
    </row>
    <row r="9" spans="1:22" x14ac:dyDescent="0.25">
      <c r="A9" t="s">
        <v>7</v>
      </c>
      <c r="B9" s="3">
        <v>3846500</v>
      </c>
      <c r="C9" s="5">
        <v>39.700000000000003</v>
      </c>
      <c r="D9" s="6">
        <v>25</v>
      </c>
      <c r="E9" s="6">
        <v>14.7</v>
      </c>
      <c r="F9" s="6">
        <f t="shared" si="0"/>
        <v>0</v>
      </c>
      <c r="H9" s="2">
        <v>78988</v>
      </c>
      <c r="I9" s="2">
        <v>73766</v>
      </c>
      <c r="J9" s="2">
        <v>152754</v>
      </c>
      <c r="K9" s="4">
        <f t="shared" si="1"/>
        <v>0</v>
      </c>
      <c r="M9" s="2">
        <v>50489</v>
      </c>
      <c r="N9" s="2">
        <v>45808</v>
      </c>
      <c r="O9" s="2">
        <v>96297</v>
      </c>
      <c r="P9" s="4">
        <f t="shared" si="2"/>
        <v>0</v>
      </c>
      <c r="R9" s="6">
        <f t="shared" si="6"/>
        <v>39.712465878070972</v>
      </c>
      <c r="S9" s="11">
        <f t="shared" si="3"/>
        <v>-1.2465878070969438E-2</v>
      </c>
      <c r="U9" s="6">
        <f t="shared" si="4"/>
        <v>25.034966852983231</v>
      </c>
      <c r="V9" s="11">
        <f t="shared" si="5"/>
        <v>-3.4966852983231433E-2</v>
      </c>
    </row>
    <row r="10" spans="1:22" x14ac:dyDescent="0.25">
      <c r="A10" t="s">
        <v>8</v>
      </c>
      <c r="B10" s="3">
        <v>3355800</v>
      </c>
      <c r="C10" s="5">
        <v>51.4</v>
      </c>
      <c r="D10" s="6">
        <v>39.6</v>
      </c>
      <c r="E10" s="6">
        <v>11.8</v>
      </c>
      <c r="F10" s="6">
        <f t="shared" si="0"/>
        <v>0</v>
      </c>
      <c r="H10" s="2">
        <v>88248</v>
      </c>
      <c r="I10" s="2">
        <v>84294</v>
      </c>
      <c r="J10" s="2">
        <v>172542</v>
      </c>
      <c r="K10" s="4">
        <f t="shared" si="1"/>
        <v>0</v>
      </c>
      <c r="M10" s="2">
        <v>67755</v>
      </c>
      <c r="N10" s="2">
        <v>64972</v>
      </c>
      <c r="O10" s="2">
        <v>132727</v>
      </c>
      <c r="P10" s="4">
        <f t="shared" si="2"/>
        <v>0</v>
      </c>
      <c r="R10" s="6">
        <f t="shared" si="6"/>
        <v>51.416055784015732</v>
      </c>
      <c r="S10" s="11">
        <f t="shared" si="3"/>
        <v>-1.6055784015733821E-2</v>
      </c>
      <c r="U10" s="6">
        <f t="shared" si="4"/>
        <v>39.551522736754279</v>
      </c>
      <c r="V10" s="11">
        <f t="shared" si="5"/>
        <v>4.8477263245722213E-2</v>
      </c>
    </row>
    <row r="11" spans="1:22" x14ac:dyDescent="0.25">
      <c r="A11" t="s">
        <v>9</v>
      </c>
      <c r="B11" s="3">
        <v>3747000</v>
      </c>
      <c r="C11" s="5">
        <v>54.2</v>
      </c>
      <c r="D11" s="6">
        <v>38.700000000000003</v>
      </c>
      <c r="E11" s="6">
        <v>15.5</v>
      </c>
      <c r="F11" s="6">
        <f t="shared" si="0"/>
        <v>0</v>
      </c>
      <c r="H11" s="2">
        <v>103161</v>
      </c>
      <c r="I11" s="2">
        <v>99750</v>
      </c>
      <c r="J11" s="2">
        <v>202911</v>
      </c>
      <c r="K11" s="4">
        <f t="shared" si="1"/>
        <v>0</v>
      </c>
      <c r="M11" s="2">
        <v>74658</v>
      </c>
      <c r="N11" s="2">
        <v>70513</v>
      </c>
      <c r="O11" s="2">
        <v>145171</v>
      </c>
      <c r="P11" s="4">
        <f t="shared" si="2"/>
        <v>0</v>
      </c>
      <c r="R11" s="6">
        <f t="shared" si="6"/>
        <v>54.152922337870294</v>
      </c>
      <c r="S11" s="11">
        <f t="shared" si="3"/>
        <v>4.7077662129709097E-2</v>
      </c>
      <c r="U11" s="6">
        <f t="shared" si="4"/>
        <v>38.743261275687217</v>
      </c>
      <c r="V11" s="11">
        <f t="shared" si="5"/>
        <v>-4.3261275687214606E-2</v>
      </c>
    </row>
    <row r="12" spans="1:22" x14ac:dyDescent="0.25">
      <c r="A12" t="s">
        <v>10</v>
      </c>
      <c r="B12" s="3">
        <v>1951700</v>
      </c>
      <c r="C12" s="5">
        <v>32.200000000000003</v>
      </c>
      <c r="D12" s="6">
        <v>21.3</v>
      </c>
      <c r="E12" s="6">
        <v>10.9</v>
      </c>
      <c r="F12" s="6">
        <f t="shared" si="0"/>
        <v>0</v>
      </c>
      <c r="H12" s="2">
        <v>32919</v>
      </c>
      <c r="I12" s="2">
        <v>29979</v>
      </c>
      <c r="J12" s="2">
        <v>62898</v>
      </c>
      <c r="K12" s="4">
        <f t="shared" si="1"/>
        <v>0</v>
      </c>
      <c r="M12" s="2">
        <v>21543</v>
      </c>
      <c r="N12" s="2">
        <v>20108</v>
      </c>
      <c r="O12" s="2">
        <v>41651</v>
      </c>
      <c r="P12" s="4">
        <f t="shared" si="2"/>
        <v>0</v>
      </c>
      <c r="R12" s="6">
        <f t="shared" si="6"/>
        <v>32.227289030076342</v>
      </c>
      <c r="S12" s="11">
        <f t="shared" si="3"/>
        <v>-2.7289030076339316E-2</v>
      </c>
      <c r="U12" s="6">
        <f t="shared" si="4"/>
        <v>21.340882307731722</v>
      </c>
      <c r="V12" s="11">
        <f t="shared" si="5"/>
        <v>-4.0882307731720857E-2</v>
      </c>
    </row>
    <row r="13" spans="1:22" x14ac:dyDescent="0.25">
      <c r="A13" t="s">
        <v>11</v>
      </c>
      <c r="B13" s="3">
        <v>3496300</v>
      </c>
      <c r="C13" s="5">
        <v>46.7</v>
      </c>
      <c r="D13" s="6">
        <v>38.700000000000003</v>
      </c>
      <c r="E13" s="6">
        <v>8</v>
      </c>
      <c r="F13" s="6">
        <f t="shared" si="0"/>
        <v>0</v>
      </c>
      <c r="H13" s="2">
        <v>83536</v>
      </c>
      <c r="I13" s="2">
        <v>79748</v>
      </c>
      <c r="J13" s="2">
        <v>163284</v>
      </c>
      <c r="K13" s="4">
        <f t="shared" si="1"/>
        <v>0</v>
      </c>
      <c r="M13" s="2">
        <v>70175</v>
      </c>
      <c r="N13" s="2">
        <v>65181</v>
      </c>
      <c r="O13" s="2">
        <v>135356</v>
      </c>
      <c r="P13" s="4">
        <f t="shared" si="2"/>
        <v>0</v>
      </c>
      <c r="R13" s="6">
        <f t="shared" si="6"/>
        <v>46.701942053027487</v>
      </c>
      <c r="S13" s="11">
        <f t="shared" si="3"/>
        <v>-1.9420530274842918E-3</v>
      </c>
      <c r="U13" s="6">
        <f t="shared" si="4"/>
        <v>38.714069158825041</v>
      </c>
      <c r="V13" s="11">
        <f t="shared" si="5"/>
        <v>-1.4069158825037675E-2</v>
      </c>
    </row>
    <row r="14" spans="1:22" x14ac:dyDescent="0.25">
      <c r="A14" t="s">
        <v>12</v>
      </c>
      <c r="B14" s="3">
        <v>3061300</v>
      </c>
      <c r="C14" s="5">
        <v>50.8</v>
      </c>
      <c r="D14" s="6">
        <v>32.6</v>
      </c>
      <c r="E14" s="6">
        <v>18.2</v>
      </c>
      <c r="F14" s="6">
        <f t="shared" si="0"/>
        <v>0</v>
      </c>
      <c r="H14" s="2">
        <v>79382</v>
      </c>
      <c r="I14" s="2">
        <v>76135</v>
      </c>
      <c r="J14" s="2">
        <v>155517</v>
      </c>
      <c r="K14" s="4">
        <f t="shared" si="1"/>
        <v>0</v>
      </c>
      <c r="M14" s="2">
        <v>53554</v>
      </c>
      <c r="N14" s="2">
        <v>46340</v>
      </c>
      <c r="O14" s="2">
        <v>99894</v>
      </c>
      <c r="P14" s="4">
        <f t="shared" si="2"/>
        <v>0</v>
      </c>
      <c r="R14" s="6">
        <f t="shared" si="6"/>
        <v>50.800966909482902</v>
      </c>
      <c r="S14" s="11">
        <f t="shared" si="3"/>
        <v>-9.6690948290500955E-4</v>
      </c>
      <c r="U14" s="6">
        <f t="shared" si="4"/>
        <v>32.63123509620096</v>
      </c>
      <c r="V14" s="11">
        <f t="shared" si="5"/>
        <v>-3.1235096200958878E-2</v>
      </c>
    </row>
    <row r="15" spans="1:22" x14ac:dyDescent="0.25">
      <c r="A15" t="s">
        <v>13</v>
      </c>
      <c r="B15" s="3">
        <v>2711000</v>
      </c>
      <c r="C15" s="5">
        <v>46.4</v>
      </c>
      <c r="D15" s="6">
        <v>32.700000000000003</v>
      </c>
      <c r="E15" s="6">
        <v>13.7</v>
      </c>
      <c r="F15" s="6">
        <f t="shared" si="0"/>
        <v>0</v>
      </c>
      <c r="H15" s="2">
        <v>63160</v>
      </c>
      <c r="I15" s="2">
        <v>62545</v>
      </c>
      <c r="J15" s="2">
        <v>125705</v>
      </c>
      <c r="K15" s="4">
        <f t="shared" si="1"/>
        <v>0</v>
      </c>
      <c r="M15" s="2">
        <v>45110</v>
      </c>
      <c r="N15" s="2">
        <v>43594</v>
      </c>
      <c r="O15" s="2">
        <v>88704</v>
      </c>
      <c r="P15" s="4">
        <f t="shared" si="2"/>
        <v>0</v>
      </c>
      <c r="R15" s="6">
        <f t="shared" si="6"/>
        <v>46.368498708963479</v>
      </c>
      <c r="S15" s="11">
        <f t="shared" si="3"/>
        <v>3.1501291036519774E-2</v>
      </c>
      <c r="U15" s="6">
        <f t="shared" si="4"/>
        <v>32.720029509406125</v>
      </c>
      <c r="V15" s="11">
        <f t="shared" si="5"/>
        <v>-2.0029509406121804E-2</v>
      </c>
    </row>
    <row r="16" spans="1:22" x14ac:dyDescent="0.25">
      <c r="A16" t="s">
        <v>14</v>
      </c>
      <c r="B16" s="3">
        <v>1387100</v>
      </c>
      <c r="C16" s="5">
        <v>44.6</v>
      </c>
      <c r="D16" s="6">
        <v>35</v>
      </c>
      <c r="E16" s="6">
        <v>9.6</v>
      </c>
      <c r="F16" s="6">
        <f t="shared" si="0"/>
        <v>0</v>
      </c>
      <c r="H16" s="2">
        <v>31408</v>
      </c>
      <c r="I16" s="2">
        <v>30482</v>
      </c>
      <c r="J16" s="2">
        <v>61890</v>
      </c>
      <c r="K16" s="4">
        <f t="shared" si="1"/>
        <v>0</v>
      </c>
      <c r="M16" s="2">
        <v>24952</v>
      </c>
      <c r="N16" s="2">
        <v>23646</v>
      </c>
      <c r="O16" s="2">
        <v>48598</v>
      </c>
      <c r="P16" s="4">
        <f t="shared" si="2"/>
        <v>0</v>
      </c>
      <c r="R16" s="6">
        <f t="shared" si="6"/>
        <v>44.618268329608533</v>
      </c>
      <c r="S16" s="11">
        <f t="shared" si="3"/>
        <v>-1.8268329608531531E-2</v>
      </c>
      <c r="U16" s="6">
        <f t="shared" si="4"/>
        <v>35.035685963521018</v>
      </c>
      <c r="V16" s="11">
        <f t="shared" si="5"/>
        <v>-3.5685963521018493E-2</v>
      </c>
    </row>
    <row r="17" spans="1:22" x14ac:dyDescent="0.25">
      <c r="A17" t="s">
        <v>15</v>
      </c>
      <c r="B17" s="3">
        <v>4556000</v>
      </c>
      <c r="C17" s="5">
        <v>38.200000000000003</v>
      </c>
      <c r="D17" s="6">
        <v>30</v>
      </c>
      <c r="E17" s="6">
        <v>8.1999999999999993</v>
      </c>
      <c r="F17" s="6">
        <f t="shared" si="0"/>
        <v>0</v>
      </c>
      <c r="H17" s="2">
        <v>89823</v>
      </c>
      <c r="I17" s="2">
        <v>84415</v>
      </c>
      <c r="J17" s="2">
        <v>174238</v>
      </c>
      <c r="K17" s="4">
        <f t="shared" si="1"/>
        <v>0</v>
      </c>
      <c r="M17" s="2">
        <v>71461</v>
      </c>
      <c r="N17" s="2">
        <v>65325</v>
      </c>
      <c r="O17" s="2">
        <v>136786</v>
      </c>
      <c r="P17" s="4">
        <f t="shared" si="2"/>
        <v>0</v>
      </c>
      <c r="R17" s="6">
        <f t="shared" si="6"/>
        <v>38.243634767339771</v>
      </c>
      <c r="S17" s="11">
        <f t="shared" si="3"/>
        <v>-4.3634767339767677E-2</v>
      </c>
      <c r="U17" s="6">
        <f t="shared" si="4"/>
        <v>30.023266022827041</v>
      </c>
      <c r="V17" s="11">
        <f t="shared" si="5"/>
        <v>-2.3266022827041155E-2</v>
      </c>
    </row>
    <row r="18" spans="1:22" x14ac:dyDescent="0.25">
      <c r="A18" t="s">
        <v>16</v>
      </c>
      <c r="B18" s="3">
        <v>1775900</v>
      </c>
      <c r="C18" s="5">
        <v>27.6</v>
      </c>
      <c r="D18" s="6">
        <v>20.8</v>
      </c>
      <c r="E18" s="6">
        <v>6.8</v>
      </c>
      <c r="F18" s="6">
        <f t="shared" si="0"/>
        <v>0</v>
      </c>
      <c r="H18" s="2">
        <v>25172</v>
      </c>
      <c r="I18" s="2">
        <v>23790</v>
      </c>
      <c r="J18" s="2">
        <v>48962</v>
      </c>
      <c r="K18" s="4">
        <f t="shared" si="1"/>
        <v>0</v>
      </c>
      <c r="M18" s="2">
        <v>18885</v>
      </c>
      <c r="N18" s="2">
        <v>18048</v>
      </c>
      <c r="O18" s="2">
        <v>36933</v>
      </c>
      <c r="P18" s="4">
        <f t="shared" si="2"/>
        <v>0</v>
      </c>
      <c r="R18" s="6">
        <f t="shared" si="6"/>
        <v>27.570246072413987</v>
      </c>
      <c r="S18" s="11">
        <f t="shared" si="3"/>
        <v>2.9753927586014584E-2</v>
      </c>
      <c r="U18" s="6">
        <f t="shared" si="4"/>
        <v>20.79677909792218</v>
      </c>
      <c r="V18" s="11">
        <f t="shared" si="5"/>
        <v>3.2209020778211084E-3</v>
      </c>
    </row>
    <row r="19" spans="1:22" x14ac:dyDescent="0.25">
      <c r="A19" t="s">
        <v>17</v>
      </c>
      <c r="B19" s="3">
        <v>1700900</v>
      </c>
      <c r="C19" s="5">
        <v>46.8</v>
      </c>
      <c r="D19" s="6">
        <v>34.299999999999997</v>
      </c>
      <c r="E19" s="6">
        <v>12.5</v>
      </c>
      <c r="F19" s="6">
        <f t="shared" si="0"/>
        <v>0</v>
      </c>
      <c r="H19" s="2">
        <v>40559</v>
      </c>
      <c r="I19" s="2">
        <v>39070</v>
      </c>
      <c r="J19" s="2">
        <v>79629</v>
      </c>
      <c r="K19" s="4">
        <f t="shared" si="1"/>
        <v>0</v>
      </c>
      <c r="M19" s="2">
        <v>29937</v>
      </c>
      <c r="N19" s="2">
        <v>28353</v>
      </c>
      <c r="O19" s="2">
        <v>58290</v>
      </c>
      <c r="P19" s="4">
        <f t="shared" si="2"/>
        <v>0</v>
      </c>
      <c r="R19" s="6">
        <f t="shared" si="6"/>
        <v>46.815803398200956</v>
      </c>
      <c r="S19" s="11">
        <f t="shared" si="3"/>
        <v>-1.5803398200958441E-2</v>
      </c>
      <c r="U19" s="6">
        <f t="shared" si="4"/>
        <v>34.270092304074311</v>
      </c>
      <c r="V19" s="11">
        <f t="shared" si="5"/>
        <v>2.9907695925686539E-2</v>
      </c>
    </row>
    <row r="20" spans="1:22" x14ac:dyDescent="0.25">
      <c r="A20" t="s">
        <v>18</v>
      </c>
      <c r="B20" s="3">
        <v>741200</v>
      </c>
      <c r="C20" s="5">
        <v>21</v>
      </c>
      <c r="D20" s="6">
        <v>16.100000000000001</v>
      </c>
      <c r="E20" s="6">
        <v>4.9000000000000004</v>
      </c>
      <c r="F20" s="6">
        <f t="shared" si="0"/>
        <v>0</v>
      </c>
      <c r="H20" s="2">
        <v>8041</v>
      </c>
      <c r="I20" s="2">
        <v>7526</v>
      </c>
      <c r="J20" s="2">
        <v>15567</v>
      </c>
      <c r="K20" s="4">
        <f t="shared" si="1"/>
        <v>0</v>
      </c>
      <c r="M20" s="2">
        <v>6238</v>
      </c>
      <c r="N20" s="2">
        <v>5700</v>
      </c>
      <c r="O20" s="2">
        <v>11938</v>
      </c>
      <c r="P20" s="4">
        <f t="shared" si="2"/>
        <v>0</v>
      </c>
      <c r="R20" s="6">
        <f t="shared" si="6"/>
        <v>21.002428494333515</v>
      </c>
      <c r="S20" s="11">
        <f t="shared" si="3"/>
        <v>-2.4284943335146636E-3</v>
      </c>
      <c r="U20" s="6">
        <f t="shared" si="4"/>
        <v>16.106314085267133</v>
      </c>
      <c r="V20" s="11">
        <f t="shared" si="5"/>
        <v>-6.3140852671317305E-3</v>
      </c>
    </row>
    <row r="21" spans="1:22" x14ac:dyDescent="0.25">
      <c r="A21" t="s">
        <v>19</v>
      </c>
      <c r="B21" s="3">
        <v>3016700</v>
      </c>
      <c r="C21" s="5">
        <v>45.4</v>
      </c>
      <c r="D21" s="6">
        <v>28.2</v>
      </c>
      <c r="E21" s="6">
        <v>17.2</v>
      </c>
      <c r="F21" s="6">
        <f t="shared" si="0"/>
        <v>0</v>
      </c>
      <c r="H21" s="2">
        <v>70113</v>
      </c>
      <c r="I21" s="2">
        <v>66862</v>
      </c>
      <c r="J21" s="2">
        <v>136975</v>
      </c>
      <c r="K21" s="4">
        <f t="shared" si="1"/>
        <v>0</v>
      </c>
      <c r="M21" s="2">
        <v>43779</v>
      </c>
      <c r="N21" s="2">
        <v>41442</v>
      </c>
      <c r="O21" s="2">
        <v>85221</v>
      </c>
      <c r="P21" s="4">
        <f t="shared" si="2"/>
        <v>0</v>
      </c>
      <c r="R21" s="6">
        <f t="shared" si="6"/>
        <v>45.405575628998577</v>
      </c>
      <c r="S21" s="11">
        <f t="shared" si="3"/>
        <v>-5.5756289985779972E-3</v>
      </c>
      <c r="U21" s="6">
        <f t="shared" si="4"/>
        <v>28.24974309676136</v>
      </c>
      <c r="V21" s="11">
        <f t="shared" si="5"/>
        <v>-4.9743096761361016E-2</v>
      </c>
    </row>
    <row r="22" spans="1:22" x14ac:dyDescent="0.25">
      <c r="A22" t="s">
        <v>20</v>
      </c>
      <c r="B22" s="3">
        <v>1455400</v>
      </c>
      <c r="C22" s="5">
        <v>22.2</v>
      </c>
      <c r="D22" s="6">
        <v>18</v>
      </c>
      <c r="E22" s="6">
        <v>4.2</v>
      </c>
      <c r="F22" s="6">
        <f t="shared" si="0"/>
        <v>0</v>
      </c>
      <c r="H22" s="2">
        <v>16475</v>
      </c>
      <c r="I22" s="2">
        <v>15862</v>
      </c>
      <c r="J22" s="2">
        <v>32337</v>
      </c>
      <c r="K22" s="4">
        <f t="shared" si="1"/>
        <v>0</v>
      </c>
      <c r="M22" s="2">
        <v>14018</v>
      </c>
      <c r="N22" s="2">
        <v>12176</v>
      </c>
      <c r="O22" s="2">
        <v>26194</v>
      </c>
      <c r="P22" s="4">
        <f t="shared" si="2"/>
        <v>0</v>
      </c>
      <c r="R22" s="6">
        <f t="shared" si="6"/>
        <v>22.21863405249416</v>
      </c>
      <c r="S22" s="11">
        <f t="shared" si="3"/>
        <v>-1.8634052494160613E-2</v>
      </c>
      <c r="U22" s="6">
        <f t="shared" si="4"/>
        <v>17.997801291741101</v>
      </c>
      <c r="V22" s="11">
        <f t="shared" si="5"/>
        <v>2.1987082588985629E-3</v>
      </c>
    </row>
    <row r="23" spans="1:22" x14ac:dyDescent="0.25">
      <c r="A23" t="s">
        <v>21</v>
      </c>
      <c r="B23" s="3">
        <v>2813400</v>
      </c>
      <c r="C23" s="5">
        <v>38.5</v>
      </c>
      <c r="D23" s="6">
        <v>20.8</v>
      </c>
      <c r="E23" s="6">
        <v>17.7</v>
      </c>
      <c r="F23" s="6">
        <f t="shared" si="0"/>
        <v>0</v>
      </c>
      <c r="H23" s="2">
        <v>56778</v>
      </c>
      <c r="I23" s="2">
        <v>51574</v>
      </c>
      <c r="J23" s="2">
        <v>108352</v>
      </c>
      <c r="K23" s="4">
        <f t="shared" si="1"/>
        <v>0</v>
      </c>
      <c r="M23" s="2">
        <v>31061</v>
      </c>
      <c r="N23" s="2">
        <v>27384</v>
      </c>
      <c r="O23" s="2">
        <v>58445</v>
      </c>
      <c r="P23" s="4">
        <f t="shared" si="2"/>
        <v>0</v>
      </c>
      <c r="R23" s="6">
        <f t="shared" si="6"/>
        <v>38.512831449491721</v>
      </c>
      <c r="S23" s="11">
        <f t="shared" si="3"/>
        <v>-1.2831449491720548E-2</v>
      </c>
      <c r="U23" s="6">
        <f t="shared" si="4"/>
        <v>20.773796829459016</v>
      </c>
      <c r="V23" s="11">
        <f t="shared" si="5"/>
        <v>2.6203170540984644E-2</v>
      </c>
    </row>
    <row r="24" spans="1:22" x14ac:dyDescent="0.25">
      <c r="A24" t="s">
        <v>22</v>
      </c>
      <c r="B24" s="3">
        <v>2214900</v>
      </c>
      <c r="C24" s="5">
        <v>37.299999999999997</v>
      </c>
      <c r="D24" s="6">
        <v>21.5</v>
      </c>
      <c r="E24" s="6">
        <v>15.8</v>
      </c>
      <c r="F24" s="6">
        <f t="shared" si="0"/>
        <v>0</v>
      </c>
      <c r="H24" s="2">
        <v>42520</v>
      </c>
      <c r="I24" s="2">
        <v>40106</v>
      </c>
      <c r="J24" s="2">
        <v>82626</v>
      </c>
      <c r="K24" s="4">
        <f t="shared" si="1"/>
        <v>0</v>
      </c>
      <c r="M24" s="2">
        <v>24722</v>
      </c>
      <c r="N24" s="2">
        <v>22825</v>
      </c>
      <c r="O24" s="2">
        <v>47547</v>
      </c>
      <c r="P24" s="4">
        <f t="shared" si="2"/>
        <v>0</v>
      </c>
      <c r="R24" s="6">
        <f t="shared" si="6"/>
        <v>37.304618718678043</v>
      </c>
      <c r="S24" s="11">
        <f t="shared" si="3"/>
        <v>-4.6187186780457523E-3</v>
      </c>
      <c r="U24" s="6">
        <f t="shared" si="4"/>
        <v>21.466883380739535</v>
      </c>
      <c r="V24" s="11">
        <f t="shared" si="5"/>
        <v>3.311661926046483E-2</v>
      </c>
    </row>
    <row r="25" spans="1:22" x14ac:dyDescent="0.25">
      <c r="A25" t="s">
        <v>23</v>
      </c>
      <c r="B25" s="3">
        <v>3215400</v>
      </c>
      <c r="C25" s="5">
        <v>41.1</v>
      </c>
      <c r="D25" s="6">
        <v>30.7</v>
      </c>
      <c r="E25" s="6">
        <v>10.4</v>
      </c>
      <c r="F25" s="6">
        <f t="shared" si="0"/>
        <v>0</v>
      </c>
      <c r="H25" s="2">
        <v>67318</v>
      </c>
      <c r="I25" s="2">
        <v>64878</v>
      </c>
      <c r="J25" s="2">
        <v>132196</v>
      </c>
      <c r="K25" s="4">
        <f t="shared" si="1"/>
        <v>0</v>
      </c>
      <c r="M25" s="2">
        <v>52858</v>
      </c>
      <c r="N25" s="2">
        <v>45822</v>
      </c>
      <c r="O25" s="2">
        <v>98680</v>
      </c>
      <c r="P25" s="4">
        <f t="shared" si="2"/>
        <v>0</v>
      </c>
      <c r="R25" s="6">
        <f t="shared" si="6"/>
        <v>41.1133918019531</v>
      </c>
      <c r="S25" s="11">
        <f t="shared" si="3"/>
        <v>-1.3391801953098081E-2</v>
      </c>
      <c r="U25" s="6">
        <f t="shared" si="4"/>
        <v>30.689805311936308</v>
      </c>
      <c r="V25" s="11">
        <f t="shared" si="5"/>
        <v>1.0194688063691615E-2</v>
      </c>
    </row>
    <row r="26" spans="1:22" x14ac:dyDescent="0.25">
      <c r="A26" t="s">
        <v>24</v>
      </c>
      <c r="B26" s="3">
        <v>1999300</v>
      </c>
      <c r="C26" s="5">
        <v>49.8</v>
      </c>
      <c r="D26" s="6">
        <v>32.9</v>
      </c>
      <c r="E26" s="6">
        <v>16.899999999999999</v>
      </c>
      <c r="F26" s="6">
        <f t="shared" si="0"/>
        <v>0</v>
      </c>
      <c r="H26" s="2">
        <v>51562</v>
      </c>
      <c r="I26" s="2">
        <v>48006</v>
      </c>
      <c r="J26" s="2">
        <v>99568</v>
      </c>
      <c r="K26" s="4">
        <f t="shared" si="1"/>
        <v>0</v>
      </c>
      <c r="M26" s="2">
        <v>34316</v>
      </c>
      <c r="N26" s="2">
        <v>31450</v>
      </c>
      <c r="O26" s="2">
        <v>65766</v>
      </c>
      <c r="P26" s="4">
        <f t="shared" si="2"/>
        <v>0</v>
      </c>
      <c r="R26" s="6">
        <f t="shared" si="6"/>
        <v>49.801430500675238</v>
      </c>
      <c r="S26" s="11">
        <f t="shared" si="3"/>
        <v>-1.4305006752408644E-3</v>
      </c>
      <c r="U26" s="6">
        <f t="shared" si="4"/>
        <v>32.894513079577855</v>
      </c>
      <c r="V26" s="11">
        <f t="shared" si="5"/>
        <v>5.486920422143271E-3</v>
      </c>
    </row>
    <row r="27" spans="1:22" x14ac:dyDescent="0.25">
      <c r="A27" t="s">
        <v>25</v>
      </c>
      <c r="B27" s="3">
        <v>1638500</v>
      </c>
      <c r="C27" s="5">
        <v>40.4</v>
      </c>
      <c r="D27" s="6">
        <v>29.4</v>
      </c>
      <c r="E27" s="6">
        <v>11</v>
      </c>
      <c r="F27" s="6">
        <f t="shared" si="0"/>
        <v>0</v>
      </c>
      <c r="H27" s="2">
        <v>33902</v>
      </c>
      <c r="I27" s="2">
        <v>32333</v>
      </c>
      <c r="J27" s="2">
        <v>66235</v>
      </c>
      <c r="K27" s="4">
        <f t="shared" si="1"/>
        <v>0</v>
      </c>
      <c r="M27" s="2">
        <v>25281</v>
      </c>
      <c r="N27" s="2">
        <v>22889</v>
      </c>
      <c r="O27" s="2">
        <v>48170</v>
      </c>
      <c r="P27" s="4">
        <f t="shared" si="2"/>
        <v>0</v>
      </c>
      <c r="R27" s="6">
        <f t="shared" si="6"/>
        <v>40.424168446750073</v>
      </c>
      <c r="S27" s="11">
        <f t="shared" si="3"/>
        <v>-2.4168446750074679E-2</v>
      </c>
      <c r="U27" s="6">
        <f t="shared" si="4"/>
        <v>29.398840402807444</v>
      </c>
      <c r="V27" s="11">
        <f t="shared" si="5"/>
        <v>1.1595971925544291E-3</v>
      </c>
    </row>
    <row r="28" spans="1:22" x14ac:dyDescent="0.25">
      <c r="A28" t="s">
        <v>26</v>
      </c>
      <c r="B28" s="3">
        <v>443400</v>
      </c>
      <c r="C28" s="5">
        <v>44.6</v>
      </c>
      <c r="D28" s="6">
        <v>34.200000000000003</v>
      </c>
      <c r="E28" s="6">
        <v>10.4</v>
      </c>
      <c r="F28" s="6">
        <f t="shared" si="0"/>
        <v>0</v>
      </c>
      <c r="H28" s="2">
        <v>10128</v>
      </c>
      <c r="I28" s="2">
        <v>9640</v>
      </c>
      <c r="J28" s="2">
        <v>19768</v>
      </c>
      <c r="K28" s="4">
        <f t="shared" si="1"/>
        <v>0</v>
      </c>
      <c r="M28" s="2">
        <v>7830</v>
      </c>
      <c r="N28" s="2">
        <v>7342</v>
      </c>
      <c r="O28" s="2">
        <v>15172</v>
      </c>
      <c r="P28" s="4">
        <f t="shared" si="2"/>
        <v>0</v>
      </c>
      <c r="R28" s="6">
        <f t="shared" si="6"/>
        <v>44.582769508344612</v>
      </c>
      <c r="S28" s="11">
        <f t="shared" si="3"/>
        <v>1.7230491655389812E-2</v>
      </c>
      <c r="U28" s="6">
        <f t="shared" si="4"/>
        <v>34.217410915651783</v>
      </c>
      <c r="V28" s="11">
        <f t="shared" si="5"/>
        <v>-1.7410915651780101E-2</v>
      </c>
    </row>
    <row r="29" spans="1:22" x14ac:dyDescent="0.25">
      <c r="A29" t="s">
        <v>27</v>
      </c>
      <c r="B29" s="3">
        <v>2065200</v>
      </c>
      <c r="C29" s="5">
        <v>61.2</v>
      </c>
      <c r="D29" s="6">
        <v>42</v>
      </c>
      <c r="E29" s="6">
        <v>19.2</v>
      </c>
      <c r="F29" s="6">
        <f t="shared" si="0"/>
        <v>0</v>
      </c>
      <c r="H29" s="2">
        <v>64194</v>
      </c>
      <c r="I29" s="2">
        <v>62105</v>
      </c>
      <c r="J29" s="2">
        <v>126299</v>
      </c>
      <c r="K29" s="4">
        <f t="shared" si="1"/>
        <v>0</v>
      </c>
      <c r="M29" s="2">
        <v>44931</v>
      </c>
      <c r="N29" s="2">
        <v>41745</v>
      </c>
      <c r="O29" s="2">
        <v>86676</v>
      </c>
      <c r="P29" s="4">
        <f t="shared" si="2"/>
        <v>0</v>
      </c>
      <c r="R29" s="6">
        <f t="shared" si="6"/>
        <v>61.155820259539027</v>
      </c>
      <c r="S29" s="11">
        <f t="shared" si="3"/>
        <v>4.4179740460975836E-2</v>
      </c>
      <c r="U29" s="6">
        <f t="shared" si="4"/>
        <v>41.96978500871586</v>
      </c>
      <c r="V29" s="11">
        <f t="shared" si="5"/>
        <v>3.0214991284140069E-2</v>
      </c>
    </row>
    <row r="30" spans="1:22" x14ac:dyDescent="0.25">
      <c r="A30" t="s">
        <v>28</v>
      </c>
      <c r="B30" s="3">
        <v>2580400</v>
      </c>
      <c r="C30" s="5">
        <v>46.4</v>
      </c>
      <c r="D30" s="6">
        <v>32.200000000000003</v>
      </c>
      <c r="E30" s="6">
        <v>14.2</v>
      </c>
      <c r="F30" s="6">
        <f t="shared" si="0"/>
        <v>0</v>
      </c>
      <c r="H30" s="2">
        <v>61189</v>
      </c>
      <c r="I30" s="2">
        <v>58473</v>
      </c>
      <c r="J30" s="2">
        <v>119662</v>
      </c>
      <c r="K30" s="4">
        <f t="shared" si="1"/>
        <v>0</v>
      </c>
      <c r="M30" s="2">
        <v>43374</v>
      </c>
      <c r="N30" s="2">
        <v>39835</v>
      </c>
      <c r="O30" s="2">
        <v>83209</v>
      </c>
      <c r="P30" s="4">
        <f t="shared" si="2"/>
        <v>0</v>
      </c>
      <c r="R30" s="6">
        <f t="shared" si="6"/>
        <v>46.373430475895212</v>
      </c>
      <c r="S30" s="11">
        <f t="shared" si="3"/>
        <v>2.6569524104786524E-2</v>
      </c>
      <c r="U30" s="6">
        <f t="shared" si="4"/>
        <v>32.246550922337619</v>
      </c>
      <c r="V30" s="11">
        <f t="shared" si="5"/>
        <v>-4.655092233761593E-2</v>
      </c>
    </row>
    <row r="31" spans="1:22" x14ac:dyDescent="0.25">
      <c r="A31" t="s">
        <v>29</v>
      </c>
      <c r="B31" s="3">
        <v>1803900</v>
      </c>
      <c r="C31" s="5">
        <v>55.2</v>
      </c>
      <c r="D31" s="6">
        <v>35.5</v>
      </c>
      <c r="E31" s="6">
        <v>19.7</v>
      </c>
      <c r="F31" s="6">
        <f t="shared" si="0"/>
        <v>0</v>
      </c>
      <c r="H31" s="2">
        <v>50810</v>
      </c>
      <c r="I31" s="2">
        <v>48789</v>
      </c>
      <c r="J31" s="2">
        <v>99599</v>
      </c>
      <c r="K31" s="4">
        <f t="shared" si="1"/>
        <v>0</v>
      </c>
      <c r="M31" s="2">
        <v>33006</v>
      </c>
      <c r="N31" s="2">
        <v>31082</v>
      </c>
      <c r="O31" s="2">
        <v>64088</v>
      </c>
      <c r="P31" s="4">
        <f t="shared" si="2"/>
        <v>0</v>
      </c>
      <c r="R31" s="6">
        <f t="shared" si="6"/>
        <v>55.213149287654524</v>
      </c>
      <c r="S31" s="11">
        <f t="shared" si="3"/>
        <v>-1.3149287654520947E-2</v>
      </c>
      <c r="U31" s="6">
        <f t="shared" si="4"/>
        <v>35.527468263207496</v>
      </c>
      <c r="V31" s="11">
        <f t="shared" si="5"/>
        <v>-2.7468263207495625E-2</v>
      </c>
    </row>
    <row r="32" spans="1:22" x14ac:dyDescent="0.25">
      <c r="A32" t="s">
        <v>30</v>
      </c>
      <c r="B32" s="3">
        <v>3731200</v>
      </c>
      <c r="C32" s="5">
        <v>57.7</v>
      </c>
      <c r="D32" s="6">
        <v>38.700000000000003</v>
      </c>
      <c r="E32" s="6">
        <v>19</v>
      </c>
      <c r="F32" s="6">
        <f t="shared" si="0"/>
        <v>0</v>
      </c>
      <c r="H32" s="2">
        <v>108984</v>
      </c>
      <c r="I32" s="2">
        <v>106145</v>
      </c>
      <c r="J32" s="2">
        <v>215129</v>
      </c>
      <c r="K32" s="4">
        <f t="shared" si="1"/>
        <v>0</v>
      </c>
      <c r="M32" s="2">
        <v>74682</v>
      </c>
      <c r="N32" s="2">
        <v>69628</v>
      </c>
      <c r="O32" s="2">
        <v>144310</v>
      </c>
      <c r="P32" s="4">
        <f t="shared" si="2"/>
        <v>0</v>
      </c>
      <c r="R32" s="6">
        <f t="shared" si="6"/>
        <v>57.656786020583191</v>
      </c>
      <c r="S32" s="11">
        <f t="shared" si="3"/>
        <v>4.3213979416812265E-2</v>
      </c>
      <c r="U32" s="6">
        <f t="shared" si="4"/>
        <v>38.676565180102919</v>
      </c>
      <c r="V32" s="11">
        <f t="shared" si="5"/>
        <v>2.3434819897083514E-2</v>
      </c>
    </row>
    <row r="33" spans="1:22" x14ac:dyDescent="0.25">
      <c r="A33" t="s">
        <v>31</v>
      </c>
      <c r="B33" s="3">
        <v>3743700</v>
      </c>
      <c r="C33" s="5">
        <v>38.200000000000003</v>
      </c>
      <c r="D33" s="6">
        <v>28.9</v>
      </c>
      <c r="E33" s="6">
        <v>9.3000000000000007</v>
      </c>
      <c r="F33" s="6">
        <f t="shared" si="0"/>
        <v>0</v>
      </c>
      <c r="H33" s="2">
        <v>73751</v>
      </c>
      <c r="I33" s="2">
        <v>69210</v>
      </c>
      <c r="J33" s="2">
        <v>142961</v>
      </c>
      <c r="K33" s="4">
        <f t="shared" si="1"/>
        <v>0</v>
      </c>
      <c r="M33" s="2">
        <v>56598</v>
      </c>
      <c r="N33" s="2">
        <v>51624</v>
      </c>
      <c r="O33" s="2">
        <v>108222</v>
      </c>
      <c r="P33" s="4">
        <f t="shared" si="2"/>
        <v>0</v>
      </c>
      <c r="R33" s="6">
        <f t="shared" si="6"/>
        <v>38.187087640569487</v>
      </c>
      <c r="S33" s="11">
        <f t="shared" si="3"/>
        <v>1.2912359430515608E-2</v>
      </c>
      <c r="U33" s="6">
        <f t="shared" si="4"/>
        <v>28.907765045276065</v>
      </c>
      <c r="V33" s="11">
        <f t="shared" si="5"/>
        <v>-7.7650452760664734E-3</v>
      </c>
    </row>
    <row r="34" spans="1:22" x14ac:dyDescent="0.25">
      <c r="A34" t="s">
        <v>32</v>
      </c>
      <c r="B34" s="3">
        <v>3580100</v>
      </c>
      <c r="C34" s="5">
        <v>36.299999999999997</v>
      </c>
      <c r="D34" s="6">
        <v>22.1</v>
      </c>
      <c r="E34" s="6">
        <v>14.2</v>
      </c>
      <c r="F34" s="6">
        <f t="shared" si="0"/>
        <v>0</v>
      </c>
      <c r="H34" s="2">
        <v>66772</v>
      </c>
      <c r="I34" s="2">
        <v>63056</v>
      </c>
      <c r="J34" s="2">
        <v>129828</v>
      </c>
      <c r="K34" s="4">
        <f t="shared" si="1"/>
        <v>0</v>
      </c>
      <c r="M34" s="2">
        <v>41431</v>
      </c>
      <c r="N34" s="2">
        <v>37604</v>
      </c>
      <c r="O34" s="2">
        <v>79035</v>
      </c>
      <c r="P34" s="4">
        <f t="shared" si="2"/>
        <v>0</v>
      </c>
      <c r="R34" s="6">
        <f t="shared" si="6"/>
        <v>36.263791514203511</v>
      </c>
      <c r="S34" s="11">
        <f t="shared" si="3"/>
        <v>3.6208485796485945E-2</v>
      </c>
      <c r="U34" s="6">
        <f t="shared" si="4"/>
        <v>22.076198988855062</v>
      </c>
      <c r="V34" s="11">
        <f t="shared" si="5"/>
        <v>2.3801011144939821E-2</v>
      </c>
    </row>
    <row r="35" spans="1:22" x14ac:dyDescent="0.25">
      <c r="A35" t="s">
        <v>33</v>
      </c>
      <c r="B35" s="3">
        <v>1354800</v>
      </c>
      <c r="C35" s="5">
        <v>41.7</v>
      </c>
      <c r="D35" s="6">
        <v>27.3</v>
      </c>
      <c r="E35" s="6">
        <v>14.4</v>
      </c>
      <c r="F35" s="6">
        <f t="shared" si="0"/>
        <v>0</v>
      </c>
      <c r="H35" s="2">
        <v>28990</v>
      </c>
      <c r="I35" s="2">
        <v>27481</v>
      </c>
      <c r="J35" s="2">
        <v>56471</v>
      </c>
      <c r="K35" s="4">
        <f t="shared" si="1"/>
        <v>0</v>
      </c>
      <c r="M35" s="2">
        <v>19662</v>
      </c>
      <c r="N35" s="2">
        <v>17364</v>
      </c>
      <c r="O35" s="2">
        <v>37026</v>
      </c>
      <c r="P35" s="4">
        <f t="shared" si="2"/>
        <v>0</v>
      </c>
      <c r="R35" s="6">
        <f t="shared" si="6"/>
        <v>41.682167109536465</v>
      </c>
      <c r="S35" s="11">
        <f t="shared" si="3"/>
        <v>1.7832890463537865E-2</v>
      </c>
      <c r="U35" s="6">
        <f t="shared" si="4"/>
        <v>27.329495128432242</v>
      </c>
      <c r="V35" s="11">
        <f t="shared" si="5"/>
        <v>-2.9495128432241557E-2</v>
      </c>
    </row>
    <row r="36" spans="1:22" x14ac:dyDescent="0.25">
      <c r="A36" t="s">
        <v>34</v>
      </c>
      <c r="B36" s="3">
        <v>2408400</v>
      </c>
      <c r="C36" s="5">
        <v>45.3</v>
      </c>
      <c r="D36" s="6">
        <v>29.4</v>
      </c>
      <c r="E36" s="6">
        <v>15.9</v>
      </c>
      <c r="F36" s="6">
        <f t="shared" si="0"/>
        <v>0</v>
      </c>
      <c r="H36" s="2">
        <v>55684</v>
      </c>
      <c r="I36" s="2">
        <v>53491</v>
      </c>
      <c r="J36" s="2">
        <v>109175</v>
      </c>
      <c r="K36" s="4">
        <f t="shared" si="1"/>
        <v>0</v>
      </c>
      <c r="M36" s="2">
        <v>36970</v>
      </c>
      <c r="N36" s="2">
        <v>33802</v>
      </c>
      <c r="O36" s="2">
        <v>70772</v>
      </c>
      <c r="P36" s="4">
        <f t="shared" si="2"/>
        <v>0</v>
      </c>
      <c r="R36" s="6">
        <f t="shared" si="6"/>
        <v>45.330925095499083</v>
      </c>
      <c r="S36" s="11">
        <f t="shared" si="3"/>
        <v>-3.0925095499085842E-2</v>
      </c>
      <c r="U36" s="6">
        <f t="shared" si="4"/>
        <v>29.385484138847367</v>
      </c>
      <c r="V36" s="11">
        <f t="shared" si="5"/>
        <v>1.451586115263126E-2</v>
      </c>
    </row>
    <row r="37" spans="1:22" x14ac:dyDescent="0.25">
      <c r="A37" t="s">
        <v>35</v>
      </c>
      <c r="B37" s="3">
        <v>3544500</v>
      </c>
      <c r="C37" s="5">
        <v>58.3</v>
      </c>
      <c r="D37" s="6">
        <v>45.9</v>
      </c>
      <c r="E37" s="6">
        <v>12.4</v>
      </c>
      <c r="F37" s="6">
        <f t="shared" si="0"/>
        <v>0</v>
      </c>
      <c r="H37" s="2">
        <v>105113</v>
      </c>
      <c r="I37" s="2">
        <v>101485</v>
      </c>
      <c r="J37" s="2">
        <v>206598</v>
      </c>
      <c r="K37" s="4">
        <f t="shared" si="1"/>
        <v>0</v>
      </c>
      <c r="M37" s="2">
        <v>83803</v>
      </c>
      <c r="N37" s="2">
        <v>78984</v>
      </c>
      <c r="O37" s="2">
        <v>162787</v>
      </c>
      <c r="P37" s="4">
        <f t="shared" si="2"/>
        <v>0</v>
      </c>
      <c r="R37" s="6">
        <f t="shared" si="6"/>
        <v>58.286923402454505</v>
      </c>
      <c r="S37" s="11">
        <f t="shared" si="3"/>
        <v>1.3076597545492064E-2</v>
      </c>
      <c r="U37" s="6">
        <f t="shared" si="4"/>
        <v>45.926646917759911</v>
      </c>
      <c r="V37" s="11">
        <f t="shared" si="5"/>
        <v>-2.6646917759912014E-2</v>
      </c>
    </row>
    <row r="38" spans="1:22" x14ac:dyDescent="0.25">
      <c r="A38" t="s">
        <v>36</v>
      </c>
      <c r="B38" s="3">
        <v>2882900</v>
      </c>
      <c r="C38" s="5">
        <v>27.3</v>
      </c>
      <c r="D38" s="6">
        <v>25.1</v>
      </c>
      <c r="E38" s="6">
        <v>2.2000000000000002</v>
      </c>
      <c r="F38" s="6">
        <f t="shared" si="0"/>
        <v>0</v>
      </c>
      <c r="H38" s="2">
        <v>40079</v>
      </c>
      <c r="I38" s="2">
        <v>38492</v>
      </c>
      <c r="J38" s="2">
        <v>78571</v>
      </c>
      <c r="K38" s="4">
        <f t="shared" si="1"/>
        <v>0</v>
      </c>
      <c r="M38" s="2">
        <v>39922</v>
      </c>
      <c r="N38" s="2">
        <v>32454</v>
      </c>
      <c r="O38" s="2">
        <v>72376</v>
      </c>
      <c r="P38" s="4">
        <f t="shared" si="2"/>
        <v>0</v>
      </c>
      <c r="R38" s="6">
        <f t="shared" si="6"/>
        <v>27.254153803461794</v>
      </c>
      <c r="S38" s="11">
        <f t="shared" si="3"/>
        <v>4.5846196538207096E-2</v>
      </c>
      <c r="U38" s="6">
        <f t="shared" si="4"/>
        <v>25.105275937424121</v>
      </c>
      <c r="V38" s="11">
        <f t="shared" si="5"/>
        <v>-5.2759374241198032E-3</v>
      </c>
    </row>
    <row r="39" spans="1:22" x14ac:dyDescent="0.25">
      <c r="A39" t="s">
        <v>37</v>
      </c>
      <c r="B39" s="3">
        <v>3094700</v>
      </c>
      <c r="C39" s="10">
        <v>49</v>
      </c>
      <c r="D39" s="6">
        <v>37.299999999999997</v>
      </c>
      <c r="E39" s="6">
        <v>11.7</v>
      </c>
      <c r="F39" s="6">
        <f t="shared" si="0"/>
        <v>0</v>
      </c>
      <c r="H39" s="2">
        <v>77386</v>
      </c>
      <c r="I39" s="2">
        <v>74223</v>
      </c>
      <c r="J39" s="2">
        <v>151609</v>
      </c>
      <c r="K39" s="4">
        <f t="shared" si="1"/>
        <v>0</v>
      </c>
      <c r="M39" s="2">
        <v>59200</v>
      </c>
      <c r="N39" s="2">
        <v>56107</v>
      </c>
      <c r="O39" s="2">
        <v>115307</v>
      </c>
      <c r="P39" s="4">
        <f t="shared" si="2"/>
        <v>0</v>
      </c>
      <c r="R39" s="6">
        <f t="shared" si="6"/>
        <v>48.989885934016222</v>
      </c>
      <c r="S39" s="11">
        <f t="shared" si="3"/>
        <v>1.0114065983778175E-2</v>
      </c>
      <c r="U39" s="6">
        <f t="shared" si="4"/>
        <v>37.259508191424047</v>
      </c>
      <c r="V39" s="11">
        <f t="shared" si="5"/>
        <v>4.0491808575950472E-2</v>
      </c>
    </row>
    <row r="40" spans="1:22" x14ac:dyDescent="0.25">
      <c r="A40" t="s">
        <v>38</v>
      </c>
      <c r="B40" s="3">
        <v>1931700</v>
      </c>
      <c r="C40" s="5">
        <v>55.4</v>
      </c>
      <c r="D40" s="6">
        <v>39.299999999999997</v>
      </c>
      <c r="E40" s="6">
        <v>16.100000000000001</v>
      </c>
      <c r="F40" s="6">
        <f t="shared" si="0"/>
        <v>0</v>
      </c>
      <c r="H40" s="2">
        <v>54432</v>
      </c>
      <c r="I40" s="2">
        <v>52530</v>
      </c>
      <c r="J40" s="2">
        <v>106962</v>
      </c>
      <c r="K40" s="4">
        <f t="shared" si="1"/>
        <v>0</v>
      </c>
      <c r="M40" s="2">
        <v>38979</v>
      </c>
      <c r="N40" s="2">
        <v>36863</v>
      </c>
      <c r="O40" s="2">
        <v>75842</v>
      </c>
      <c r="P40" s="4">
        <f t="shared" si="2"/>
        <v>0</v>
      </c>
      <c r="R40" s="6">
        <f t="shared" si="6"/>
        <v>55.371952166485478</v>
      </c>
      <c r="S40" s="11">
        <f t="shared" si="3"/>
        <v>2.8047833514520448E-2</v>
      </c>
      <c r="U40" s="6">
        <f t="shared" si="4"/>
        <v>39.261790133043434</v>
      </c>
      <c r="V40" s="11">
        <f t="shared" si="5"/>
        <v>3.8209866956563587E-2</v>
      </c>
    </row>
    <row r="41" spans="1:22" x14ac:dyDescent="0.25">
      <c r="A41" t="s">
        <v>39</v>
      </c>
      <c r="B41" s="3">
        <v>1949600</v>
      </c>
      <c r="C41" s="5">
        <v>45.8</v>
      </c>
      <c r="D41" s="6">
        <v>34.700000000000003</v>
      </c>
      <c r="E41" s="6">
        <v>11.1</v>
      </c>
      <c r="F41" s="6">
        <f t="shared" si="0"/>
        <v>0</v>
      </c>
      <c r="H41" s="2">
        <v>45781</v>
      </c>
      <c r="I41" s="2">
        <v>43434</v>
      </c>
      <c r="J41" s="2">
        <v>89215</v>
      </c>
      <c r="K41" s="4">
        <f t="shared" si="1"/>
        <v>0</v>
      </c>
      <c r="M41" s="2">
        <v>35282</v>
      </c>
      <c r="N41" s="2">
        <v>32289</v>
      </c>
      <c r="O41" s="2">
        <v>67571</v>
      </c>
      <c r="P41" s="4">
        <f t="shared" si="2"/>
        <v>0</v>
      </c>
      <c r="R41" s="6">
        <f t="shared" si="6"/>
        <v>45.760668855149774</v>
      </c>
      <c r="S41" s="11">
        <f t="shared" si="3"/>
        <v>3.9331144850223154E-2</v>
      </c>
      <c r="U41" s="6">
        <f t="shared" si="4"/>
        <v>34.658904390644231</v>
      </c>
      <c r="V41" s="11">
        <f t="shared" si="5"/>
        <v>4.1095609355771501E-2</v>
      </c>
    </row>
    <row r="42" spans="1:22" x14ac:dyDescent="0.25">
      <c r="A42" t="s">
        <v>40</v>
      </c>
      <c r="B42" s="3">
        <v>1876200</v>
      </c>
      <c r="C42" s="5">
        <v>44.9</v>
      </c>
      <c r="D42" s="6">
        <v>26.4</v>
      </c>
      <c r="E42" s="6">
        <v>18.5</v>
      </c>
      <c r="F42" s="6">
        <f t="shared" si="0"/>
        <v>0</v>
      </c>
      <c r="H42" s="2">
        <v>43067</v>
      </c>
      <c r="I42" s="2">
        <v>41139</v>
      </c>
      <c r="J42" s="2">
        <v>84206</v>
      </c>
      <c r="K42" s="4">
        <f t="shared" si="1"/>
        <v>0</v>
      </c>
      <c r="M42" s="2">
        <v>26314</v>
      </c>
      <c r="N42" s="2">
        <v>23204</v>
      </c>
      <c r="O42" s="2">
        <v>49518</v>
      </c>
      <c r="P42" s="4">
        <f t="shared" si="2"/>
        <v>0</v>
      </c>
      <c r="R42" s="6">
        <f t="shared" si="6"/>
        <v>44.881142735316061</v>
      </c>
      <c r="S42" s="11">
        <f t="shared" si="3"/>
        <v>1.8857264683937558E-2</v>
      </c>
      <c r="U42" s="6">
        <f t="shared" si="4"/>
        <v>26.392708666453469</v>
      </c>
      <c r="V42" s="11">
        <f t="shared" si="5"/>
        <v>7.2913335465294438E-3</v>
      </c>
    </row>
    <row r="43" spans="1:22" x14ac:dyDescent="0.25">
      <c r="A43" t="s">
        <v>41</v>
      </c>
      <c r="B43" s="3">
        <v>3412900</v>
      </c>
      <c r="C43" s="5">
        <v>50.3</v>
      </c>
      <c r="D43" s="6">
        <v>31</v>
      </c>
      <c r="E43" s="6">
        <v>19.3</v>
      </c>
      <c r="F43" s="6">
        <f t="shared" si="0"/>
        <v>0</v>
      </c>
      <c r="H43" s="2">
        <v>87658</v>
      </c>
      <c r="I43" s="2">
        <v>84016</v>
      </c>
      <c r="J43" s="2">
        <v>171674</v>
      </c>
      <c r="K43" s="4">
        <f t="shared" si="1"/>
        <v>0</v>
      </c>
      <c r="M43" s="2">
        <v>54914</v>
      </c>
      <c r="N43" s="2">
        <v>50986</v>
      </c>
      <c r="O43" s="2">
        <v>105900</v>
      </c>
      <c r="P43" s="4">
        <f t="shared" si="2"/>
        <v>0</v>
      </c>
      <c r="R43" s="6">
        <f t="shared" si="6"/>
        <v>50.301503120513345</v>
      </c>
      <c r="S43" s="11">
        <f t="shared" si="3"/>
        <v>-1.5031205133482217E-3</v>
      </c>
      <c r="U43" s="6">
        <f t="shared" si="4"/>
        <v>31.029329895396877</v>
      </c>
      <c r="V43" s="11">
        <f t="shared" si="5"/>
        <v>-2.9329895396877248E-2</v>
      </c>
    </row>
    <row r="44" spans="1:22" x14ac:dyDescent="0.25">
      <c r="A44" t="s">
        <v>42</v>
      </c>
      <c r="B44" s="3">
        <v>2177200</v>
      </c>
      <c r="C44" s="5">
        <v>42.5</v>
      </c>
      <c r="D44" s="6">
        <v>32.299999999999997</v>
      </c>
      <c r="E44" s="6">
        <v>10.199999999999999</v>
      </c>
      <c r="F44" s="6">
        <f t="shared" si="0"/>
        <v>0</v>
      </c>
      <c r="H44" s="2">
        <v>47381</v>
      </c>
      <c r="I44" s="2">
        <v>45205</v>
      </c>
      <c r="J44" s="2">
        <v>92586</v>
      </c>
      <c r="K44" s="4">
        <f t="shared" si="1"/>
        <v>0</v>
      </c>
      <c r="M44" s="2">
        <v>36642</v>
      </c>
      <c r="N44" s="2">
        <v>33722</v>
      </c>
      <c r="O44" s="2">
        <v>70364</v>
      </c>
      <c r="P44" s="4">
        <f t="shared" si="2"/>
        <v>0</v>
      </c>
      <c r="R44" s="6">
        <f t="shared" si="6"/>
        <v>42.525261804152123</v>
      </c>
      <c r="S44" s="11">
        <f t="shared" si="3"/>
        <v>-2.5261804152123091E-2</v>
      </c>
      <c r="U44" s="6">
        <f t="shared" si="4"/>
        <v>32.318574315634763</v>
      </c>
      <c r="V44" s="11">
        <f t="shared" si="5"/>
        <v>-1.8574315634765526E-2</v>
      </c>
    </row>
    <row r="45" spans="1:22" x14ac:dyDescent="0.25">
      <c r="A45" t="s">
        <v>43</v>
      </c>
      <c r="B45" s="3">
        <v>1773700</v>
      </c>
      <c r="C45" s="10">
        <v>50.2</v>
      </c>
      <c r="D45" s="6">
        <v>35.5</v>
      </c>
      <c r="E45" s="9">
        <v>14.7</v>
      </c>
      <c r="F45" s="6">
        <f t="shared" si="0"/>
        <v>0</v>
      </c>
      <c r="H45" s="2">
        <v>45622</v>
      </c>
      <c r="I45" s="2">
        <v>43456</v>
      </c>
      <c r="J45" s="2">
        <v>89078</v>
      </c>
      <c r="K45" s="4">
        <f t="shared" si="1"/>
        <v>0</v>
      </c>
      <c r="M45" s="2">
        <v>33245</v>
      </c>
      <c r="N45" s="2">
        <v>29685</v>
      </c>
      <c r="O45" s="2">
        <v>62930</v>
      </c>
      <c r="P45" s="4">
        <f t="shared" si="2"/>
        <v>0</v>
      </c>
      <c r="R45" s="6">
        <f t="shared" si="6"/>
        <v>50.221570727857021</v>
      </c>
      <c r="S45" s="11">
        <f t="shared" si="3"/>
        <v>-2.1570727857017857E-2</v>
      </c>
      <c r="U45" s="6">
        <f t="shared" si="4"/>
        <v>35.479506117156227</v>
      </c>
      <c r="V45" s="11">
        <f t="shared" si="5"/>
        <v>2.0493882843773292E-2</v>
      </c>
    </row>
    <row r="46" spans="1:22" x14ac:dyDescent="0.25">
      <c r="A46" t="s">
        <v>44</v>
      </c>
      <c r="B46" s="3">
        <v>2890700</v>
      </c>
      <c r="C46" s="5">
        <v>56</v>
      </c>
      <c r="D46" s="6">
        <v>32.200000000000003</v>
      </c>
      <c r="E46" s="6">
        <v>23.8</v>
      </c>
      <c r="F46" s="6">
        <f t="shared" si="0"/>
        <v>0</v>
      </c>
      <c r="H46" s="2">
        <v>82296</v>
      </c>
      <c r="I46" s="2">
        <v>79474</v>
      </c>
      <c r="J46" s="2">
        <v>161770</v>
      </c>
      <c r="K46" s="4">
        <f t="shared" si="1"/>
        <v>0</v>
      </c>
      <c r="M46" s="2">
        <v>47709</v>
      </c>
      <c r="N46" s="2">
        <v>45436</v>
      </c>
      <c r="O46" s="2">
        <v>93145</v>
      </c>
      <c r="P46" s="4">
        <f t="shared" si="2"/>
        <v>0</v>
      </c>
      <c r="R46" s="6">
        <f t="shared" si="6"/>
        <v>55.962223682844986</v>
      </c>
      <c r="S46" s="11">
        <f t="shared" si="3"/>
        <v>3.7776317155014283E-2</v>
      </c>
      <c r="U46" s="6">
        <f t="shared" si="4"/>
        <v>32.222299097104511</v>
      </c>
      <c r="V46" s="11">
        <f t="shared" si="5"/>
        <v>-2.2299097104507837E-2</v>
      </c>
    </row>
    <row r="47" spans="1:22" x14ac:dyDescent="0.25">
      <c r="A47" t="s">
        <v>45</v>
      </c>
      <c r="B47" s="3">
        <v>3245900</v>
      </c>
      <c r="C47" s="5">
        <v>42.4</v>
      </c>
      <c r="D47" s="6">
        <v>29.6</v>
      </c>
      <c r="E47" s="6">
        <v>12.8</v>
      </c>
      <c r="F47" s="6">
        <f t="shared" si="0"/>
        <v>0</v>
      </c>
      <c r="H47" s="2">
        <v>71023</v>
      </c>
      <c r="I47" s="2">
        <v>66455</v>
      </c>
      <c r="J47" s="2">
        <v>137478</v>
      </c>
      <c r="K47" s="4">
        <f t="shared" si="1"/>
        <v>0</v>
      </c>
      <c r="M47" s="2">
        <v>49651</v>
      </c>
      <c r="N47" s="2">
        <v>46514</v>
      </c>
      <c r="O47" s="2">
        <v>96165</v>
      </c>
      <c r="P47" s="4">
        <f t="shared" si="2"/>
        <v>0</v>
      </c>
      <c r="R47" s="6">
        <f t="shared" si="6"/>
        <v>42.354354724421576</v>
      </c>
      <c r="S47" s="11">
        <f t="shared" si="3"/>
        <v>4.5645275578422684E-2</v>
      </c>
      <c r="U47" s="6">
        <f t="shared" si="4"/>
        <v>29.626605872023166</v>
      </c>
      <c r="V47" s="11">
        <f t="shared" si="5"/>
        <v>-2.6605872023164778E-2</v>
      </c>
    </row>
    <row r="48" spans="1:22" x14ac:dyDescent="0.25">
      <c r="A48" t="s">
        <v>46</v>
      </c>
      <c r="B48" s="3">
        <v>3447100</v>
      </c>
      <c r="C48" s="5">
        <v>40.6</v>
      </c>
      <c r="D48" s="6">
        <v>31.1</v>
      </c>
      <c r="E48" s="6">
        <v>9.5</v>
      </c>
      <c r="F48" s="6">
        <f t="shared" si="0"/>
        <v>0</v>
      </c>
      <c r="H48" s="2">
        <v>72120</v>
      </c>
      <c r="I48" s="2">
        <v>67914</v>
      </c>
      <c r="J48" s="2">
        <v>140034</v>
      </c>
      <c r="K48" s="4">
        <f t="shared" si="1"/>
        <v>0</v>
      </c>
      <c r="M48" s="7">
        <v>56989</v>
      </c>
      <c r="N48" s="2">
        <v>50088</v>
      </c>
      <c r="O48" s="2">
        <v>107077</v>
      </c>
      <c r="P48" s="4">
        <f t="shared" si="2"/>
        <v>0</v>
      </c>
      <c r="R48" s="6">
        <f t="shared" si="6"/>
        <v>40.623712686025932</v>
      </c>
      <c r="S48" s="11">
        <f t="shared" si="3"/>
        <v>-2.3712686025930907E-2</v>
      </c>
      <c r="U48" s="6">
        <f t="shared" si="4"/>
        <v>31.062922456557686</v>
      </c>
      <c r="V48" s="11">
        <f t="shared" si="5"/>
        <v>3.7077543442315175E-2</v>
      </c>
    </row>
    <row r="49" spans="1:22" x14ac:dyDescent="0.25">
      <c r="A49" t="s">
        <v>47</v>
      </c>
      <c r="B49" s="3">
        <v>2975500</v>
      </c>
      <c r="C49" s="5">
        <v>36.6</v>
      </c>
      <c r="D49" s="6">
        <v>24.8</v>
      </c>
      <c r="E49" s="6">
        <v>11.8</v>
      </c>
      <c r="F49" s="6">
        <f t="shared" si="0"/>
        <v>0</v>
      </c>
      <c r="H49" s="2">
        <v>55993</v>
      </c>
      <c r="I49" s="2">
        <v>52996</v>
      </c>
      <c r="J49" s="2">
        <v>108989</v>
      </c>
      <c r="K49" s="4">
        <f t="shared" si="1"/>
        <v>0</v>
      </c>
      <c r="M49" s="2">
        <v>38090</v>
      </c>
      <c r="N49" s="2">
        <v>35812</v>
      </c>
      <c r="O49" s="2">
        <v>73902</v>
      </c>
      <c r="P49" s="4">
        <f t="shared" si="2"/>
        <v>0</v>
      </c>
      <c r="R49" s="6">
        <f t="shared" si="6"/>
        <v>36.628801882036633</v>
      </c>
      <c r="S49" s="11">
        <f t="shared" si="3"/>
        <v>-2.880188203663181E-2</v>
      </c>
      <c r="U49" s="6">
        <f t="shared" si="4"/>
        <v>24.83683414552176</v>
      </c>
      <c r="V49" s="11">
        <f t="shared" si="5"/>
        <v>-3.6834145521758899E-2</v>
      </c>
    </row>
    <row r="50" spans="1:22" x14ac:dyDescent="0.25">
      <c r="A50" t="s">
        <v>48</v>
      </c>
      <c r="B50" s="3">
        <v>467400</v>
      </c>
      <c r="C50" s="5">
        <v>26.1</v>
      </c>
      <c r="D50" s="9">
        <v>17.600000000000001</v>
      </c>
      <c r="E50" s="9">
        <v>8.5</v>
      </c>
      <c r="F50" s="6">
        <f t="shared" si="0"/>
        <v>0</v>
      </c>
      <c r="H50" s="2">
        <v>6186</v>
      </c>
      <c r="I50" s="2">
        <v>6007</v>
      </c>
      <c r="J50" s="2">
        <v>12193</v>
      </c>
      <c r="K50" s="4">
        <f t="shared" si="1"/>
        <v>0</v>
      </c>
      <c r="M50" s="2">
        <v>4396</v>
      </c>
      <c r="N50" s="2">
        <v>3808</v>
      </c>
      <c r="O50" s="2">
        <v>8204</v>
      </c>
      <c r="P50" s="4">
        <f t="shared" si="2"/>
        <v>0</v>
      </c>
      <c r="R50" s="6">
        <f t="shared" si="6"/>
        <v>26.086863500213951</v>
      </c>
      <c r="S50" s="11">
        <f t="shared" si="3"/>
        <v>1.3136499786050138E-2</v>
      </c>
      <c r="U50" s="6">
        <f t="shared" si="4"/>
        <v>17.552417629439454</v>
      </c>
      <c r="V50" s="11">
        <f t="shared" si="5"/>
        <v>4.7582370560547815E-2</v>
      </c>
    </row>
    <row r="51" spans="1:22" x14ac:dyDescent="0.25">
      <c r="A51" t="s">
        <v>49</v>
      </c>
      <c r="B51" s="3">
        <v>1218300</v>
      </c>
      <c r="C51" s="5">
        <v>40.9</v>
      </c>
      <c r="D51" s="6">
        <v>32.200000000000003</v>
      </c>
      <c r="E51" s="6">
        <v>8.6999999999999993</v>
      </c>
      <c r="F51" s="6">
        <f t="shared" si="0"/>
        <v>0</v>
      </c>
      <c r="H51" s="2">
        <v>25339</v>
      </c>
      <c r="I51" s="2">
        <v>24496</v>
      </c>
      <c r="J51" s="2">
        <v>49835</v>
      </c>
      <c r="K51" s="4">
        <f t="shared" si="1"/>
        <v>0</v>
      </c>
      <c r="M51" s="2">
        <v>20114</v>
      </c>
      <c r="N51" s="2">
        <v>19149</v>
      </c>
      <c r="O51" s="2">
        <v>39263</v>
      </c>
      <c r="P51" s="4">
        <f t="shared" si="2"/>
        <v>0</v>
      </c>
      <c r="R51" s="6">
        <f t="shared" si="6"/>
        <v>40.905359927768203</v>
      </c>
      <c r="S51" s="11">
        <f t="shared" si="3"/>
        <v>-5.3599277682039315E-3</v>
      </c>
      <c r="U51" s="6">
        <f t="shared" si="4"/>
        <v>32.227694328162194</v>
      </c>
      <c r="V51" s="11">
        <f t="shared" si="5"/>
        <v>-2.7694328162191084E-2</v>
      </c>
    </row>
    <row r="52" spans="1:22" x14ac:dyDescent="0.25">
      <c r="A52" t="s">
        <v>55</v>
      </c>
      <c r="B52" s="3">
        <v>118690600</v>
      </c>
      <c r="C52" s="5">
        <v>44</v>
      </c>
      <c r="D52" s="6">
        <v>30.8</v>
      </c>
      <c r="E52" s="6">
        <v>13.2</v>
      </c>
      <c r="F52" s="6">
        <f t="shared" si="0"/>
        <v>0</v>
      </c>
      <c r="H52" s="2">
        <v>2672720</v>
      </c>
      <c r="I52" s="2">
        <v>2547660</v>
      </c>
      <c r="J52" s="2">
        <v>5220380</v>
      </c>
      <c r="K52" s="4">
        <f t="shared" si="1"/>
        <v>0</v>
      </c>
      <c r="M52" s="2">
        <v>1905358</v>
      </c>
      <c r="N52" s="2">
        <v>1751813</v>
      </c>
      <c r="O52" s="2">
        <v>3657171</v>
      </c>
      <c r="P52" s="4">
        <f t="shared" si="2"/>
        <v>0</v>
      </c>
      <c r="R52" s="6">
        <f t="shared" si="6"/>
        <v>43.983095544213271</v>
      </c>
      <c r="S52" s="11">
        <f t="shared" si="3"/>
        <v>1.69044557867295E-2</v>
      </c>
      <c r="U52" s="6">
        <f t="shared" si="4"/>
        <v>30.812642281697119</v>
      </c>
      <c r="V52" s="11">
        <f t="shared" si="5"/>
        <v>-1.2642281697118563E-2</v>
      </c>
    </row>
    <row r="53" spans="1:22" x14ac:dyDescent="0.25">
      <c r="H53" s="2"/>
      <c r="I53" s="2"/>
      <c r="J53" s="2"/>
    </row>
    <row r="54" spans="1:22" x14ac:dyDescent="0.25">
      <c r="A54" s="1" t="s">
        <v>68</v>
      </c>
      <c r="B54" s="4">
        <f>SUM(B2:B51)</f>
        <v>118690600</v>
      </c>
      <c r="H54" s="4">
        <f>SUM(H2:H51)</f>
        <v>2672720</v>
      </c>
      <c r="I54" s="4">
        <f>SUM(I2:I51)</f>
        <v>2547660</v>
      </c>
      <c r="J54" s="4">
        <f>SUM(J2:J51)</f>
        <v>5220380</v>
      </c>
      <c r="M54" s="4">
        <f>SUM(M2:M51)</f>
        <v>1905358</v>
      </c>
      <c r="N54" s="4">
        <f>SUM(N2:N51)</f>
        <v>1751813</v>
      </c>
      <c r="O54" s="4">
        <f>SUM(O2:O51)</f>
        <v>3657171</v>
      </c>
    </row>
    <row r="55" spans="1:22" x14ac:dyDescent="0.25">
      <c r="B55" s="4">
        <f>B52-B54</f>
        <v>0</v>
      </c>
      <c r="H55" s="4">
        <f>H52-H54</f>
        <v>0</v>
      </c>
      <c r="I55" s="4">
        <f>I52-I54</f>
        <v>0</v>
      </c>
      <c r="J55" s="4">
        <f>J52-J54</f>
        <v>0</v>
      </c>
      <c r="M55" s="4">
        <f>M52-M54</f>
        <v>0</v>
      </c>
      <c r="N55" s="4">
        <f>N52-N54</f>
        <v>0</v>
      </c>
      <c r="O55" s="4">
        <f>O52-O54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2024-08-24T23:11:11Z</dcterms:created>
  <dcterms:modified xsi:type="dcterms:W3CDTF">2024-08-25T00:04:00Z</dcterms:modified>
</cp:coreProperties>
</file>