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48733796-51C4-4965-A921-CFA13EFFF4DD}" xr6:coauthVersionLast="45" xr6:coauthVersionMax="45" xr10:uidLastSave="{00000000-0000-0000-0000-000000000000}"/>
  <bookViews>
    <workbookView xWindow="0" yWindow="90" windowWidth="30060" windowHeight="23295" activeTab="4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5" i="4"/>
  <c r="B86" i="4" s="1"/>
  <c r="B87" i="4" s="1"/>
  <c r="B88" i="4" s="1"/>
  <c r="B89" i="4" s="1"/>
  <c r="B90" i="4" s="1"/>
  <c r="B91" i="4" s="1"/>
  <c r="B92" i="4" s="1"/>
  <c r="B84" i="4"/>
  <c r="B83" i="4"/>
  <c r="B75" i="4"/>
  <c r="B76" i="4" s="1"/>
  <c r="B77" i="4" s="1"/>
  <c r="B78" i="4" s="1"/>
  <c r="B79" i="4" s="1"/>
  <c r="B80" i="4" s="1"/>
  <c r="B81" i="4" s="1"/>
  <c r="B82" i="4" s="1"/>
  <c r="B74" i="4"/>
  <c r="B73" i="4"/>
  <c r="B66" i="4"/>
  <c r="B67" i="4" s="1"/>
  <c r="B68" i="4" s="1"/>
  <c r="B69" i="4" s="1"/>
  <c r="B70" i="4" s="1"/>
  <c r="B71" i="4" s="1"/>
  <c r="B72" i="4" s="1"/>
  <c r="B65" i="4"/>
  <c r="B64" i="4"/>
  <c r="B63" i="4"/>
  <c r="B60" i="4"/>
  <c r="B61" i="4" s="1"/>
  <c r="B62" i="4" s="1"/>
  <c r="B59" i="4"/>
  <c r="B58" i="4"/>
  <c r="AE5" i="4"/>
  <c r="Y5" i="4"/>
  <c r="S5" i="4"/>
  <c r="M5" i="4"/>
  <c r="G5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<sst xmlns="http://schemas.openxmlformats.org/spreadsheetml/2006/main" count="171" uniqueCount="61">
  <si>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</si>
  <si>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</si>
  <si>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</si>
  <si>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</si>
  <si>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</si>
  <si>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</si>
  <si>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</si>
  <si>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</si>
  <si>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</si>
  <si>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</si>
  <si>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</si>
  <si>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</si>
  <si>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</si>
  <si>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</si>
  <si>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</si>
  <si>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</si>
  <si>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</si>
  <si>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</si>
  <si>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</si>
  <si>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</si>
  <si>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</si>
  <si>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</si>
  <si>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</si>
  <si>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</si>
  <si>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</si>
  <si>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</si>
  <si>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Итоги переписи Красной Армии и флота. 28 августа 1920 года (Труды ЦСУ, т. 13, вып. 2), стр. 2-3</t>
  </si>
  <si>
    <t>неуказ.</t>
  </si>
  <si>
    <t>при условном равномерном распределении комбинированных возрастных групп по годам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</si>
  <si>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</si>
  <si>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</si>
  <si>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</si>
  <si>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</si>
  <si>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</si>
  <si>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по возрастным группам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</si>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</sst>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14"/>
  <sheetViews>
    <sheetView workbookViewId="0">
      <selection activeCell="A10" sqref="A10:A1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30" t="s">
        <v>4</v>
      </c>
    </row>
    <row r="7" spans="1:1" x14ac:dyDescent="0.25">
      <c r="A7" t="s">
        <v>3</v>
      </c>
    </row>
    <row r="9" spans="1:1" x14ac:dyDescent="0.25">
      <c r="A9" s="30" t="s">
        <v>14</v>
      </c>
    </row>
    <row r="10" spans="1:1" x14ac:dyDescent="0.25">
      <c r="A10" t="s">
        <v>26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A23" sqref="A23:D126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workbookViewId="0">
      <selection activeCell="B126" sqref="B126:D126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92"/>
  <sheetViews>
    <sheetView workbookViewId="0">
      <selection activeCell="B33" sqref="B33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t="s">
        <v>6</v>
      </c>
      <c r="B3" s="12">
        <v>15</v>
      </c>
      <c r="C3" s="12">
        <v>16</v>
      </c>
      <c r="D3" s="12">
        <v>17</v>
      </c>
      <c r="E3" s="12">
        <v>18</v>
      </c>
      <c r="F3" s="12">
        <v>19</v>
      </c>
      <c r="G3" s="12" t="s">
        <v>17</v>
      </c>
      <c r="H3" s="12">
        <v>20</v>
      </c>
      <c r="I3" s="12">
        <v>21</v>
      </c>
      <c r="J3" s="12">
        <v>22</v>
      </c>
      <c r="K3" s="12">
        <v>23</v>
      </c>
      <c r="L3" s="12">
        <v>24</v>
      </c>
      <c r="M3" s="12" t="s">
        <v>18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 t="s">
        <v>19</v>
      </c>
      <c r="T3" s="12">
        <v>30</v>
      </c>
      <c r="U3" s="12">
        <v>31</v>
      </c>
      <c r="V3" s="12">
        <v>32</v>
      </c>
      <c r="W3" s="12">
        <v>33</v>
      </c>
      <c r="X3" s="12">
        <v>34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27</v>
      </c>
      <c r="AE3" s="12" t="s">
        <v>7</v>
      </c>
    </row>
    <row r="4" spans="1:31" x14ac:dyDescent="0.25">
      <c r="B4" s="2">
        <v>2496</v>
      </c>
      <c r="C4" s="2">
        <v>6936</v>
      </c>
      <c r="D4" s="2">
        <v>18634</v>
      </c>
      <c r="E4" s="2">
        <v>86035</v>
      </c>
      <c r="F4" s="2">
        <v>294721</v>
      </c>
      <c r="G4" s="2">
        <v>408822</v>
      </c>
      <c r="H4" s="2">
        <v>292773</v>
      </c>
      <c r="I4" s="2">
        <v>190967</v>
      </c>
      <c r="J4" s="2">
        <v>223596</v>
      </c>
      <c r="K4" s="2">
        <v>224569</v>
      </c>
      <c r="L4" s="2">
        <v>189017</v>
      </c>
      <c r="M4" s="2">
        <v>1120922</v>
      </c>
      <c r="N4" s="2">
        <v>185932</v>
      </c>
      <c r="O4" s="2">
        <v>160045</v>
      </c>
      <c r="P4" s="2">
        <v>153184</v>
      </c>
      <c r="Q4" s="2">
        <v>145479</v>
      </c>
      <c r="R4" s="2">
        <v>110673</v>
      </c>
      <c r="S4" s="2">
        <v>755363</v>
      </c>
      <c r="T4" s="2">
        <v>107831</v>
      </c>
      <c r="U4" s="2">
        <v>73288</v>
      </c>
      <c r="V4" s="2">
        <v>87259</v>
      </c>
      <c r="W4" s="2">
        <v>64959</v>
      </c>
      <c r="X4" s="2">
        <v>46806</v>
      </c>
      <c r="Y4" s="2">
        <v>380143</v>
      </c>
      <c r="Z4" s="2">
        <v>134620</v>
      </c>
      <c r="AA4" s="2">
        <v>42930</v>
      </c>
      <c r="AB4" s="2">
        <v>5332</v>
      </c>
      <c r="AC4" s="2">
        <v>1491</v>
      </c>
      <c r="AD4" s="2">
        <v>35738</v>
      </c>
      <c r="AE4" s="2">
        <v>2885411</v>
      </c>
    </row>
    <row r="5" spans="1:31" x14ac:dyDescent="0.25">
      <c r="A5" s="2" t="s">
        <v>12</v>
      </c>
      <c r="G5" s="2">
        <f>G4-SUM(B4:F4)</f>
        <v>0</v>
      </c>
      <c r="M5" s="2">
        <f>M4-SUM(H4:L4)</f>
        <v>0</v>
      </c>
      <c r="S5" s="2">
        <f>S4-SUM(N4:R4)</f>
        <v>50</v>
      </c>
      <c r="Y5" s="2">
        <f>Y4-SUM(T4:X4)</f>
        <v>0</v>
      </c>
      <c r="AE5" s="2">
        <f>AE4-SUM(B4:F4)-SUM(H4:L4)-SUM(N4:R4)-SUM(T4:X4)-SUM(Z4:AD4)</f>
        <v>100</v>
      </c>
    </row>
    <row r="6" spans="1:31" x14ac:dyDescent="0.25">
      <c r="A6" s="2"/>
    </row>
    <row r="7" spans="1:31" x14ac:dyDescent="0.25">
      <c r="A7" t="s">
        <v>6</v>
      </c>
    </row>
    <row r="8" spans="1:31" x14ac:dyDescent="0.25">
      <c r="A8" s="12">
        <v>15</v>
      </c>
      <c r="B8" s="2">
        <v>2496</v>
      </c>
    </row>
    <row r="9" spans="1:31" x14ac:dyDescent="0.25">
      <c r="A9" s="12">
        <v>16</v>
      </c>
      <c r="B9" s="2">
        <v>6936</v>
      </c>
    </row>
    <row r="10" spans="1:31" x14ac:dyDescent="0.25">
      <c r="A10" s="12">
        <v>17</v>
      </c>
      <c r="B10" s="2">
        <v>18634</v>
      </c>
    </row>
    <row r="11" spans="1:31" x14ac:dyDescent="0.25">
      <c r="A11" s="12">
        <v>18</v>
      </c>
      <c r="B11" s="2">
        <v>86035</v>
      </c>
    </row>
    <row r="12" spans="1:31" x14ac:dyDescent="0.25">
      <c r="A12" s="12">
        <v>19</v>
      </c>
      <c r="B12" s="2">
        <v>294721</v>
      </c>
    </row>
    <row r="13" spans="1:31" x14ac:dyDescent="0.25">
      <c r="A13" s="12">
        <v>20</v>
      </c>
      <c r="B13" s="2">
        <v>292773</v>
      </c>
    </row>
    <row r="14" spans="1:31" x14ac:dyDescent="0.25">
      <c r="A14" s="12">
        <v>21</v>
      </c>
      <c r="B14" s="2">
        <v>190967</v>
      </c>
    </row>
    <row r="15" spans="1:31" x14ac:dyDescent="0.25">
      <c r="A15" s="12">
        <v>22</v>
      </c>
      <c r="B15" s="2">
        <v>223596</v>
      </c>
    </row>
    <row r="16" spans="1:31" x14ac:dyDescent="0.25">
      <c r="A16" s="12">
        <v>23</v>
      </c>
      <c r="B16" s="2">
        <v>224569</v>
      </c>
    </row>
    <row r="17" spans="1:2" x14ac:dyDescent="0.25">
      <c r="A17" s="12">
        <v>24</v>
      </c>
      <c r="B17" s="2">
        <v>189017</v>
      </c>
    </row>
    <row r="18" spans="1:2" x14ac:dyDescent="0.25">
      <c r="A18" s="12">
        <v>25</v>
      </c>
      <c r="B18" s="2">
        <v>185932</v>
      </c>
    </row>
    <row r="19" spans="1:2" x14ac:dyDescent="0.25">
      <c r="A19" s="12">
        <v>26</v>
      </c>
      <c r="B19" s="2">
        <v>160045</v>
      </c>
    </row>
    <row r="20" spans="1:2" x14ac:dyDescent="0.25">
      <c r="A20" s="12">
        <v>27</v>
      </c>
      <c r="B20" s="2">
        <v>153184</v>
      </c>
    </row>
    <row r="21" spans="1:2" x14ac:dyDescent="0.25">
      <c r="A21" s="12">
        <v>28</v>
      </c>
      <c r="B21" s="2">
        <v>145479</v>
      </c>
    </row>
    <row r="22" spans="1:2" x14ac:dyDescent="0.25">
      <c r="A22" s="12">
        <v>29</v>
      </c>
      <c r="B22" s="2">
        <v>110673</v>
      </c>
    </row>
    <row r="23" spans="1:2" x14ac:dyDescent="0.25">
      <c r="A23" s="12">
        <v>30</v>
      </c>
      <c r="B23" s="2">
        <v>107831</v>
      </c>
    </row>
    <row r="24" spans="1:2" x14ac:dyDescent="0.25">
      <c r="A24" s="12">
        <v>31</v>
      </c>
      <c r="B24" s="2">
        <v>73288</v>
      </c>
    </row>
    <row r="25" spans="1:2" x14ac:dyDescent="0.25">
      <c r="A25" s="12">
        <v>32</v>
      </c>
      <c r="B25" s="2">
        <v>87259</v>
      </c>
    </row>
    <row r="26" spans="1:2" x14ac:dyDescent="0.25">
      <c r="A26" s="12">
        <v>33</v>
      </c>
      <c r="B26" s="2">
        <v>64959</v>
      </c>
    </row>
    <row r="27" spans="1:2" x14ac:dyDescent="0.25">
      <c r="A27" s="12">
        <v>34</v>
      </c>
      <c r="B27" s="2">
        <v>46806</v>
      </c>
    </row>
    <row r="28" spans="1:2" x14ac:dyDescent="0.25">
      <c r="A28" s="12" t="s">
        <v>21</v>
      </c>
      <c r="B28" s="2">
        <v>134620</v>
      </c>
    </row>
    <row r="29" spans="1:2" x14ac:dyDescent="0.25">
      <c r="A29" s="12" t="s">
        <v>22</v>
      </c>
      <c r="B29" s="2">
        <v>42930</v>
      </c>
    </row>
    <row r="30" spans="1:2" x14ac:dyDescent="0.25">
      <c r="A30" s="12" t="s">
        <v>23</v>
      </c>
      <c r="B30" s="2">
        <v>5332</v>
      </c>
    </row>
    <row r="31" spans="1:2" x14ac:dyDescent="0.25">
      <c r="A31" s="12" t="s">
        <v>24</v>
      </c>
      <c r="B31" s="2">
        <v>1491</v>
      </c>
    </row>
    <row r="32" spans="1:2" x14ac:dyDescent="0.25">
      <c r="A32" s="12" t="s">
        <v>27</v>
      </c>
      <c r="B32" s="2">
        <v>35738</v>
      </c>
    </row>
    <row r="33" spans="1:2" x14ac:dyDescent="0.25">
      <c r="A33" s="12" t="s">
        <v>7</v>
      </c>
      <c r="B33" s="2">
        <v>2885411</v>
      </c>
    </row>
    <row r="35" spans="1:2" x14ac:dyDescent="0.25">
      <c r="A35" s="29" t="s">
        <v>28</v>
      </c>
    </row>
    <row r="37" spans="1:2" x14ac:dyDescent="0.25">
      <c r="A37" t="s">
        <v>6</v>
      </c>
    </row>
    <row r="38" spans="1:2" x14ac:dyDescent="0.25">
      <c r="A38" s="5">
        <v>15</v>
      </c>
      <c r="B38" s="2">
        <v>2496</v>
      </c>
    </row>
    <row r="39" spans="1:2" x14ac:dyDescent="0.25">
      <c r="A39" s="5">
        <v>16</v>
      </c>
      <c r="B39" s="2">
        <v>6936</v>
      </c>
    </row>
    <row r="40" spans="1:2" x14ac:dyDescent="0.25">
      <c r="A40" s="5">
        <v>17</v>
      </c>
      <c r="B40" s="2">
        <v>18634</v>
      </c>
    </row>
    <row r="41" spans="1:2" x14ac:dyDescent="0.25">
      <c r="A41" s="5">
        <v>18</v>
      </c>
      <c r="B41" s="2">
        <v>86035</v>
      </c>
    </row>
    <row r="42" spans="1:2" x14ac:dyDescent="0.25">
      <c r="A42" s="5">
        <v>19</v>
      </c>
      <c r="B42" s="2">
        <v>294721</v>
      </c>
    </row>
    <row r="43" spans="1:2" x14ac:dyDescent="0.25">
      <c r="A43" s="5">
        <v>20</v>
      </c>
      <c r="B43" s="2">
        <v>292773</v>
      </c>
    </row>
    <row r="44" spans="1:2" x14ac:dyDescent="0.25">
      <c r="A44" s="5">
        <v>21</v>
      </c>
      <c r="B44" s="2">
        <v>190967</v>
      </c>
    </row>
    <row r="45" spans="1:2" x14ac:dyDescent="0.25">
      <c r="A45" s="5">
        <v>22</v>
      </c>
      <c r="B45" s="2">
        <v>223596</v>
      </c>
    </row>
    <row r="46" spans="1:2" x14ac:dyDescent="0.25">
      <c r="A46" s="5">
        <v>23</v>
      </c>
      <c r="B46" s="2">
        <v>224569</v>
      </c>
    </row>
    <row r="47" spans="1:2" x14ac:dyDescent="0.25">
      <c r="A47" s="6">
        <v>24</v>
      </c>
      <c r="B47" s="2">
        <v>189017</v>
      </c>
    </row>
    <row r="48" spans="1:2" x14ac:dyDescent="0.25">
      <c r="A48" s="12">
        <v>25</v>
      </c>
      <c r="B48" s="2">
        <v>185932</v>
      </c>
    </row>
    <row r="49" spans="1:2" x14ac:dyDescent="0.25">
      <c r="A49" s="12">
        <v>26</v>
      </c>
      <c r="B49" s="2">
        <v>160045</v>
      </c>
    </row>
    <row r="50" spans="1:2" x14ac:dyDescent="0.25">
      <c r="A50" s="12">
        <v>27</v>
      </c>
      <c r="B50" s="2">
        <v>153184</v>
      </c>
    </row>
    <row r="51" spans="1:2" x14ac:dyDescent="0.25">
      <c r="A51" s="12">
        <v>28</v>
      </c>
      <c r="B51" s="2">
        <v>145479</v>
      </c>
    </row>
    <row r="52" spans="1:2" x14ac:dyDescent="0.25">
      <c r="A52" s="12">
        <v>29</v>
      </c>
      <c r="B52" s="2">
        <v>110673</v>
      </c>
    </row>
    <row r="53" spans="1:2" x14ac:dyDescent="0.25">
      <c r="A53" s="12">
        <v>30</v>
      </c>
      <c r="B53" s="2">
        <v>107831</v>
      </c>
    </row>
    <row r="54" spans="1:2" x14ac:dyDescent="0.25">
      <c r="A54" s="12">
        <v>31</v>
      </c>
      <c r="B54" s="2">
        <v>73288</v>
      </c>
    </row>
    <row r="55" spans="1:2" x14ac:dyDescent="0.25">
      <c r="A55" s="12">
        <v>32</v>
      </c>
      <c r="B55" s="2">
        <v>87259</v>
      </c>
    </row>
    <row r="56" spans="1:2" x14ac:dyDescent="0.25">
      <c r="A56" s="12">
        <v>33</v>
      </c>
      <c r="B56" s="2">
        <v>64959</v>
      </c>
    </row>
    <row r="57" spans="1:2" x14ac:dyDescent="0.25">
      <c r="A57" s="12">
        <v>34</v>
      </c>
      <c r="B57" s="2">
        <v>46806</v>
      </c>
    </row>
    <row r="58" spans="1:2" x14ac:dyDescent="0.25">
      <c r="A58" s="12">
        <v>35</v>
      </c>
      <c r="B58" s="2">
        <f>B28/5</f>
        <v>26924</v>
      </c>
    </row>
    <row r="59" spans="1:2" x14ac:dyDescent="0.25">
      <c r="A59" s="13">
        <v>36</v>
      </c>
      <c r="B59" s="2">
        <f>B58</f>
        <v>26924</v>
      </c>
    </row>
    <row r="60" spans="1:2" x14ac:dyDescent="0.25">
      <c r="A60" s="13">
        <v>37</v>
      </c>
      <c r="B60" s="2">
        <f t="shared" ref="B60:B62" si="0">B59</f>
        <v>26924</v>
      </c>
    </row>
    <row r="61" spans="1:2" x14ac:dyDescent="0.25">
      <c r="A61" s="13">
        <v>38</v>
      </c>
      <c r="B61" s="2">
        <f t="shared" si="0"/>
        <v>26924</v>
      </c>
    </row>
    <row r="62" spans="1:2" x14ac:dyDescent="0.25">
      <c r="A62" s="13">
        <v>39</v>
      </c>
      <c r="B62" s="2">
        <f t="shared" si="0"/>
        <v>26924</v>
      </c>
    </row>
    <row r="63" spans="1:2" x14ac:dyDescent="0.25">
      <c r="A63" s="13">
        <v>40</v>
      </c>
      <c r="B63" s="2">
        <f>B29/10</f>
        <v>4293</v>
      </c>
    </row>
    <row r="64" spans="1:2" x14ac:dyDescent="0.25">
      <c r="A64" s="13">
        <v>41</v>
      </c>
      <c r="B64" s="2">
        <f>B63</f>
        <v>4293</v>
      </c>
    </row>
    <row r="65" spans="1:2" x14ac:dyDescent="0.25">
      <c r="A65" s="13">
        <v>42</v>
      </c>
      <c r="B65" s="2">
        <f t="shared" ref="B65:B72" si="1">B64</f>
        <v>4293</v>
      </c>
    </row>
    <row r="66" spans="1:2" x14ac:dyDescent="0.25">
      <c r="A66" s="13">
        <v>43</v>
      </c>
      <c r="B66" s="2">
        <f t="shared" si="1"/>
        <v>4293</v>
      </c>
    </row>
    <row r="67" spans="1:2" x14ac:dyDescent="0.25">
      <c r="A67" s="13">
        <v>44</v>
      </c>
      <c r="B67" s="2">
        <f t="shared" si="1"/>
        <v>4293</v>
      </c>
    </row>
    <row r="68" spans="1:2" x14ac:dyDescent="0.25">
      <c r="A68" s="13">
        <v>45</v>
      </c>
      <c r="B68" s="2">
        <f t="shared" si="1"/>
        <v>4293</v>
      </c>
    </row>
    <row r="69" spans="1:2" x14ac:dyDescent="0.25">
      <c r="A69" s="13">
        <v>46</v>
      </c>
      <c r="B69" s="2">
        <f t="shared" si="1"/>
        <v>4293</v>
      </c>
    </row>
    <row r="70" spans="1:2" x14ac:dyDescent="0.25">
      <c r="A70" s="13">
        <v>47</v>
      </c>
      <c r="B70" s="2">
        <f t="shared" si="1"/>
        <v>4293</v>
      </c>
    </row>
    <row r="71" spans="1:2" x14ac:dyDescent="0.25">
      <c r="A71" s="13">
        <v>48</v>
      </c>
      <c r="B71" s="2">
        <f t="shared" si="1"/>
        <v>4293</v>
      </c>
    </row>
    <row r="72" spans="1:2" x14ac:dyDescent="0.25">
      <c r="A72" s="13">
        <v>49</v>
      </c>
      <c r="B72" s="2">
        <f t="shared" si="1"/>
        <v>4293</v>
      </c>
    </row>
    <row r="73" spans="1:2" x14ac:dyDescent="0.25">
      <c r="A73" s="12">
        <v>50</v>
      </c>
      <c r="B73" s="2">
        <f>B30/10</f>
        <v>533.20000000000005</v>
      </c>
    </row>
    <row r="74" spans="1:2" x14ac:dyDescent="0.25">
      <c r="A74" s="12">
        <v>51</v>
      </c>
      <c r="B74" s="2">
        <f>B73</f>
        <v>533.20000000000005</v>
      </c>
    </row>
    <row r="75" spans="1:2" x14ac:dyDescent="0.25">
      <c r="A75" s="12">
        <v>52</v>
      </c>
      <c r="B75" s="2">
        <f t="shared" ref="B75:B82" si="2">B74</f>
        <v>533.20000000000005</v>
      </c>
    </row>
    <row r="76" spans="1:2" x14ac:dyDescent="0.25">
      <c r="A76" s="12">
        <v>53</v>
      </c>
      <c r="B76" s="2">
        <f t="shared" si="2"/>
        <v>533.20000000000005</v>
      </c>
    </row>
    <row r="77" spans="1:2" x14ac:dyDescent="0.25">
      <c r="A77" s="12">
        <v>54</v>
      </c>
      <c r="B77" s="2">
        <f t="shared" si="2"/>
        <v>533.20000000000005</v>
      </c>
    </row>
    <row r="78" spans="1:2" x14ac:dyDescent="0.25">
      <c r="A78" s="12">
        <v>55</v>
      </c>
      <c r="B78" s="2">
        <f t="shared" si="2"/>
        <v>533.20000000000005</v>
      </c>
    </row>
    <row r="79" spans="1:2" x14ac:dyDescent="0.25">
      <c r="A79" s="12">
        <v>56</v>
      </c>
      <c r="B79" s="2">
        <f t="shared" si="2"/>
        <v>533.20000000000005</v>
      </c>
    </row>
    <row r="80" spans="1:2" x14ac:dyDescent="0.25">
      <c r="A80" s="12">
        <v>57</v>
      </c>
      <c r="B80" s="2">
        <f t="shared" si="2"/>
        <v>533.20000000000005</v>
      </c>
    </row>
    <row r="81" spans="1:2" x14ac:dyDescent="0.25">
      <c r="A81" s="12">
        <v>58</v>
      </c>
      <c r="B81" s="2">
        <f t="shared" si="2"/>
        <v>533.20000000000005</v>
      </c>
    </row>
    <row r="82" spans="1:2" x14ac:dyDescent="0.25">
      <c r="A82" s="12">
        <v>59</v>
      </c>
      <c r="B82" s="2">
        <f t="shared" si="2"/>
        <v>533.20000000000005</v>
      </c>
    </row>
    <row r="83" spans="1:2" x14ac:dyDescent="0.25">
      <c r="A83" s="12">
        <v>60</v>
      </c>
      <c r="B83" s="2">
        <f>B31/10</f>
        <v>149.1</v>
      </c>
    </row>
    <row r="84" spans="1:2" x14ac:dyDescent="0.25">
      <c r="A84" s="13">
        <v>61</v>
      </c>
      <c r="B84" s="2">
        <f>B83</f>
        <v>149.1</v>
      </c>
    </row>
    <row r="85" spans="1:2" x14ac:dyDescent="0.25">
      <c r="A85" s="13">
        <v>62</v>
      </c>
      <c r="B85" s="2">
        <f t="shared" ref="B85:B92" si="3">B84</f>
        <v>149.1</v>
      </c>
    </row>
    <row r="86" spans="1:2" x14ac:dyDescent="0.25">
      <c r="A86" s="13">
        <v>63</v>
      </c>
      <c r="B86" s="2">
        <f t="shared" si="3"/>
        <v>149.1</v>
      </c>
    </row>
    <row r="87" spans="1:2" x14ac:dyDescent="0.25">
      <c r="A87" s="13">
        <v>64</v>
      </c>
      <c r="B87" s="2">
        <f t="shared" si="3"/>
        <v>149.1</v>
      </c>
    </row>
    <row r="88" spans="1:2" x14ac:dyDescent="0.25">
      <c r="A88" s="13">
        <v>65</v>
      </c>
      <c r="B88" s="2">
        <f t="shared" si="3"/>
        <v>149.1</v>
      </c>
    </row>
    <row r="89" spans="1:2" x14ac:dyDescent="0.25">
      <c r="A89" s="13">
        <v>66</v>
      </c>
      <c r="B89" s="2">
        <f t="shared" si="3"/>
        <v>149.1</v>
      </c>
    </row>
    <row r="90" spans="1:2" x14ac:dyDescent="0.25">
      <c r="A90" s="13">
        <v>67</v>
      </c>
      <c r="B90" s="2">
        <f t="shared" si="3"/>
        <v>149.1</v>
      </c>
    </row>
    <row r="91" spans="1:2" x14ac:dyDescent="0.25">
      <c r="A91" s="13">
        <v>68</v>
      </c>
      <c r="B91" s="2">
        <f t="shared" si="3"/>
        <v>149.1</v>
      </c>
    </row>
    <row r="92" spans="1:2" x14ac:dyDescent="0.25">
      <c r="A92" s="13">
        <v>69</v>
      </c>
      <c r="B92" s="2">
        <f t="shared" si="3"/>
        <v>149.1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tabSelected="1" workbookViewId="0">
      <selection activeCell="T29" sqref="T29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31</v>
      </c>
    </row>
    <row r="3" spans="1:21" x14ac:dyDescent="0.25">
      <c r="C3" s="41" t="s">
        <v>29</v>
      </c>
      <c r="D3" s="41"/>
      <c r="E3" s="41"/>
      <c r="G3" s="42" t="s">
        <v>30</v>
      </c>
      <c r="H3" s="42"/>
      <c r="I3" s="42"/>
      <c r="K3" s="31" t="s">
        <v>32</v>
      </c>
      <c r="L3" s="12"/>
      <c r="M3" s="42" t="s">
        <v>33</v>
      </c>
      <c r="N3" s="42"/>
      <c r="O3" s="42"/>
      <c r="P3" s="40" t="s">
        <v>59</v>
      </c>
      <c r="Q3" s="32" t="s">
        <v>51</v>
      </c>
      <c r="S3" s="42" t="s">
        <v>55</v>
      </c>
      <c r="T3" s="42"/>
      <c r="U3" s="42"/>
    </row>
    <row r="4" spans="1:21" x14ac:dyDescent="0.25">
      <c r="A4" s="33" t="s">
        <v>6</v>
      </c>
      <c r="B4" s="20"/>
      <c r="C4" s="31" t="s">
        <v>7</v>
      </c>
      <c r="D4" s="31" t="s">
        <v>8</v>
      </c>
      <c r="E4" s="31" t="s">
        <v>9</v>
      </c>
      <c r="G4" s="31" t="s">
        <v>7</v>
      </c>
      <c r="H4" s="31" t="s">
        <v>8</v>
      </c>
      <c r="I4" s="31" t="s">
        <v>9</v>
      </c>
      <c r="K4" s="31" t="s">
        <v>8</v>
      </c>
      <c r="M4" s="31" t="s">
        <v>7</v>
      </c>
      <c r="N4" s="31" t="s">
        <v>8</v>
      </c>
      <c r="O4" s="31" t="s">
        <v>9</v>
      </c>
      <c r="P4" s="40" t="s">
        <v>60</v>
      </c>
      <c r="Q4" s="32" t="s">
        <v>52</v>
      </c>
      <c r="S4" s="32" t="s">
        <v>53</v>
      </c>
      <c r="T4" s="32" t="s">
        <v>9</v>
      </c>
      <c r="U4" s="32" t="s">
        <v>54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6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6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6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6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6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6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6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6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6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6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6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6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6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6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6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6">
        <f t="shared" si="3"/>
        <v>0.86256143691618847</v>
      </c>
      <c r="S20" s="2">
        <f>SUM(N20:N45)</f>
        <v>10585989</v>
      </c>
      <c r="T20" s="2">
        <f>SUM(O20:O45)</f>
        <v>13252776</v>
      </c>
      <c r="U20" s="37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6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6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6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6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6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6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6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6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6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6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6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6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6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6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6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6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6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6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6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6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6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6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6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6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6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6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6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6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6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6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6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6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6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6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6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6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6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6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6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6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6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6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6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6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6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6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6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6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6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6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6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6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6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6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6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6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6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6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6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6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6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6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6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6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6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6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6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6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6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6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6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6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6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6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6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6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6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6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6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6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6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6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6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6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6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4" t="s">
        <v>34</v>
      </c>
    </row>
    <row r="111" spans="1:17" x14ac:dyDescent="0.25">
      <c r="A111" s="35" t="s">
        <v>35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6">
        <f t="shared" ref="Q111:Q131" si="8">N111/O111</f>
        <v>0.9990415580432449</v>
      </c>
    </row>
    <row r="112" spans="1:17" x14ac:dyDescent="0.25">
      <c r="A112" s="35" t="s">
        <v>36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6">
        <f t="shared" si="8"/>
        <v>0.97592389876232488</v>
      </c>
    </row>
    <row r="113" spans="1:17" x14ac:dyDescent="0.25">
      <c r="A113" s="35" t="s">
        <v>37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6">
        <f t="shared" si="8"/>
        <v>0.9603463837587799</v>
      </c>
    </row>
    <row r="114" spans="1:17" x14ac:dyDescent="0.25">
      <c r="A114" s="35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6">
        <f t="shared" si="8"/>
        <v>0.83981834911600328</v>
      </c>
    </row>
    <row r="115" spans="1:17" x14ac:dyDescent="0.25">
      <c r="A115" s="35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6">
        <f t="shared" si="8"/>
        <v>0.7570938543381841</v>
      </c>
    </row>
    <row r="116" spans="1:17" x14ac:dyDescent="0.25">
      <c r="A116" s="35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6">
        <f t="shared" si="8"/>
        <v>0.77652209615031798</v>
      </c>
    </row>
    <row r="117" spans="1:17" x14ac:dyDescent="0.25">
      <c r="A117" s="35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6">
        <f t="shared" si="8"/>
        <v>0.79589927845438568</v>
      </c>
    </row>
    <row r="118" spans="1:17" x14ac:dyDescent="0.25">
      <c r="A118" s="35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6">
        <f t="shared" si="8"/>
        <v>0.87876576643966353</v>
      </c>
    </row>
    <row r="119" spans="1:17" x14ac:dyDescent="0.25">
      <c r="A119" s="35" t="s">
        <v>49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6">
        <f t="shared" si="8"/>
        <v>0.86421596515550714</v>
      </c>
    </row>
    <row r="120" spans="1:17" x14ac:dyDescent="0.25">
      <c r="A120" s="35" t="s">
        <v>48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6">
        <f t="shared" si="8"/>
        <v>0.94529810792949609</v>
      </c>
    </row>
    <row r="121" spans="1:17" x14ac:dyDescent="0.25">
      <c r="A121" s="35" t="s">
        <v>38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6">
        <f t="shared" si="8"/>
        <v>0.77763105729997006</v>
      </c>
    </row>
    <row r="122" spans="1:17" x14ac:dyDescent="0.25">
      <c r="A122" s="35" t="s">
        <v>39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6">
        <f t="shared" si="8"/>
        <v>0.85975183576211844</v>
      </c>
    </row>
    <row r="123" spans="1:17" x14ac:dyDescent="0.25">
      <c r="A123" s="35" t="s">
        <v>40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6">
        <f t="shared" si="8"/>
        <v>0.77385679076677549</v>
      </c>
    </row>
    <row r="124" spans="1:17" x14ac:dyDescent="0.25">
      <c r="A124" s="35" t="s">
        <v>41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6">
        <f t="shared" si="8"/>
        <v>0.80649327771149082</v>
      </c>
    </row>
    <row r="125" spans="1:17" x14ac:dyDescent="0.25">
      <c r="A125" s="35" t="s">
        <v>42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6">
        <f t="shared" si="8"/>
        <v>0.70921320972018687</v>
      </c>
    </row>
    <row r="126" spans="1:17" x14ac:dyDescent="0.25">
      <c r="A126" s="35" t="s">
        <v>43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6">
        <f t="shared" si="8"/>
        <v>0.80306004643001527</v>
      </c>
    </row>
    <row r="127" spans="1:17" x14ac:dyDescent="0.25">
      <c r="A127" s="35" t="s">
        <v>44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6">
        <f t="shared" si="8"/>
        <v>0.7416560810611208</v>
      </c>
    </row>
    <row r="128" spans="1:17" x14ac:dyDescent="0.25">
      <c r="A128" s="35" t="s">
        <v>45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6">
        <f t="shared" si="8"/>
        <v>0.84209648153169125</v>
      </c>
    </row>
    <row r="129" spans="1:17" x14ac:dyDescent="0.25">
      <c r="A129" s="35" t="s">
        <v>46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6">
        <f t="shared" si="8"/>
        <v>0.69968860666748078</v>
      </c>
    </row>
    <row r="130" spans="1:17" x14ac:dyDescent="0.25">
      <c r="A130" s="35" t="s">
        <v>47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6">
        <f t="shared" si="8"/>
        <v>0.80320116405965802</v>
      </c>
    </row>
    <row r="131" spans="1:17" x14ac:dyDescent="0.25">
      <c r="A131" s="35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6">
        <f t="shared" si="8"/>
        <v>0.61318092012418857</v>
      </c>
    </row>
    <row r="132" spans="1:17" x14ac:dyDescent="0.25">
      <c r="A132" s="35"/>
    </row>
    <row r="133" spans="1:17" x14ac:dyDescent="0.25">
      <c r="A133" s="35"/>
    </row>
    <row r="134" spans="1:17" x14ac:dyDescent="0.25">
      <c r="A134" s="35"/>
    </row>
    <row r="135" spans="1:17" x14ac:dyDescent="0.25">
      <c r="A135" s="35"/>
    </row>
    <row r="136" spans="1:17" x14ac:dyDescent="0.25">
      <c r="A136" s="35"/>
    </row>
    <row r="137" spans="1:17" x14ac:dyDescent="0.25">
      <c r="A137" s="35"/>
    </row>
    <row r="138" spans="1:17" x14ac:dyDescent="0.25">
      <c r="A138" s="35"/>
    </row>
    <row r="139" spans="1:17" x14ac:dyDescent="0.25">
      <c r="A139" s="35"/>
    </row>
    <row r="140" spans="1:17" x14ac:dyDescent="0.25">
      <c r="A140" s="35"/>
    </row>
    <row r="141" spans="1:17" x14ac:dyDescent="0.25">
      <c r="A141" s="35"/>
    </row>
    <row r="142" spans="1:17" x14ac:dyDescent="0.25">
      <c r="A142" s="35"/>
    </row>
    <row r="143" spans="1:17" x14ac:dyDescent="0.25">
      <c r="A143" s="35"/>
    </row>
    <row r="144" spans="1:17" x14ac:dyDescent="0.25">
      <c r="A144" s="35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5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5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5"/>
    </row>
    <row r="164" spans="1:1" x14ac:dyDescent="0.25">
      <c r="A164" s="35"/>
    </row>
    <row r="165" spans="1:1" x14ac:dyDescent="0.25">
      <c r="A165" s="35"/>
    </row>
    <row r="166" spans="1:1" x14ac:dyDescent="0.25">
      <c r="A166" s="35"/>
    </row>
    <row r="167" spans="1:1" x14ac:dyDescent="0.25">
      <c r="A167" s="35"/>
    </row>
    <row r="168" spans="1:1" x14ac:dyDescent="0.25">
      <c r="A168" s="35"/>
    </row>
    <row r="169" spans="1:1" x14ac:dyDescent="0.25">
      <c r="A169" s="35"/>
    </row>
    <row r="170" spans="1:1" x14ac:dyDescent="0.25">
      <c r="A170" s="35"/>
    </row>
    <row r="171" spans="1:1" x14ac:dyDescent="0.25">
      <c r="A171" s="35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57</v>
      </c>
    </row>
    <row r="3" spans="1:4" x14ac:dyDescent="0.25">
      <c r="A3" s="18" t="s">
        <v>6</v>
      </c>
      <c r="B3" s="18" t="s">
        <v>50</v>
      </c>
      <c r="C3" s="18" t="s">
        <v>9</v>
      </c>
      <c r="D3" s="18" t="s">
        <v>8</v>
      </c>
    </row>
    <row r="4" spans="1:4" x14ac:dyDescent="0.25">
      <c r="A4" s="35" t="s">
        <v>35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5" t="s">
        <v>36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5" t="s">
        <v>37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5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5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5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5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5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5" t="s">
        <v>49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5" t="s">
        <v>48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5" t="s">
        <v>38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5" t="s">
        <v>39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5" t="s">
        <v>40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5" t="s">
        <v>41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5" t="s">
        <v>42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5" t="s">
        <v>43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5" t="s">
        <v>44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5" t="s">
        <v>45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5" t="s">
        <v>46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5" t="s">
        <v>47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5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X16" sqref="X16"/>
    </sheetView>
  </sheetViews>
  <sheetFormatPr defaultRowHeight="15" x14ac:dyDescent="0.25"/>
  <sheetData>
    <row r="1" spans="1:4" x14ac:dyDescent="0.25">
      <c r="A1" s="1" t="s">
        <v>58</v>
      </c>
    </row>
    <row r="3" spans="1:4" x14ac:dyDescent="0.25">
      <c r="A3" s="38" t="s">
        <v>6</v>
      </c>
      <c r="B3" s="39" t="s">
        <v>50</v>
      </c>
      <c r="C3" s="39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2024-02-19T06:55:35Z</dcterms:modified>
</cp:coreProperties>
</file>