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Anuario-Estadístico\"/>
    </mc:Choice>
  </mc:AlternateContent>
  <xr:revisionPtr revIDLastSave="0" documentId="13_ncr:1_{61AB823F-F623-4A44-8A60-C175FC19437D}" xr6:coauthVersionLast="47" xr6:coauthVersionMax="47" xr10:uidLastSave="{00000000-0000-0000-0000-000000000000}"/>
  <bookViews>
    <workbookView xWindow="58380" yWindow="540" windowWidth="19620" windowHeight="22020" activeTab="11" xr2:uid="{4D011219-610D-48D0-BCA2-1F7A7958B10A}"/>
  </bookViews>
  <sheets>
    <sheet name="note" sheetId="1" r:id="rId1"/>
    <sheet name="Template" sheetId="2" r:id="rId2"/>
    <sheet name="Arroz Palay" sheetId="3" r:id="rId3"/>
    <sheet name="Cebada en grano" sheetId="4" r:id="rId4"/>
    <sheet name="Maiz" sheetId="5" r:id="rId5"/>
    <sheet name="Trigo" sheetId="6" r:id="rId6"/>
    <sheet name="Chile seco" sheetId="7" r:id="rId7"/>
    <sheet name="Chile verde" sheetId="8" r:id="rId8"/>
    <sheet name="Frijol" sheetId="9" r:id="rId9"/>
    <sheet name="Jitomate" sheetId="10" r:id="rId10"/>
    <sheet name="Caña de azúcar" sheetId="11" r:id="rId11"/>
    <sheet name="Café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11" i="6"/>
  <c r="L10" i="6"/>
  <c r="L9" i="6"/>
  <c r="L8" i="6"/>
  <c r="L7" i="6"/>
  <c r="L6" i="6"/>
  <c r="L5" i="6"/>
  <c r="L4" i="6"/>
  <c r="L3" i="6"/>
  <c r="L2" i="6"/>
  <c r="L12" i="5"/>
  <c r="L11" i="5"/>
  <c r="L10" i="5"/>
  <c r="L9" i="5"/>
  <c r="L8" i="5"/>
  <c r="L7" i="5"/>
  <c r="L6" i="5"/>
  <c r="L5" i="5"/>
  <c r="L4" i="5"/>
  <c r="L3" i="5"/>
  <c r="L2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J2" i="5"/>
  <c r="K2" i="5" s="1"/>
  <c r="K12" i="6"/>
  <c r="K11" i="6"/>
  <c r="K10" i="6"/>
  <c r="K9" i="6"/>
  <c r="K8" i="6"/>
  <c r="K7" i="6"/>
  <c r="K6" i="6"/>
  <c r="K5" i="6"/>
  <c r="K4" i="6"/>
  <c r="K3" i="6"/>
  <c r="K2" i="6"/>
  <c r="J12" i="6"/>
  <c r="J11" i="6"/>
  <c r="J10" i="6"/>
  <c r="J9" i="6"/>
  <c r="J8" i="6"/>
  <c r="J7" i="6"/>
  <c r="J6" i="6"/>
  <c r="J5" i="6"/>
  <c r="J4" i="6"/>
  <c r="J3" i="6"/>
  <c r="J2" i="6"/>
  <c r="F12" i="12"/>
  <c r="F11" i="12"/>
  <c r="F10" i="12"/>
  <c r="F9" i="12"/>
  <c r="F8" i="12"/>
  <c r="F7" i="12"/>
  <c r="F6" i="12"/>
  <c r="F5" i="12"/>
  <c r="F4" i="12"/>
  <c r="F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F2" i="12"/>
  <c r="F12" i="11"/>
  <c r="F11" i="11"/>
  <c r="F10" i="11"/>
  <c r="F9" i="11"/>
  <c r="F8" i="11"/>
  <c r="F7" i="11"/>
  <c r="F6" i="11"/>
  <c r="F5" i="11"/>
  <c r="F4" i="11"/>
  <c r="F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F2" i="11"/>
  <c r="F12" i="10"/>
  <c r="F11" i="10"/>
  <c r="F10" i="10"/>
  <c r="F9" i="10"/>
  <c r="F8" i="10"/>
  <c r="F7" i="10"/>
  <c r="F6" i="10"/>
  <c r="F5" i="10"/>
  <c r="F4" i="10"/>
  <c r="F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F2" i="10"/>
  <c r="F12" i="9"/>
  <c r="F11" i="9"/>
  <c r="F10" i="9"/>
  <c r="F9" i="9"/>
  <c r="F8" i="9"/>
  <c r="F7" i="9"/>
  <c r="F6" i="9"/>
  <c r="F5" i="9"/>
  <c r="F4" i="9"/>
  <c r="F3" i="9"/>
  <c r="A3" i="9"/>
  <c r="A4" i="9" s="1"/>
  <c r="A5" i="9" s="1"/>
  <c r="A6" i="9" s="1"/>
  <c r="A7" i="9" s="1"/>
  <c r="A8" i="9" s="1"/>
  <c r="A9" i="9" s="1"/>
  <c r="A10" i="9" s="1"/>
  <c r="A11" i="9" s="1"/>
  <c r="A12" i="9" s="1"/>
  <c r="F2" i="9"/>
  <c r="F12" i="8"/>
  <c r="F11" i="8"/>
  <c r="F10" i="8"/>
  <c r="F9" i="8"/>
  <c r="F8" i="8"/>
  <c r="F7" i="8"/>
  <c r="F6" i="8"/>
  <c r="F5" i="8"/>
  <c r="F4" i="8"/>
  <c r="F3" i="8"/>
  <c r="A3" i="8"/>
  <c r="A4" i="8" s="1"/>
  <c r="A5" i="8" s="1"/>
  <c r="A6" i="8" s="1"/>
  <c r="A7" i="8" s="1"/>
  <c r="A8" i="8" s="1"/>
  <c r="A9" i="8" s="1"/>
  <c r="A10" i="8" s="1"/>
  <c r="A11" i="8" s="1"/>
  <c r="A12" i="8" s="1"/>
  <c r="F2" i="8"/>
  <c r="F12" i="7"/>
  <c r="F11" i="7"/>
  <c r="F10" i="7"/>
  <c r="F9" i="7"/>
  <c r="F8" i="7"/>
  <c r="F7" i="7"/>
  <c r="F6" i="7"/>
  <c r="F5" i="7"/>
  <c r="F4" i="7"/>
  <c r="F3" i="7"/>
  <c r="A3" i="7"/>
  <c r="A4" i="7" s="1"/>
  <c r="A5" i="7" s="1"/>
  <c r="A6" i="7" s="1"/>
  <c r="A7" i="7" s="1"/>
  <c r="A8" i="7" s="1"/>
  <c r="A9" i="7" s="1"/>
  <c r="A10" i="7" s="1"/>
  <c r="A11" i="7" s="1"/>
  <c r="A12" i="7" s="1"/>
  <c r="F2" i="7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F2" i="6"/>
  <c r="F12" i="5"/>
  <c r="F11" i="5"/>
  <c r="F10" i="5"/>
  <c r="F9" i="5"/>
  <c r="F8" i="5"/>
  <c r="F7" i="5"/>
  <c r="F6" i="5"/>
  <c r="F5" i="5"/>
  <c r="F4" i="5"/>
  <c r="F3" i="5"/>
  <c r="A3" i="5"/>
  <c r="A4" i="5" s="1"/>
  <c r="A5" i="5" s="1"/>
  <c r="A6" i="5" s="1"/>
  <c r="A7" i="5" s="1"/>
  <c r="A8" i="5" s="1"/>
  <c r="A9" i="5" s="1"/>
  <c r="A10" i="5" s="1"/>
  <c r="A11" i="5" s="1"/>
  <c r="A12" i="5" s="1"/>
  <c r="F2" i="5"/>
  <c r="F12" i="4"/>
  <c r="F11" i="4"/>
  <c r="F10" i="4"/>
  <c r="F9" i="4"/>
  <c r="F8" i="4"/>
  <c r="F7" i="4"/>
  <c r="F6" i="4"/>
  <c r="F5" i="4"/>
  <c r="F4" i="4"/>
  <c r="A4" i="4"/>
  <c r="A5" i="4" s="1"/>
  <c r="A6" i="4" s="1"/>
  <c r="A7" i="4" s="1"/>
  <c r="A8" i="4" s="1"/>
  <c r="A9" i="4" s="1"/>
  <c r="A10" i="4" s="1"/>
  <c r="A11" i="4" s="1"/>
  <c r="A12" i="4" s="1"/>
  <c r="F3" i="4"/>
  <c r="A3" i="4"/>
  <c r="F2" i="4"/>
  <c r="F12" i="2"/>
  <c r="F11" i="2"/>
  <c r="F10" i="2"/>
  <c r="F9" i="2"/>
  <c r="F8" i="2"/>
  <c r="F7" i="2"/>
  <c r="F6" i="2"/>
  <c r="F5" i="2"/>
  <c r="F4" i="2"/>
  <c r="F3" i="2"/>
  <c r="F2" i="2"/>
  <c r="F12" i="3"/>
  <c r="F11" i="3"/>
  <c r="F10" i="3"/>
  <c r="F9" i="3"/>
  <c r="F8" i="3"/>
  <c r="F7" i="3"/>
  <c r="F6" i="3"/>
  <c r="F5" i="3"/>
  <c r="F4" i="3"/>
  <c r="F3" i="3"/>
  <c r="F2" i="3"/>
  <c r="A3" i="3"/>
  <c r="A4" i="3" s="1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3" i="2"/>
</calcChain>
</file>

<file path=xl/sharedStrings.xml><?xml version="1.0" encoding="utf-8"?>
<sst xmlns="http://schemas.openxmlformats.org/spreadsheetml/2006/main" count="68" uniqueCount="13">
  <si>
    <t xml:space="preserve">Anuario Estadístico </t>
  </si>
  <si>
    <t>1939: 402-405</t>
  </si>
  <si>
    <t>1941: 632-635</t>
  </si>
  <si>
    <t>год</t>
  </si>
  <si>
    <t>га</t>
  </si>
  <si>
    <t>кг</t>
  </si>
  <si>
    <t>кг/га</t>
  </si>
  <si>
    <t>v</t>
  </si>
  <si>
    <t>pesos</t>
  </si>
  <si>
    <t>valor</t>
  </si>
  <si>
    <t>valor/pesos</t>
  </si>
  <si>
    <t>diff</t>
  </si>
  <si>
    <t>diff%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</si>
</sst>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/>
    </xf>
    <xf numFmtId="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8B21-ACAF-4414-B959-FF9BD41A5852}">
  <dimension ref="A1:A5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5" spans="1:1" x14ac:dyDescent="0.55000000000000004">
      <c r="A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E099-684D-46D0-9048-84BFBCC2D0DE}">
  <dimension ref="A1:F12"/>
  <sheetViews>
    <sheetView workbookViewId="0">
      <selection activeCell="C9" sqref="C9"/>
    </sheetView>
  </sheetViews>
  <sheetFormatPr defaultRowHeight="14.4" x14ac:dyDescent="0.55000000000000004"/>
  <cols>
    <col min="3" max="3" width="14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3332</v>
      </c>
      <c r="C2" s="3">
        <v>11817207</v>
      </c>
      <c r="D2" s="3">
        <v>3547</v>
      </c>
      <c r="F2" s="5">
        <f>C2/B2-D2</f>
        <v>-0.41926770708278127</v>
      </c>
    </row>
    <row r="3" spans="1:6" x14ac:dyDescent="0.55000000000000004">
      <c r="A3">
        <f>A2+1</f>
        <v>1898</v>
      </c>
      <c r="B3" s="3">
        <v>1306</v>
      </c>
      <c r="C3" s="3">
        <v>5002054</v>
      </c>
      <c r="D3" s="3">
        <v>3830</v>
      </c>
      <c r="F3" s="5">
        <f t="shared" ref="F3:F12" si="0">C3/B3-D3</f>
        <v>5.6661562021417922E-2</v>
      </c>
    </row>
    <row r="4" spans="1:6" x14ac:dyDescent="0.55000000000000004">
      <c r="A4">
        <f t="shared" ref="A4:A13" si="1">A3+1</f>
        <v>1899</v>
      </c>
      <c r="B4" s="3">
        <v>1459</v>
      </c>
      <c r="C4" s="3">
        <v>5442592</v>
      </c>
      <c r="D4" s="3">
        <v>3730</v>
      </c>
      <c r="F4" s="5">
        <f t="shared" si="0"/>
        <v>0.35777930089079746</v>
      </c>
    </row>
    <row r="5" spans="1:6" x14ac:dyDescent="0.55000000000000004">
      <c r="A5">
        <f t="shared" si="1"/>
        <v>1900</v>
      </c>
      <c r="B5" s="3">
        <v>1374</v>
      </c>
      <c r="C5" s="3">
        <v>5101546</v>
      </c>
      <c r="D5" s="3">
        <v>3713</v>
      </c>
      <c r="F5" s="5">
        <f t="shared" si="0"/>
        <v>-8.4425036390257446E-2</v>
      </c>
    </row>
    <row r="6" spans="1:6" x14ac:dyDescent="0.55000000000000004">
      <c r="A6">
        <f t="shared" si="1"/>
        <v>1901</v>
      </c>
      <c r="B6" s="3">
        <v>1029</v>
      </c>
      <c r="C6" s="3">
        <v>3983096</v>
      </c>
      <c r="D6" s="3">
        <v>3871</v>
      </c>
      <c r="F6" s="5">
        <f t="shared" si="0"/>
        <v>-0.15840621963070589</v>
      </c>
    </row>
    <row r="7" spans="1:6" x14ac:dyDescent="0.55000000000000004">
      <c r="A7">
        <f t="shared" si="1"/>
        <v>1902</v>
      </c>
      <c r="B7" s="3">
        <v>1271</v>
      </c>
      <c r="C7" s="3">
        <v>4982954</v>
      </c>
      <c r="D7" s="3">
        <v>3920</v>
      </c>
      <c r="F7" s="5">
        <f t="shared" si="0"/>
        <v>0.49881982690794757</v>
      </c>
    </row>
    <row r="8" spans="1:6" x14ac:dyDescent="0.55000000000000004">
      <c r="A8">
        <f t="shared" si="1"/>
        <v>1903</v>
      </c>
      <c r="B8" s="3">
        <v>1238</v>
      </c>
      <c r="C8" s="3">
        <v>4737381</v>
      </c>
      <c r="D8" s="3">
        <v>3827</v>
      </c>
      <c r="F8" s="5">
        <f t="shared" si="0"/>
        <v>-0.35945072697904834</v>
      </c>
    </row>
    <row r="9" spans="1:6" x14ac:dyDescent="0.55000000000000004">
      <c r="A9">
        <f t="shared" si="1"/>
        <v>1904</v>
      </c>
      <c r="B9" s="3">
        <v>1237</v>
      </c>
      <c r="C9" s="3">
        <v>4794086</v>
      </c>
      <c r="D9" s="3">
        <v>3875</v>
      </c>
      <c r="F9" s="5">
        <f t="shared" si="0"/>
        <v>0.57477768795479278</v>
      </c>
    </row>
    <row r="10" spans="1:6" x14ac:dyDescent="0.55000000000000004">
      <c r="A10">
        <f t="shared" si="1"/>
        <v>1905</v>
      </c>
      <c r="B10" s="3">
        <v>1370</v>
      </c>
      <c r="C10" s="3">
        <v>5492018</v>
      </c>
      <c r="D10" s="3">
        <v>4008</v>
      </c>
      <c r="F10" s="5">
        <f t="shared" si="0"/>
        <v>0.77226277372255936</v>
      </c>
    </row>
    <row r="11" spans="1:6" x14ac:dyDescent="0.55000000000000004">
      <c r="A11">
        <f t="shared" si="1"/>
        <v>1906</v>
      </c>
      <c r="B11" s="3">
        <v>2064</v>
      </c>
      <c r="C11" s="3">
        <v>7999380</v>
      </c>
      <c r="D11" s="3">
        <v>3876</v>
      </c>
      <c r="F11" s="5">
        <f t="shared" si="0"/>
        <v>-0.33139534883730448</v>
      </c>
    </row>
    <row r="12" spans="1:6" x14ac:dyDescent="0.55000000000000004">
      <c r="A12">
        <f t="shared" si="1"/>
        <v>1907</v>
      </c>
      <c r="B12" s="3">
        <v>3284</v>
      </c>
      <c r="C12" s="3">
        <v>12815808</v>
      </c>
      <c r="D12" s="3">
        <v>3902</v>
      </c>
      <c r="F12" s="5">
        <f t="shared" si="0"/>
        <v>0.49939098660161108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0BF8-7642-4FF3-973B-A067FA1DA2B0}">
  <dimension ref="A1:F12"/>
  <sheetViews>
    <sheetView workbookViewId="0">
      <selection activeCell="H14" sqref="H14"/>
    </sheetView>
  </sheetViews>
  <sheetFormatPr defaultRowHeight="14.4" x14ac:dyDescent="0.55000000000000004"/>
  <cols>
    <col min="3" max="3" width="16.62890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23876</v>
      </c>
      <c r="C2" s="3">
        <v>1235082356</v>
      </c>
      <c r="D2" s="3">
        <v>51729</v>
      </c>
      <c r="F2" s="5">
        <f>C2/B2-D2</f>
        <v>3.1496062991209328E-2</v>
      </c>
    </row>
    <row r="3" spans="1:6" x14ac:dyDescent="0.55000000000000004">
      <c r="A3">
        <f>A2+1</f>
        <v>1898</v>
      </c>
      <c r="B3" s="3">
        <v>24574</v>
      </c>
      <c r="C3" s="3">
        <v>1927664430</v>
      </c>
      <c r="D3" s="3">
        <v>78443</v>
      </c>
      <c r="F3" s="5">
        <f t="shared" ref="F3:F12" si="0">C3/B3-D3</f>
        <v>0.25018312036991119</v>
      </c>
    </row>
    <row r="4" spans="1:6" x14ac:dyDescent="0.55000000000000004">
      <c r="A4">
        <f t="shared" ref="A4:A13" si="1">A3+1</f>
        <v>1899</v>
      </c>
      <c r="B4" s="3">
        <v>681</v>
      </c>
      <c r="C4" s="3">
        <v>27583569</v>
      </c>
      <c r="D4" s="3">
        <v>40504</v>
      </c>
      <c r="F4" s="5">
        <f t="shared" si="0"/>
        <v>0.50660792951384792</v>
      </c>
    </row>
    <row r="5" spans="1:6" x14ac:dyDescent="0.55000000000000004">
      <c r="A5">
        <f t="shared" si="1"/>
        <v>1900</v>
      </c>
      <c r="B5" s="3">
        <v>98850</v>
      </c>
      <c r="C5" s="3">
        <v>1248131444</v>
      </c>
      <c r="D5" s="3">
        <v>12626</v>
      </c>
      <c r="F5" s="5">
        <f t="shared" si="0"/>
        <v>0.51941325240295555</v>
      </c>
    </row>
    <row r="6" spans="1:6" x14ac:dyDescent="0.55000000000000004">
      <c r="A6">
        <f t="shared" si="1"/>
        <v>1901</v>
      </c>
      <c r="B6" s="3">
        <v>52974</v>
      </c>
      <c r="C6" s="3">
        <v>2343257755</v>
      </c>
      <c r="D6" s="3">
        <v>44234</v>
      </c>
      <c r="F6" s="5">
        <f t="shared" si="0"/>
        <v>0.1102238834137097</v>
      </c>
    </row>
    <row r="7" spans="1:6" x14ac:dyDescent="0.55000000000000004">
      <c r="A7">
        <f t="shared" si="1"/>
        <v>1902</v>
      </c>
      <c r="B7" s="3">
        <v>51812</v>
      </c>
      <c r="C7" s="3">
        <v>2747257157</v>
      </c>
      <c r="D7" s="3">
        <v>53025</v>
      </c>
      <c r="F7" s="5">
        <f t="shared" si="0"/>
        <v>-1.4310005404186086</v>
      </c>
    </row>
    <row r="8" spans="1:6" x14ac:dyDescent="0.55000000000000004">
      <c r="A8">
        <f t="shared" si="1"/>
        <v>1903</v>
      </c>
      <c r="B8" s="3">
        <v>32067</v>
      </c>
      <c r="C8" s="3">
        <v>1489243533</v>
      </c>
      <c r="D8" s="3">
        <v>46441</v>
      </c>
      <c r="F8" s="5">
        <f t="shared" si="0"/>
        <v>0.62325755449273856</v>
      </c>
    </row>
    <row r="9" spans="1:6" x14ac:dyDescent="0.55000000000000004">
      <c r="A9">
        <f t="shared" si="1"/>
        <v>1904</v>
      </c>
      <c r="B9" s="3">
        <v>30610</v>
      </c>
      <c r="C9" s="3">
        <v>1399359986</v>
      </c>
      <c r="D9" s="3">
        <v>45716</v>
      </c>
      <c r="F9" s="5">
        <f t="shared" si="0"/>
        <v>-0.22130022868077504</v>
      </c>
    </row>
    <row r="10" spans="1:6" x14ac:dyDescent="0.55000000000000004">
      <c r="A10">
        <f t="shared" si="1"/>
        <v>1905</v>
      </c>
      <c r="B10" s="3">
        <v>36064</v>
      </c>
      <c r="C10" s="3">
        <v>1687056281</v>
      </c>
      <c r="D10" s="3">
        <v>46780</v>
      </c>
      <c r="F10" s="5">
        <f t="shared" si="0"/>
        <v>-0.48910270629858132</v>
      </c>
    </row>
    <row r="11" spans="1:6" x14ac:dyDescent="0.55000000000000004">
      <c r="A11">
        <f t="shared" si="1"/>
        <v>1906</v>
      </c>
      <c r="B11" s="3">
        <v>39012</v>
      </c>
      <c r="C11" s="3">
        <v>1806622121</v>
      </c>
      <c r="D11" s="3">
        <v>46309</v>
      </c>
      <c r="F11" s="5">
        <f t="shared" si="0"/>
        <v>0.39508356402802747</v>
      </c>
    </row>
    <row r="12" spans="1:6" x14ac:dyDescent="0.55000000000000004">
      <c r="A12">
        <f t="shared" si="1"/>
        <v>1907</v>
      </c>
      <c r="B12" s="3">
        <v>59187</v>
      </c>
      <c r="C12" s="3">
        <v>2762019370</v>
      </c>
      <c r="D12" s="3">
        <v>46665</v>
      </c>
      <c r="F12" s="5">
        <f t="shared" si="0"/>
        <v>0.98019835436571157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3B24-36CD-4849-B845-A4137CAF3541}">
  <dimension ref="A1:F12"/>
  <sheetViews>
    <sheetView tabSelected="1" workbookViewId="0">
      <selection activeCell="D43" sqref="D43"/>
    </sheetView>
  </sheetViews>
  <sheetFormatPr defaultRowHeight="14.4" x14ac:dyDescent="0.55000000000000004"/>
  <cols>
    <col min="3" max="3" width="19.894531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49589</v>
      </c>
      <c r="C2" s="3">
        <v>21838652</v>
      </c>
      <c r="D2" s="3">
        <v>440</v>
      </c>
      <c r="F2" s="5">
        <f>C2/B2-D2</f>
        <v>0.39307104398153569</v>
      </c>
    </row>
    <row r="3" spans="1:6" x14ac:dyDescent="0.55000000000000004">
      <c r="A3">
        <f>A2+1</f>
        <v>1898</v>
      </c>
      <c r="B3" s="3">
        <v>37062</v>
      </c>
      <c r="C3" s="3">
        <v>16363230</v>
      </c>
      <c r="D3" s="3">
        <v>441</v>
      </c>
      <c r="F3" s="5">
        <f t="shared" ref="F3:F12" si="0">C3/B3-D3</f>
        <v>0.50963250768984381</v>
      </c>
    </row>
    <row r="4" spans="1:6" x14ac:dyDescent="0.55000000000000004">
      <c r="A4">
        <f t="shared" ref="A4:A13" si="1">A3+1</f>
        <v>1899</v>
      </c>
      <c r="B4" s="3">
        <v>88673</v>
      </c>
      <c r="C4" s="3">
        <v>39160530</v>
      </c>
      <c r="D4" s="3">
        <v>442</v>
      </c>
      <c r="F4" s="5">
        <f t="shared" si="0"/>
        <v>-0.37143211575113355</v>
      </c>
    </row>
    <row r="5" spans="1:6" x14ac:dyDescent="0.55000000000000004">
      <c r="A5">
        <f t="shared" si="1"/>
        <v>1900</v>
      </c>
      <c r="B5" s="3">
        <v>47724</v>
      </c>
      <c r="C5" s="3">
        <v>21088123</v>
      </c>
      <c r="D5" s="3">
        <v>442</v>
      </c>
      <c r="F5" s="5">
        <f t="shared" si="0"/>
        <v>-0.12331321766828296</v>
      </c>
    </row>
    <row r="6" spans="1:6" x14ac:dyDescent="0.55000000000000004">
      <c r="A6">
        <f t="shared" si="1"/>
        <v>1901</v>
      </c>
      <c r="B6" s="3">
        <v>62423</v>
      </c>
      <c r="C6" s="3">
        <v>27424615</v>
      </c>
      <c r="D6" s="3">
        <v>439</v>
      </c>
      <c r="F6" s="5">
        <f t="shared" si="0"/>
        <v>0.33510084424011666</v>
      </c>
    </row>
    <row r="7" spans="1:6" x14ac:dyDescent="0.55000000000000004">
      <c r="A7">
        <f t="shared" si="1"/>
        <v>1902</v>
      </c>
      <c r="B7" s="3">
        <v>62041</v>
      </c>
      <c r="C7" s="3">
        <v>27629551</v>
      </c>
      <c r="D7" s="3">
        <v>445</v>
      </c>
      <c r="F7" s="5">
        <f t="shared" si="0"/>
        <v>0.34341806224915672</v>
      </c>
    </row>
    <row r="8" spans="1:6" x14ac:dyDescent="0.55000000000000004">
      <c r="A8">
        <f t="shared" si="1"/>
        <v>1903</v>
      </c>
      <c r="B8" s="3">
        <v>65773</v>
      </c>
      <c r="C8" s="3">
        <v>29339164</v>
      </c>
      <c r="D8" s="3">
        <v>446</v>
      </c>
      <c r="F8" s="5">
        <f t="shared" si="0"/>
        <v>6.6987973788627642E-2</v>
      </c>
    </row>
    <row r="9" spans="1:6" x14ac:dyDescent="0.55000000000000004">
      <c r="A9">
        <f t="shared" si="1"/>
        <v>1904</v>
      </c>
      <c r="B9" s="3">
        <v>76334</v>
      </c>
      <c r="C9" s="3">
        <v>33813316</v>
      </c>
      <c r="D9" s="3">
        <v>443</v>
      </c>
      <c r="F9" s="5">
        <f t="shared" si="0"/>
        <v>-3.4663452720963051E-2</v>
      </c>
    </row>
    <row r="10" spans="1:6" x14ac:dyDescent="0.55000000000000004">
      <c r="A10">
        <f t="shared" si="1"/>
        <v>1905</v>
      </c>
      <c r="B10" s="3">
        <v>90815</v>
      </c>
      <c r="C10" s="3">
        <v>40133513</v>
      </c>
      <c r="D10" s="3">
        <v>442</v>
      </c>
      <c r="F10" s="5">
        <f t="shared" si="0"/>
        <v>-7.3963552276609335E-2</v>
      </c>
    </row>
    <row r="11" spans="1:6" x14ac:dyDescent="0.55000000000000004">
      <c r="A11">
        <f t="shared" si="1"/>
        <v>1906</v>
      </c>
      <c r="B11" s="3">
        <v>87509</v>
      </c>
      <c r="C11" s="3">
        <v>39445414</v>
      </c>
      <c r="D11" s="3">
        <v>451</v>
      </c>
      <c r="F11" s="5">
        <f t="shared" si="0"/>
        <v>-0.24163228925027624</v>
      </c>
    </row>
    <row r="12" spans="1:6" x14ac:dyDescent="0.55000000000000004">
      <c r="A12">
        <f t="shared" si="1"/>
        <v>1907</v>
      </c>
      <c r="B12" s="3">
        <v>112218</v>
      </c>
      <c r="C12" s="3">
        <v>50113450</v>
      </c>
      <c r="D12" s="3">
        <v>447</v>
      </c>
      <c r="F12" s="5">
        <f t="shared" si="0"/>
        <v>-0.42770322051723042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C858-A51F-49A7-BA7C-F65B4AD2DD49}">
  <dimension ref="A1:F12"/>
  <sheetViews>
    <sheetView workbookViewId="0">
      <selection activeCell="H35" sqref="H35"/>
    </sheetView>
  </sheetViews>
  <sheetFormatPr defaultRowHeight="14.4" x14ac:dyDescent="0.55000000000000004"/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/>
      <c r="C2" s="3"/>
      <c r="D2" s="3"/>
      <c r="F2" s="5" t="e">
        <f>C2/B2-D2</f>
        <v>#DIV/0!</v>
      </c>
    </row>
    <row r="3" spans="1:6" x14ac:dyDescent="0.55000000000000004">
      <c r="A3">
        <f>A2+1</f>
        <v>1898</v>
      </c>
      <c r="B3" s="3"/>
      <c r="C3" s="3"/>
      <c r="D3" s="3"/>
      <c r="F3" s="5" t="e">
        <f t="shared" ref="F3:F12" si="0">C3/B3-D3</f>
        <v>#DIV/0!</v>
      </c>
    </row>
    <row r="4" spans="1:6" x14ac:dyDescent="0.55000000000000004">
      <c r="A4">
        <f t="shared" ref="A4:A13" si="1">A3+1</f>
        <v>1899</v>
      </c>
      <c r="B4" s="3"/>
      <c r="C4" s="3"/>
      <c r="D4" s="3"/>
      <c r="F4" s="5" t="e">
        <f t="shared" si="0"/>
        <v>#DIV/0!</v>
      </c>
    </row>
    <row r="5" spans="1:6" x14ac:dyDescent="0.55000000000000004">
      <c r="A5">
        <f t="shared" si="1"/>
        <v>1900</v>
      </c>
      <c r="B5" s="3"/>
      <c r="C5" s="3"/>
      <c r="D5" s="3"/>
      <c r="F5" s="5" t="e">
        <f t="shared" si="0"/>
        <v>#DIV/0!</v>
      </c>
    </row>
    <row r="6" spans="1:6" x14ac:dyDescent="0.55000000000000004">
      <c r="A6">
        <f t="shared" si="1"/>
        <v>1901</v>
      </c>
      <c r="B6" s="3"/>
      <c r="C6" s="3"/>
      <c r="D6" s="3"/>
      <c r="F6" s="5" t="e">
        <f t="shared" si="0"/>
        <v>#DIV/0!</v>
      </c>
    </row>
    <row r="7" spans="1:6" x14ac:dyDescent="0.55000000000000004">
      <c r="A7">
        <f t="shared" si="1"/>
        <v>1902</v>
      </c>
      <c r="B7" s="3"/>
      <c r="C7" s="3"/>
      <c r="D7" s="3"/>
      <c r="F7" s="5" t="e">
        <f t="shared" si="0"/>
        <v>#DIV/0!</v>
      </c>
    </row>
    <row r="8" spans="1:6" x14ac:dyDescent="0.55000000000000004">
      <c r="A8">
        <f t="shared" si="1"/>
        <v>1903</v>
      </c>
      <c r="B8" s="3"/>
      <c r="C8" s="3"/>
      <c r="D8" s="3"/>
      <c r="F8" s="5" t="e">
        <f t="shared" si="0"/>
        <v>#DIV/0!</v>
      </c>
    </row>
    <row r="9" spans="1:6" x14ac:dyDescent="0.55000000000000004">
      <c r="A9">
        <f t="shared" si="1"/>
        <v>1904</v>
      </c>
      <c r="B9" s="3"/>
      <c r="C9" s="3"/>
      <c r="D9" s="3"/>
      <c r="F9" s="5" t="e">
        <f t="shared" si="0"/>
        <v>#DIV/0!</v>
      </c>
    </row>
    <row r="10" spans="1:6" x14ac:dyDescent="0.55000000000000004">
      <c r="A10">
        <f t="shared" si="1"/>
        <v>1905</v>
      </c>
      <c r="B10" s="3"/>
      <c r="C10" s="3"/>
      <c r="D10" s="3"/>
      <c r="F10" s="5" t="e">
        <f t="shared" si="0"/>
        <v>#DIV/0!</v>
      </c>
    </row>
    <row r="11" spans="1:6" x14ac:dyDescent="0.55000000000000004">
      <c r="A11">
        <f t="shared" si="1"/>
        <v>1906</v>
      </c>
      <c r="B11" s="3"/>
      <c r="C11" s="3"/>
      <c r="D11" s="3"/>
      <c r="F11" s="5" t="e">
        <f t="shared" si="0"/>
        <v>#DIV/0!</v>
      </c>
    </row>
    <row r="12" spans="1:6" x14ac:dyDescent="0.55000000000000004">
      <c r="A12">
        <f t="shared" si="1"/>
        <v>1907</v>
      </c>
      <c r="B12" s="3"/>
      <c r="C12" s="3"/>
      <c r="D12" s="3"/>
      <c r="F12" s="5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54C9-FE97-47CF-B56E-EC0F0AF9E605}">
  <dimension ref="A1:F12"/>
  <sheetViews>
    <sheetView workbookViewId="0">
      <selection activeCell="F48" sqref="F48"/>
    </sheetView>
  </sheetViews>
  <sheetFormatPr defaultRowHeight="14.4" x14ac:dyDescent="0.55000000000000004"/>
  <cols>
    <col min="3" max="3" width="13.73437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11207</v>
      </c>
      <c r="C2" s="3">
        <v>21607728</v>
      </c>
      <c r="D2" s="3">
        <v>1928</v>
      </c>
      <c r="F2" s="5">
        <f>C2/B2-D2</f>
        <v>5.6393325600083699E-2</v>
      </c>
    </row>
    <row r="3" spans="1:6" x14ac:dyDescent="0.55000000000000004">
      <c r="A3">
        <f>A2+1</f>
        <v>1898</v>
      </c>
      <c r="B3" s="3">
        <v>10676</v>
      </c>
      <c r="C3" s="3">
        <v>21082510</v>
      </c>
      <c r="D3" s="3">
        <v>1975</v>
      </c>
      <c r="F3" s="5">
        <f t="shared" ref="F3:F12" si="0">C3/B3-D3</f>
        <v>-0.2426002248032546</v>
      </c>
    </row>
    <row r="4" spans="1:6" x14ac:dyDescent="0.55000000000000004">
      <c r="A4">
        <f t="shared" ref="A4:A13" si="1">A3+1</f>
        <v>1899</v>
      </c>
      <c r="B4" s="3">
        <v>12074</v>
      </c>
      <c r="C4" s="3">
        <v>24648280</v>
      </c>
      <c r="D4" s="3">
        <v>2041</v>
      </c>
      <c r="F4" s="5">
        <f t="shared" si="0"/>
        <v>0.43448732814317736</v>
      </c>
    </row>
    <row r="5" spans="1:6" x14ac:dyDescent="0.55000000000000004">
      <c r="A5">
        <f t="shared" si="1"/>
        <v>1900</v>
      </c>
      <c r="B5" s="3">
        <v>9980</v>
      </c>
      <c r="C5" s="3">
        <v>20777917</v>
      </c>
      <c r="D5" s="3">
        <v>2082</v>
      </c>
      <c r="F5" s="5">
        <f t="shared" si="0"/>
        <v>-4.4388777555013803E-2</v>
      </c>
    </row>
    <row r="6" spans="1:6" x14ac:dyDescent="0.55000000000000004">
      <c r="A6">
        <f t="shared" si="1"/>
        <v>1901</v>
      </c>
      <c r="B6" s="3">
        <v>9891</v>
      </c>
      <c r="C6" s="3">
        <v>18949555</v>
      </c>
      <c r="D6" s="3">
        <v>1916</v>
      </c>
      <c r="F6" s="5">
        <f t="shared" si="0"/>
        <v>-0.1618643210999835</v>
      </c>
    </row>
    <row r="7" spans="1:6" x14ac:dyDescent="0.55000000000000004">
      <c r="A7">
        <f t="shared" si="1"/>
        <v>1902</v>
      </c>
      <c r="B7" s="3">
        <v>10465</v>
      </c>
      <c r="C7" s="3">
        <v>21211120</v>
      </c>
      <c r="D7" s="3">
        <v>2027</v>
      </c>
      <c r="F7" s="5">
        <f t="shared" si="0"/>
        <v>-0.13712374581950826</v>
      </c>
    </row>
    <row r="8" spans="1:6" x14ac:dyDescent="0.55000000000000004">
      <c r="A8">
        <f t="shared" si="1"/>
        <v>1903</v>
      </c>
      <c r="B8" s="3">
        <v>9711</v>
      </c>
      <c r="C8" s="3">
        <v>22090064</v>
      </c>
      <c r="D8" s="3">
        <v>2275</v>
      </c>
      <c r="F8" s="5">
        <f t="shared" si="0"/>
        <v>-0.25342395221923653</v>
      </c>
    </row>
    <row r="9" spans="1:6" x14ac:dyDescent="0.55000000000000004">
      <c r="A9">
        <f t="shared" si="1"/>
        <v>1904</v>
      </c>
      <c r="B9" s="3">
        <v>13086</v>
      </c>
      <c r="C9" s="3">
        <v>28485531</v>
      </c>
      <c r="D9" s="3">
        <v>2177</v>
      </c>
      <c r="F9" s="5">
        <f t="shared" si="0"/>
        <v>-0.20563961485549953</v>
      </c>
    </row>
    <row r="10" spans="1:6" x14ac:dyDescent="0.55000000000000004">
      <c r="A10">
        <f t="shared" si="1"/>
        <v>1905</v>
      </c>
      <c r="B10" s="3">
        <v>11765</v>
      </c>
      <c r="C10" s="3">
        <v>25016243</v>
      </c>
      <c r="D10" s="3">
        <v>2126</v>
      </c>
      <c r="F10" s="5">
        <f t="shared" si="0"/>
        <v>0.32749681257973862</v>
      </c>
    </row>
    <row r="11" spans="1:6" x14ac:dyDescent="0.55000000000000004">
      <c r="A11">
        <f t="shared" si="1"/>
        <v>1906</v>
      </c>
      <c r="B11" s="3">
        <v>15466</v>
      </c>
      <c r="C11" s="3">
        <v>31720785</v>
      </c>
      <c r="D11" s="3">
        <v>2051</v>
      </c>
      <c r="F11" s="5">
        <f t="shared" si="0"/>
        <v>1.2285012285246921E-3</v>
      </c>
    </row>
    <row r="12" spans="1:6" x14ac:dyDescent="0.55000000000000004">
      <c r="A12">
        <f t="shared" si="1"/>
        <v>1907</v>
      </c>
      <c r="B12" s="3">
        <v>16238</v>
      </c>
      <c r="C12" s="3">
        <v>32885335</v>
      </c>
      <c r="D12" s="3">
        <v>2025</v>
      </c>
      <c r="F12" s="5">
        <f t="shared" si="0"/>
        <v>0.20846163320607047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C641-71C9-45A8-A18B-2B495F392A3E}">
  <dimension ref="A1:F12"/>
  <sheetViews>
    <sheetView workbookViewId="0">
      <selection activeCell="D2" sqref="D2:D12"/>
    </sheetView>
  </sheetViews>
  <sheetFormatPr defaultRowHeight="14.4" x14ac:dyDescent="0.55000000000000004"/>
  <cols>
    <col min="3" max="3" width="11.47265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408121</v>
      </c>
      <c r="C2" s="3">
        <v>179208182</v>
      </c>
      <c r="D2" s="3">
        <v>439</v>
      </c>
      <c r="F2" s="5">
        <f>C2/B2-D2</f>
        <v>0.10551527610681433</v>
      </c>
    </row>
    <row r="3" spans="1:6" x14ac:dyDescent="0.55000000000000004">
      <c r="A3">
        <f>A2+1</f>
        <v>1898</v>
      </c>
      <c r="B3" s="3">
        <v>616277</v>
      </c>
      <c r="C3" s="3">
        <v>271550937</v>
      </c>
      <c r="D3" s="3">
        <v>441</v>
      </c>
      <c r="F3" s="5">
        <f t="shared" ref="F3:F12" si="0">C3/B3-D3</f>
        <v>-0.36869784204179723</v>
      </c>
    </row>
    <row r="4" spans="1:6" x14ac:dyDescent="0.55000000000000004">
      <c r="A4">
        <f t="shared" ref="A4:A13" si="1">A3+1</f>
        <v>1899</v>
      </c>
      <c r="B4" s="3">
        <v>480254</v>
      </c>
      <c r="C4" s="3">
        <v>224646571</v>
      </c>
      <c r="D4" s="3">
        <v>468</v>
      </c>
      <c r="F4" s="5">
        <f t="shared" si="0"/>
        <v>-0.2338366780911656</v>
      </c>
    </row>
    <row r="5" spans="1:6" x14ac:dyDescent="0.55000000000000004">
      <c r="A5">
        <f t="shared" si="1"/>
        <v>1900</v>
      </c>
      <c r="B5" s="3">
        <v>521738</v>
      </c>
      <c r="C5" s="3">
        <v>213466177</v>
      </c>
      <c r="D5" s="3">
        <v>409</v>
      </c>
      <c r="F5" s="5">
        <f t="shared" si="0"/>
        <v>0.14439239618354804</v>
      </c>
    </row>
    <row r="6" spans="1:6" x14ac:dyDescent="0.55000000000000004">
      <c r="A6">
        <f t="shared" si="1"/>
        <v>1901</v>
      </c>
      <c r="B6" s="3">
        <v>325998</v>
      </c>
      <c r="C6" s="3">
        <v>156575317</v>
      </c>
      <c r="D6" s="3">
        <v>481</v>
      </c>
      <c r="F6" s="5">
        <f t="shared" si="0"/>
        <v>-0.70466996730039</v>
      </c>
    </row>
    <row r="7" spans="1:6" x14ac:dyDescent="0.55000000000000004">
      <c r="A7">
        <f t="shared" si="1"/>
        <v>1902</v>
      </c>
      <c r="B7" s="3">
        <v>264321</v>
      </c>
      <c r="C7" s="3">
        <v>125574900</v>
      </c>
      <c r="D7" s="3">
        <v>475</v>
      </c>
      <c r="F7" s="5">
        <f t="shared" si="0"/>
        <v>8.4840024061634267E-2</v>
      </c>
    </row>
    <row r="8" spans="1:6" x14ac:dyDescent="0.55000000000000004">
      <c r="A8">
        <f t="shared" si="1"/>
        <v>1903</v>
      </c>
      <c r="B8" s="3">
        <v>391818</v>
      </c>
      <c r="C8" s="3">
        <v>183635700</v>
      </c>
      <c r="D8" s="3">
        <v>469</v>
      </c>
      <c r="F8" s="5">
        <f t="shared" si="0"/>
        <v>-0.32398205289189264</v>
      </c>
    </row>
    <row r="9" spans="1:6" x14ac:dyDescent="0.55000000000000004">
      <c r="A9">
        <f t="shared" si="1"/>
        <v>1904</v>
      </c>
      <c r="B9" s="3">
        <v>336632</v>
      </c>
      <c r="C9" s="3">
        <v>158402607</v>
      </c>
      <c r="D9" s="3">
        <v>471</v>
      </c>
      <c r="F9" s="5">
        <f t="shared" si="0"/>
        <v>-0.44875412913802393</v>
      </c>
    </row>
    <row r="10" spans="1:6" x14ac:dyDescent="0.55000000000000004">
      <c r="A10">
        <f t="shared" si="1"/>
        <v>1905</v>
      </c>
      <c r="B10" s="3">
        <v>287049</v>
      </c>
      <c r="C10" s="3">
        <v>134052050</v>
      </c>
      <c r="D10" s="3">
        <v>467</v>
      </c>
      <c r="F10" s="5">
        <f t="shared" si="0"/>
        <v>5.8178220444915496E-4</v>
      </c>
    </row>
    <row r="11" spans="1:6" x14ac:dyDescent="0.55000000000000004">
      <c r="A11">
        <f t="shared" si="1"/>
        <v>1906</v>
      </c>
      <c r="B11" s="3">
        <v>330190</v>
      </c>
      <c r="C11" s="3">
        <v>154293660</v>
      </c>
      <c r="D11" s="3">
        <v>467</v>
      </c>
      <c r="F11" s="5">
        <f t="shared" si="0"/>
        <v>0.28750113570976055</v>
      </c>
    </row>
    <row r="12" spans="1:6" x14ac:dyDescent="0.55000000000000004">
      <c r="A12">
        <f t="shared" si="1"/>
        <v>1907</v>
      </c>
      <c r="B12" s="3">
        <v>483591</v>
      </c>
      <c r="C12" s="3">
        <v>219722138</v>
      </c>
      <c r="D12" s="3">
        <v>454</v>
      </c>
      <c r="F12" s="5">
        <f t="shared" si="0"/>
        <v>0.35530851484003279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1DB-058A-400C-8830-CE191349E0EC}">
  <dimension ref="A1:L12"/>
  <sheetViews>
    <sheetView workbookViewId="0">
      <selection activeCell="L1" sqref="L1:L12"/>
    </sheetView>
  </sheetViews>
  <sheetFormatPr defaultRowHeight="14.4" x14ac:dyDescent="0.55000000000000004"/>
  <cols>
    <col min="3" max="3" width="13.3125" customWidth="1"/>
    <col min="9" max="9" width="13.1015625" customWidth="1"/>
    <col min="10" max="10" width="14" customWidth="1"/>
    <col min="12" max="12" width="12.15625" bestFit="1" customWidth="1"/>
  </cols>
  <sheetData>
    <row r="1" spans="1:12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55000000000000004">
      <c r="A2">
        <v>1897</v>
      </c>
      <c r="B2" s="3">
        <v>5213307</v>
      </c>
      <c r="C2" s="3">
        <v>3006827880</v>
      </c>
      <c r="D2" s="3">
        <v>577</v>
      </c>
      <c r="F2" s="5">
        <f>C2/B2-D2</f>
        <v>-0.23982071264936167</v>
      </c>
      <c r="H2" s="6">
        <v>29.01</v>
      </c>
      <c r="I2" s="3">
        <v>87233671</v>
      </c>
      <c r="J2" s="3">
        <f>I2/H2 * 1000</f>
        <v>3007020716.9941397</v>
      </c>
      <c r="K2" s="3">
        <f>C2-J2</f>
        <v>-192836.99413967133</v>
      </c>
      <c r="L2">
        <f>100*K2/J2</f>
        <v>-6.4128921044625826E-3</v>
      </c>
    </row>
    <row r="3" spans="1:12" x14ac:dyDescent="0.55000000000000004">
      <c r="A3">
        <f>A2+1</f>
        <v>1898</v>
      </c>
      <c r="B3" s="3">
        <v>4779771</v>
      </c>
      <c r="C3" s="3">
        <v>2746681000</v>
      </c>
      <c r="D3" s="3">
        <v>575</v>
      </c>
      <c r="F3" s="5">
        <f t="shared" ref="F3:F12" si="0">C3/B3-D3</f>
        <v>-0.35301377409086854</v>
      </c>
      <c r="H3" s="6">
        <v>30</v>
      </c>
      <c r="I3" s="3">
        <v>82423909</v>
      </c>
      <c r="J3" s="3">
        <f t="shared" ref="J3:J12" si="1">I3/H3 * 1000</f>
        <v>2747463633.3333335</v>
      </c>
      <c r="K3" s="3">
        <f t="shared" ref="K3:K12" si="2">C3-J3</f>
        <v>-782633.33333349228</v>
      </c>
      <c r="L3">
        <f t="shared" ref="L3:L12" si="3">100*K3/J3</f>
        <v>-2.8485666701399428E-2</v>
      </c>
    </row>
    <row r="4" spans="1:12" x14ac:dyDescent="0.55000000000000004">
      <c r="A4">
        <f t="shared" ref="A4:A13" si="4">A3+1</f>
        <v>1899</v>
      </c>
      <c r="B4" s="3">
        <v>4165549</v>
      </c>
      <c r="C4" s="3">
        <v>2404542962</v>
      </c>
      <c r="D4" s="3">
        <v>577</v>
      </c>
      <c r="F4" s="5">
        <f t="shared" si="0"/>
        <v>0.24515111933624212</v>
      </c>
      <c r="H4" s="6">
        <v>31.49</v>
      </c>
      <c r="I4" s="3">
        <v>75737329</v>
      </c>
      <c r="J4" s="3">
        <f t="shared" si="1"/>
        <v>2405123181.9625278</v>
      </c>
      <c r="K4" s="3">
        <f t="shared" si="2"/>
        <v>-580219.96252775192</v>
      </c>
      <c r="L4">
        <f t="shared" si="3"/>
        <v>-2.4124334540499715E-2</v>
      </c>
    </row>
    <row r="5" spans="1:12" x14ac:dyDescent="0.55000000000000004">
      <c r="A5">
        <f t="shared" si="4"/>
        <v>1900</v>
      </c>
      <c r="B5" s="3">
        <v>4035583</v>
      </c>
      <c r="C5" s="3">
        <v>2309096061</v>
      </c>
      <c r="D5" s="3">
        <v>572</v>
      </c>
      <c r="F5" s="5">
        <f t="shared" si="0"/>
        <v>0.1840093488350476</v>
      </c>
      <c r="H5" s="6">
        <v>38.75</v>
      </c>
      <c r="I5" s="3">
        <v>89262868</v>
      </c>
      <c r="J5" s="3">
        <f t="shared" si="1"/>
        <v>2303557883.8709679</v>
      </c>
      <c r="K5" s="3">
        <f t="shared" si="2"/>
        <v>5538177.129032135</v>
      </c>
      <c r="L5">
        <f t="shared" si="3"/>
        <v>0.24041840527686745</v>
      </c>
    </row>
    <row r="6" spans="1:12" x14ac:dyDescent="0.55000000000000004">
      <c r="A6">
        <f t="shared" si="4"/>
        <v>1901</v>
      </c>
      <c r="B6" s="3">
        <v>4041526</v>
      </c>
      <c r="C6" s="3">
        <v>2305432990</v>
      </c>
      <c r="D6" s="3">
        <v>580</v>
      </c>
      <c r="F6" s="5">
        <f t="shared" si="0"/>
        <v>-9.5637365688108957</v>
      </c>
      <c r="H6" s="6">
        <v>45.07</v>
      </c>
      <c r="I6" s="3">
        <v>103919981</v>
      </c>
      <c r="J6" s="3">
        <f t="shared" si="1"/>
        <v>2305746194.8080759</v>
      </c>
      <c r="K6" s="3">
        <f t="shared" si="2"/>
        <v>-313204.80807590485</v>
      </c>
      <c r="L6">
        <f t="shared" si="3"/>
        <v>-1.3583663665201242E-2</v>
      </c>
    </row>
    <row r="7" spans="1:12" x14ac:dyDescent="0.55000000000000004">
      <c r="A7">
        <f t="shared" si="4"/>
        <v>1902</v>
      </c>
      <c r="B7" s="3">
        <v>3871129</v>
      </c>
      <c r="C7" s="3">
        <v>2200761729</v>
      </c>
      <c r="D7" s="3">
        <v>569</v>
      </c>
      <c r="F7" s="5">
        <f t="shared" si="0"/>
        <v>-0.49356970537530742</v>
      </c>
      <c r="H7" s="6">
        <v>38.9</v>
      </c>
      <c r="I7" s="3">
        <v>85662609</v>
      </c>
      <c r="J7" s="3">
        <f t="shared" si="1"/>
        <v>2202123624.6786633</v>
      </c>
      <c r="K7" s="3">
        <f t="shared" si="2"/>
        <v>-1361895.6786632538</v>
      </c>
      <c r="L7">
        <f t="shared" si="3"/>
        <v>-6.1844651381095073E-2</v>
      </c>
    </row>
    <row r="8" spans="1:12" x14ac:dyDescent="0.55000000000000004">
      <c r="A8">
        <f t="shared" si="4"/>
        <v>1903</v>
      </c>
      <c r="B8" s="3">
        <v>3949969</v>
      </c>
      <c r="C8" s="3">
        <v>2241781220</v>
      </c>
      <c r="D8" s="3">
        <v>568</v>
      </c>
      <c r="F8" s="5">
        <f t="shared" si="0"/>
        <v>-0.45599649009898258</v>
      </c>
      <c r="H8" s="6">
        <v>36.65</v>
      </c>
      <c r="I8" s="3">
        <v>82162962</v>
      </c>
      <c r="J8" s="3">
        <f t="shared" si="1"/>
        <v>2241827066.8485675</v>
      </c>
      <c r="K8" s="3">
        <f t="shared" si="2"/>
        <v>-45846.848567485809</v>
      </c>
      <c r="L8">
        <f t="shared" si="3"/>
        <v>-2.0450662428630009E-3</v>
      </c>
    </row>
    <row r="9" spans="1:12" x14ac:dyDescent="0.55000000000000004">
      <c r="A9">
        <f t="shared" si="4"/>
        <v>1904</v>
      </c>
      <c r="B9" s="3">
        <v>3881490</v>
      </c>
      <c r="C9" s="3">
        <v>2210998619</v>
      </c>
      <c r="D9" s="3">
        <v>570</v>
      </c>
      <c r="F9" s="5">
        <f t="shared" si="0"/>
        <v>-0.3737433305251443</v>
      </c>
      <c r="H9" s="6">
        <v>39.26</v>
      </c>
      <c r="I9" s="3">
        <v>86825268</v>
      </c>
      <c r="J9" s="3">
        <f t="shared" si="1"/>
        <v>2211545287.8247585</v>
      </c>
      <c r="K9" s="3">
        <f t="shared" si="2"/>
        <v>-546668.82475852966</v>
      </c>
      <c r="L9">
        <f t="shared" si="3"/>
        <v>-2.4718861864059975E-2</v>
      </c>
    </row>
    <row r="10" spans="1:12" x14ac:dyDescent="0.55000000000000004">
      <c r="A10">
        <f t="shared" si="4"/>
        <v>1905</v>
      </c>
      <c r="B10" s="3">
        <v>3652962</v>
      </c>
      <c r="C10" s="3">
        <v>2134867980</v>
      </c>
      <c r="D10" s="3">
        <v>584</v>
      </c>
      <c r="F10" s="5">
        <f t="shared" si="0"/>
        <v>0.42107528082692625</v>
      </c>
      <c r="H10" s="6">
        <v>44.39</v>
      </c>
      <c r="I10" s="3">
        <v>94774979</v>
      </c>
      <c r="J10" s="3">
        <f t="shared" si="1"/>
        <v>2135052466.7717955</v>
      </c>
      <c r="K10" s="3">
        <f t="shared" si="2"/>
        <v>-184486.77179551125</v>
      </c>
      <c r="L10">
        <f t="shared" si="3"/>
        <v>-8.6408542490974804E-3</v>
      </c>
    </row>
    <row r="11" spans="1:12" x14ac:dyDescent="0.55000000000000004">
      <c r="A11">
        <f t="shared" si="4"/>
        <v>1906</v>
      </c>
      <c r="B11" s="3">
        <v>4742985</v>
      </c>
      <c r="C11" s="3">
        <v>2715653217</v>
      </c>
      <c r="D11" s="3">
        <v>573</v>
      </c>
      <c r="F11" s="5">
        <f t="shared" si="0"/>
        <v>-0.43794951913196201</v>
      </c>
      <c r="H11" s="6">
        <v>44.56</v>
      </c>
      <c r="I11" s="3">
        <v>121036173</v>
      </c>
      <c r="J11" s="3">
        <f t="shared" si="1"/>
        <v>2716251638.2405744</v>
      </c>
      <c r="K11" s="3">
        <f t="shared" si="2"/>
        <v>-598421.24057435989</v>
      </c>
      <c r="L11">
        <f t="shared" si="3"/>
        <v>-2.2031141450575671E-2</v>
      </c>
    </row>
    <row r="12" spans="1:12" x14ac:dyDescent="0.55000000000000004">
      <c r="A12">
        <f t="shared" si="4"/>
        <v>1907</v>
      </c>
      <c r="B12" s="3">
        <v>8684703</v>
      </c>
      <c r="C12" s="3">
        <v>5075085190</v>
      </c>
      <c r="D12" s="3">
        <v>584</v>
      </c>
      <c r="F12" s="5">
        <f t="shared" si="0"/>
        <v>0.37061002546658983</v>
      </c>
      <c r="H12" s="6">
        <v>24.81</v>
      </c>
      <c r="I12" s="3">
        <v>125947043</v>
      </c>
      <c r="J12" s="3">
        <f t="shared" si="1"/>
        <v>5076462837.5654984</v>
      </c>
      <c r="K12" s="3">
        <f t="shared" si="2"/>
        <v>-1377647.5654983521</v>
      </c>
      <c r="L12">
        <f t="shared" si="3"/>
        <v>-2.7137942492237877E-2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5332-B3E2-47DD-9216-EF8549B3280C}">
  <dimension ref="A1:L12"/>
  <sheetViews>
    <sheetView workbookViewId="0">
      <selection activeCell="L1" sqref="L1:L12"/>
    </sheetView>
  </sheetViews>
  <sheetFormatPr defaultRowHeight="14.4" x14ac:dyDescent="0.55000000000000004"/>
  <cols>
    <col min="3" max="3" width="12.26171875" customWidth="1"/>
    <col min="9" max="9" width="12" customWidth="1"/>
    <col min="10" max="10" width="12.1015625" bestFit="1" customWidth="1"/>
  </cols>
  <sheetData>
    <row r="1" spans="1:12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55000000000000004">
      <c r="A2">
        <v>1897</v>
      </c>
      <c r="B2" s="3">
        <v>456313</v>
      </c>
      <c r="C2" s="3">
        <v>263987047</v>
      </c>
      <c r="D2" s="3">
        <v>579</v>
      </c>
      <c r="F2" s="5">
        <f>C2/B2-D2</f>
        <v>-0.478136717560119</v>
      </c>
      <c r="H2" s="6">
        <v>70.760000000000005</v>
      </c>
      <c r="I2" s="3">
        <v>18680475</v>
      </c>
      <c r="J2" s="3">
        <f>I2/H2 * 1000</f>
        <v>263997668.17410967</v>
      </c>
      <c r="K2" s="3">
        <f>C2-J2</f>
        <v>-10621.17410966754</v>
      </c>
      <c r="L2">
        <f>100*K2/J2</f>
        <v>-4.0232075469177047E-3</v>
      </c>
    </row>
    <row r="3" spans="1:12" x14ac:dyDescent="0.55000000000000004">
      <c r="A3">
        <f>A2+1</f>
        <v>1898</v>
      </c>
      <c r="B3" s="3">
        <v>431737</v>
      </c>
      <c r="C3" s="3">
        <v>239186186</v>
      </c>
      <c r="D3" s="3">
        <v>554</v>
      </c>
      <c r="F3" s="5">
        <f t="shared" ref="F3:F12" si="0">C3/B3-D3</f>
        <v>9.0054825044489917E-3</v>
      </c>
      <c r="H3" s="6">
        <v>69.02</v>
      </c>
      <c r="I3" s="3">
        <v>16509735</v>
      </c>
      <c r="J3" s="3">
        <f t="shared" ref="J3:J12" si="1">I3/H3 * 1000</f>
        <v>239202187.77166039</v>
      </c>
      <c r="K3" s="3">
        <f t="shared" ref="K3:K12" si="2">C3-J3</f>
        <v>-16001.771660387516</v>
      </c>
      <c r="L3">
        <f t="shared" ref="L3:L12" si="3">100*K3/J3</f>
        <v>-6.6896426865721732E-3</v>
      </c>
    </row>
    <row r="4" spans="1:12" x14ac:dyDescent="0.55000000000000004">
      <c r="A4">
        <f t="shared" ref="A4:A13" si="4">A3+1</f>
        <v>1899</v>
      </c>
      <c r="B4" s="3">
        <v>443499</v>
      </c>
      <c r="C4" s="3">
        <v>253408437</v>
      </c>
      <c r="D4" s="3">
        <v>571</v>
      </c>
      <c r="F4" s="5">
        <f t="shared" si="0"/>
        <v>0.38446084433110173</v>
      </c>
      <c r="H4" s="6">
        <v>69.67</v>
      </c>
      <c r="I4" s="3">
        <v>17655729</v>
      </c>
      <c r="J4" s="3">
        <f t="shared" si="1"/>
        <v>253419391.41667861</v>
      </c>
      <c r="K4" s="3">
        <f t="shared" si="2"/>
        <v>-10954.416678607464</v>
      </c>
      <c r="L4">
        <f t="shared" si="3"/>
        <v>-4.3226434320473659E-3</v>
      </c>
    </row>
    <row r="5" spans="1:12" x14ac:dyDescent="0.55000000000000004">
      <c r="A5">
        <f t="shared" si="4"/>
        <v>1900</v>
      </c>
      <c r="B5" s="3">
        <v>631674</v>
      </c>
      <c r="C5" s="3">
        <v>359319813</v>
      </c>
      <c r="D5" s="3">
        <v>569</v>
      </c>
      <c r="F5" s="5">
        <f t="shared" si="0"/>
        <v>-0.16257278279613274</v>
      </c>
      <c r="H5" s="6">
        <v>65.25</v>
      </c>
      <c r="I5" s="3">
        <v>23446327</v>
      </c>
      <c r="J5" s="3">
        <f t="shared" si="1"/>
        <v>359330681.99233717</v>
      </c>
      <c r="K5" s="3">
        <f t="shared" si="2"/>
        <v>-10868.992337167263</v>
      </c>
      <c r="L5">
        <f t="shared" si="3"/>
        <v>-3.0247882749403088E-3</v>
      </c>
    </row>
    <row r="6" spans="1:12" x14ac:dyDescent="0.55000000000000004">
      <c r="A6">
        <f t="shared" si="4"/>
        <v>1901</v>
      </c>
      <c r="B6" s="3">
        <v>572940</v>
      </c>
      <c r="C6" s="3">
        <v>327159027</v>
      </c>
      <c r="D6" s="3">
        <v>571</v>
      </c>
      <c r="F6" s="5">
        <f t="shared" si="0"/>
        <v>1.7954759660710806E-2</v>
      </c>
      <c r="H6" s="6">
        <v>72.739999999999995</v>
      </c>
      <c r="I6" s="3">
        <v>23800122</v>
      </c>
      <c r="J6" s="3">
        <f t="shared" si="1"/>
        <v>327194418.47676659</v>
      </c>
      <c r="K6" s="3">
        <f t="shared" si="2"/>
        <v>-35391.476766586304</v>
      </c>
      <c r="L6">
        <f t="shared" si="3"/>
        <v>-1.0816650519696864E-2</v>
      </c>
    </row>
    <row r="7" spans="1:12" x14ac:dyDescent="0.55000000000000004">
      <c r="A7">
        <f t="shared" si="4"/>
        <v>1902</v>
      </c>
      <c r="B7" s="3">
        <v>413696</v>
      </c>
      <c r="C7" s="3">
        <v>242270816</v>
      </c>
      <c r="D7" s="3">
        <v>600</v>
      </c>
      <c r="F7" s="5">
        <f t="shared" si="0"/>
        <v>-14.37476794554459</v>
      </c>
      <c r="H7" s="6">
        <v>108.09</v>
      </c>
      <c r="I7" s="3">
        <v>25188728</v>
      </c>
      <c r="J7" s="3">
        <f t="shared" si="1"/>
        <v>233034767.32352668</v>
      </c>
      <c r="K7" s="3">
        <f t="shared" si="2"/>
        <v>9236048.6764733195</v>
      </c>
      <c r="L7">
        <f t="shared" si="3"/>
        <v>3.9633779897103225</v>
      </c>
    </row>
    <row r="8" spans="1:12" x14ac:dyDescent="0.55000000000000004">
      <c r="A8">
        <f t="shared" si="4"/>
        <v>1903</v>
      </c>
      <c r="B8" s="3">
        <v>556313</v>
      </c>
      <c r="C8" s="3">
        <v>322394214</v>
      </c>
      <c r="D8" s="3">
        <v>580</v>
      </c>
      <c r="F8" s="5">
        <f t="shared" si="0"/>
        <v>-0.48053164315774666</v>
      </c>
      <c r="H8" s="6">
        <v>65.8</v>
      </c>
      <c r="I8" s="3">
        <v>21213223</v>
      </c>
      <c r="J8" s="3">
        <f t="shared" si="1"/>
        <v>322389407.29483289</v>
      </c>
      <c r="K8" s="3">
        <f t="shared" si="2"/>
        <v>4806.7051671147346</v>
      </c>
      <c r="L8">
        <f t="shared" si="3"/>
        <v>1.490962500116788E-3</v>
      </c>
    </row>
    <row r="9" spans="1:12" x14ac:dyDescent="0.55000000000000004">
      <c r="A9">
        <f t="shared" si="4"/>
        <v>1904</v>
      </c>
      <c r="B9" s="3">
        <v>480763</v>
      </c>
      <c r="C9" s="3">
        <v>264076890</v>
      </c>
      <c r="D9" s="3">
        <v>549</v>
      </c>
      <c r="F9" s="5">
        <f t="shared" si="0"/>
        <v>0.28704996016745099</v>
      </c>
      <c r="H9" s="6">
        <v>76.42</v>
      </c>
      <c r="I9" s="3">
        <v>20182341</v>
      </c>
      <c r="J9" s="3">
        <f t="shared" si="1"/>
        <v>264097631.51007587</v>
      </c>
      <c r="K9" s="3">
        <f t="shared" si="2"/>
        <v>-20741.510075867176</v>
      </c>
      <c r="L9">
        <f t="shared" si="3"/>
        <v>-7.8537281675984446E-3</v>
      </c>
    </row>
    <row r="10" spans="1:12" x14ac:dyDescent="0.55000000000000004">
      <c r="A10">
        <f t="shared" si="4"/>
        <v>1905</v>
      </c>
      <c r="B10" s="3">
        <v>550637</v>
      </c>
      <c r="C10" s="3">
        <v>302629414</v>
      </c>
      <c r="D10" s="3">
        <v>550</v>
      </c>
      <c r="F10" s="5">
        <f t="shared" si="0"/>
        <v>-0.40123711265312068</v>
      </c>
      <c r="H10" s="6">
        <v>83.68</v>
      </c>
      <c r="I10" s="3">
        <v>25326829</v>
      </c>
      <c r="J10" s="3">
        <f t="shared" si="1"/>
        <v>302662870.45889097</v>
      </c>
      <c r="K10" s="3">
        <f t="shared" si="2"/>
        <v>-33456.458890974522</v>
      </c>
      <c r="L10">
        <f t="shared" si="3"/>
        <v>-1.1054034754989455E-2</v>
      </c>
    </row>
    <row r="11" spans="1:12" x14ac:dyDescent="0.55000000000000004">
      <c r="A11">
        <f t="shared" si="4"/>
        <v>1906</v>
      </c>
      <c r="B11" s="3">
        <v>643814</v>
      </c>
      <c r="C11" s="3">
        <v>359708266</v>
      </c>
      <c r="D11" s="3">
        <v>559</v>
      </c>
      <c r="F11" s="5">
        <f t="shared" si="0"/>
        <v>-0.28542405104576574</v>
      </c>
      <c r="H11" s="6">
        <v>91.45</v>
      </c>
      <c r="I11" s="3">
        <v>32897141</v>
      </c>
      <c r="J11" s="3">
        <f t="shared" si="1"/>
        <v>359728168.39803165</v>
      </c>
      <c r="K11" s="3">
        <f t="shared" si="2"/>
        <v>-19902.398031651974</v>
      </c>
      <c r="L11">
        <f t="shared" si="3"/>
        <v>-5.5326215125945846E-3</v>
      </c>
    </row>
    <row r="12" spans="1:12" x14ac:dyDescent="0.55000000000000004">
      <c r="A12">
        <f t="shared" si="4"/>
        <v>1907</v>
      </c>
      <c r="B12" s="3">
        <v>560504</v>
      </c>
      <c r="C12" s="3">
        <v>312754763</v>
      </c>
      <c r="D12" s="3">
        <v>554</v>
      </c>
      <c r="F12" s="5">
        <f t="shared" si="0"/>
        <v>3.9884586015443801</v>
      </c>
      <c r="H12" s="6">
        <v>89.66</v>
      </c>
      <c r="I12" s="3">
        <v>28044428</v>
      </c>
      <c r="J12" s="3">
        <f t="shared" si="1"/>
        <v>312786393.04037476</v>
      </c>
      <c r="K12" s="3">
        <f t="shared" si="2"/>
        <v>-31630.040374755859</v>
      </c>
      <c r="L12">
        <f t="shared" si="3"/>
        <v>-1.0112345382835444E-2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19A2-EE3E-4E26-BC12-CAA3109AE641}">
  <dimension ref="A1:F12"/>
  <sheetViews>
    <sheetView workbookViewId="0">
      <selection activeCell="C12" sqref="C12"/>
    </sheetView>
  </sheetViews>
  <sheetFormatPr defaultRowHeight="14.4" x14ac:dyDescent="0.55000000000000004"/>
  <cols>
    <col min="3" max="3" width="12.7890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16467</v>
      </c>
      <c r="C2" s="3">
        <v>8348568</v>
      </c>
      <c r="D2" s="3">
        <v>507</v>
      </c>
      <c r="F2" s="5">
        <f>C2/B2-D2</f>
        <v>-1.2206230643130311E-2</v>
      </c>
    </row>
    <row r="3" spans="1:6" x14ac:dyDescent="0.55000000000000004">
      <c r="A3">
        <f>A2+1</f>
        <v>1898</v>
      </c>
      <c r="B3" s="3">
        <v>21812</v>
      </c>
      <c r="C3" s="3">
        <v>11696168</v>
      </c>
      <c r="D3" s="3">
        <v>530</v>
      </c>
      <c r="F3" s="5">
        <f t="shared" ref="F3:F12" si="0">C3/B3-D3</f>
        <v>6.2262974509444575</v>
      </c>
    </row>
    <row r="4" spans="1:6" x14ac:dyDescent="0.55000000000000004">
      <c r="A4">
        <f t="shared" ref="A4:A13" si="1">A3+1</f>
        <v>1899</v>
      </c>
      <c r="B4" s="3">
        <v>13602</v>
      </c>
      <c r="C4" s="3">
        <v>7154017</v>
      </c>
      <c r="D4" s="3">
        <v>526</v>
      </c>
      <c r="F4" s="5">
        <f t="shared" si="0"/>
        <v>-4.6684311130661627E-2</v>
      </c>
    </row>
    <row r="5" spans="1:6" x14ac:dyDescent="0.55000000000000004">
      <c r="A5">
        <f t="shared" si="1"/>
        <v>1900</v>
      </c>
      <c r="B5" s="3">
        <v>15958</v>
      </c>
      <c r="C5" s="3">
        <v>8223730</v>
      </c>
      <c r="D5" s="3">
        <v>515</v>
      </c>
      <c r="F5" s="5">
        <f t="shared" si="0"/>
        <v>0.33588168943481378</v>
      </c>
    </row>
    <row r="6" spans="1:6" x14ac:dyDescent="0.55000000000000004">
      <c r="A6">
        <f t="shared" si="1"/>
        <v>1901</v>
      </c>
      <c r="B6" s="3">
        <v>21570</v>
      </c>
      <c r="C6" s="3">
        <v>10500426</v>
      </c>
      <c r="D6" s="3">
        <v>487</v>
      </c>
      <c r="F6" s="5">
        <f t="shared" si="0"/>
        <v>-0.19304589707928699</v>
      </c>
    </row>
    <row r="7" spans="1:6" x14ac:dyDescent="0.55000000000000004">
      <c r="A7">
        <f t="shared" si="1"/>
        <v>1902</v>
      </c>
      <c r="B7" s="3">
        <v>27818</v>
      </c>
      <c r="C7" s="3">
        <v>11821518</v>
      </c>
      <c r="D7" s="3">
        <v>425</v>
      </c>
      <c r="F7" s="5">
        <f t="shared" si="0"/>
        <v>-4.069307642532749E-2</v>
      </c>
    </row>
    <row r="8" spans="1:6" x14ac:dyDescent="0.55000000000000004">
      <c r="A8">
        <f t="shared" si="1"/>
        <v>1903</v>
      </c>
      <c r="B8" s="3">
        <v>12484</v>
      </c>
      <c r="C8" s="3">
        <v>7213401</v>
      </c>
      <c r="D8" s="3">
        <v>578</v>
      </c>
      <c r="F8" s="5">
        <f t="shared" si="0"/>
        <v>-0.18832105094520557</v>
      </c>
    </row>
    <row r="9" spans="1:6" x14ac:dyDescent="0.55000000000000004">
      <c r="A9">
        <f t="shared" si="1"/>
        <v>1904</v>
      </c>
      <c r="B9" s="3">
        <v>14719</v>
      </c>
      <c r="C9" s="3">
        <v>7668954</v>
      </c>
      <c r="D9" s="3">
        <v>521</v>
      </c>
      <c r="F9" s="5">
        <f t="shared" si="0"/>
        <v>2.4118486310158005E-2</v>
      </c>
    </row>
    <row r="10" spans="1:6" x14ac:dyDescent="0.55000000000000004">
      <c r="A10">
        <f t="shared" si="1"/>
        <v>1905</v>
      </c>
      <c r="B10" s="3">
        <v>13702</v>
      </c>
      <c r="C10" s="3">
        <v>7135319</v>
      </c>
      <c r="D10" s="3">
        <v>521</v>
      </c>
      <c r="F10" s="5">
        <f t="shared" si="0"/>
        <v>-0.24981754488396746</v>
      </c>
    </row>
    <row r="11" spans="1:6" x14ac:dyDescent="0.55000000000000004">
      <c r="A11">
        <f t="shared" si="1"/>
        <v>1906</v>
      </c>
      <c r="B11" s="3">
        <v>14140</v>
      </c>
      <c r="C11" s="3">
        <v>7369801</v>
      </c>
      <c r="D11" s="3">
        <v>521</v>
      </c>
      <c r="F11" s="5">
        <f t="shared" si="0"/>
        <v>0.20233380480908636</v>
      </c>
    </row>
    <row r="12" spans="1:6" x14ac:dyDescent="0.55000000000000004">
      <c r="A12">
        <f t="shared" si="1"/>
        <v>1907</v>
      </c>
      <c r="B12" s="3">
        <v>26789</v>
      </c>
      <c r="C12" s="3">
        <v>13312964</v>
      </c>
      <c r="D12" s="3">
        <v>496</v>
      </c>
      <c r="F12" s="5">
        <f t="shared" si="0"/>
        <v>0.95636268617715814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1BCC-CAA6-496A-A3C1-AA32AC62B5B1}">
  <dimension ref="A1:F12"/>
  <sheetViews>
    <sheetView workbookViewId="0">
      <selection activeCell="C26" sqref="C26"/>
    </sheetView>
  </sheetViews>
  <sheetFormatPr defaultRowHeight="14.4" x14ac:dyDescent="0.55000000000000004"/>
  <cols>
    <col min="2" max="2" width="12.9453125" customWidth="1"/>
    <col min="3" max="3" width="15.31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18681</v>
      </c>
      <c r="C2" s="3">
        <v>38971200</v>
      </c>
      <c r="D2" s="3">
        <v>2086</v>
      </c>
      <c r="F2" s="5">
        <f>C2/B2-D2</f>
        <v>0.14099887586326076</v>
      </c>
    </row>
    <row r="3" spans="1:6" x14ac:dyDescent="0.55000000000000004">
      <c r="A3">
        <f>A2+1</f>
        <v>1898</v>
      </c>
      <c r="B3" s="3">
        <v>10005</v>
      </c>
      <c r="C3" s="3">
        <v>20282280</v>
      </c>
      <c r="D3" s="3">
        <v>2027</v>
      </c>
      <c r="F3" s="5">
        <f t="shared" ref="F3:F12" si="0">C3/B3-D3</f>
        <v>0.21439280359822988</v>
      </c>
    </row>
    <row r="4" spans="1:6" x14ac:dyDescent="0.55000000000000004">
      <c r="A4">
        <f t="shared" ref="A4:A13" si="1">A3+1</f>
        <v>1899</v>
      </c>
      <c r="B4" s="3">
        <v>18880</v>
      </c>
      <c r="C4" s="3">
        <v>36592652</v>
      </c>
      <c r="D4" s="3">
        <v>1938</v>
      </c>
      <c r="F4" s="5">
        <f t="shared" si="0"/>
        <v>0.17012711864413177</v>
      </c>
    </row>
    <row r="5" spans="1:6" x14ac:dyDescent="0.55000000000000004">
      <c r="A5">
        <f t="shared" si="1"/>
        <v>1900</v>
      </c>
      <c r="B5" s="3">
        <v>12867</v>
      </c>
      <c r="C5" s="3">
        <v>26018864</v>
      </c>
      <c r="D5" s="3">
        <v>2022</v>
      </c>
      <c r="F5" s="5">
        <f t="shared" si="0"/>
        <v>0.13911556695416039</v>
      </c>
    </row>
    <row r="6" spans="1:6" x14ac:dyDescent="0.55000000000000004">
      <c r="A6">
        <f t="shared" si="1"/>
        <v>1901</v>
      </c>
      <c r="B6" s="3">
        <v>13313</v>
      </c>
      <c r="C6" s="3">
        <v>27828400</v>
      </c>
      <c r="D6" s="3">
        <v>2090</v>
      </c>
      <c r="F6" s="5">
        <f t="shared" si="0"/>
        <v>0.31773454518133804</v>
      </c>
    </row>
    <row r="7" spans="1:6" x14ac:dyDescent="0.55000000000000004">
      <c r="A7">
        <f t="shared" si="1"/>
        <v>1902</v>
      </c>
      <c r="B7" s="3">
        <v>12676</v>
      </c>
      <c r="C7" s="3">
        <v>24949394</v>
      </c>
      <c r="D7" s="3">
        <v>1968</v>
      </c>
      <c r="F7" s="5">
        <f t="shared" si="0"/>
        <v>0.23871883875040112</v>
      </c>
    </row>
    <row r="8" spans="1:6" x14ac:dyDescent="0.55000000000000004">
      <c r="A8">
        <f t="shared" si="1"/>
        <v>1903</v>
      </c>
      <c r="B8" s="3">
        <v>24027</v>
      </c>
      <c r="C8" s="3">
        <v>50684280</v>
      </c>
      <c r="D8" s="3">
        <v>2109</v>
      </c>
      <c r="F8" s="5">
        <f t="shared" si="0"/>
        <v>0.47184417530297651</v>
      </c>
    </row>
    <row r="9" spans="1:6" x14ac:dyDescent="0.55000000000000004">
      <c r="A9">
        <f t="shared" si="1"/>
        <v>1904</v>
      </c>
      <c r="B9" s="3">
        <v>11762</v>
      </c>
      <c r="C9" s="3">
        <v>25159840</v>
      </c>
      <c r="D9" s="3">
        <v>2139</v>
      </c>
      <c r="F9" s="5">
        <f t="shared" si="0"/>
        <v>7.8388029246525548E-2</v>
      </c>
    </row>
    <row r="10" spans="1:6" x14ac:dyDescent="0.55000000000000004">
      <c r="A10">
        <f t="shared" si="1"/>
        <v>1905</v>
      </c>
      <c r="B10" s="3">
        <v>18392</v>
      </c>
      <c r="C10" s="3">
        <v>38496731</v>
      </c>
      <c r="D10" s="3">
        <v>2093</v>
      </c>
      <c r="F10" s="5">
        <f t="shared" si="0"/>
        <v>0.12369508481970115</v>
      </c>
    </row>
    <row r="11" spans="1:6" x14ac:dyDescent="0.55000000000000004">
      <c r="A11">
        <f t="shared" si="1"/>
        <v>1906</v>
      </c>
      <c r="B11" s="3">
        <v>20516</v>
      </c>
      <c r="C11" s="3">
        <v>52064480</v>
      </c>
      <c r="D11" s="3">
        <v>2538</v>
      </c>
      <c r="F11" s="5">
        <f t="shared" si="0"/>
        <v>-0.24995125755503977</v>
      </c>
    </row>
    <row r="12" spans="1:6" x14ac:dyDescent="0.55000000000000004">
      <c r="A12">
        <f t="shared" si="1"/>
        <v>1907</v>
      </c>
      <c r="B12" s="3">
        <v>27058</v>
      </c>
      <c r="C12" s="3">
        <v>53627480</v>
      </c>
      <c r="D12" s="3">
        <v>2614</v>
      </c>
      <c r="F12" s="5">
        <f t="shared" si="0"/>
        <v>-632.05454948628881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5D88-DFC5-41FB-8E93-EB190F31FF2D}">
  <dimension ref="A1:F12"/>
  <sheetViews>
    <sheetView workbookViewId="0">
      <selection activeCell="D2" sqref="D2:D12"/>
    </sheetView>
  </sheetViews>
  <sheetFormatPr defaultRowHeight="14.4" x14ac:dyDescent="0.55000000000000004"/>
  <cols>
    <col min="3" max="3" width="12.15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977524</v>
      </c>
      <c r="C2" s="3">
        <v>197693280</v>
      </c>
      <c r="D2" s="3">
        <v>202</v>
      </c>
      <c r="F2" s="5">
        <f>C2/B2-D2</f>
        <v>0.23879925198767182</v>
      </c>
    </row>
    <row r="3" spans="1:6" x14ac:dyDescent="0.55000000000000004">
      <c r="A3">
        <f>A2+1</f>
        <v>1898</v>
      </c>
      <c r="B3" s="3">
        <v>1559254</v>
      </c>
      <c r="C3" s="3">
        <v>351630400</v>
      </c>
      <c r="D3" s="3">
        <v>226</v>
      </c>
      <c r="F3" s="5">
        <f t="shared" ref="F3:F12" si="0">C3/B3-D3</f>
        <v>-0.48805646802892966</v>
      </c>
    </row>
    <row r="4" spans="1:6" x14ac:dyDescent="0.55000000000000004">
      <c r="A4">
        <f t="shared" ref="A4:A13" si="1">A3+1</f>
        <v>1899</v>
      </c>
      <c r="B4" s="3">
        <v>880110</v>
      </c>
      <c r="C4" s="3">
        <v>177194758</v>
      </c>
      <c r="D4" s="3">
        <v>202</v>
      </c>
      <c r="F4" s="5">
        <f t="shared" si="0"/>
        <v>-0.66748701866811189</v>
      </c>
    </row>
    <row r="5" spans="1:6" x14ac:dyDescent="0.55000000000000004">
      <c r="A5">
        <f t="shared" si="1"/>
        <v>1900</v>
      </c>
      <c r="B5" s="3">
        <v>656640</v>
      </c>
      <c r="C5" s="3">
        <v>162155870</v>
      </c>
      <c r="D5" s="3">
        <v>247</v>
      </c>
      <c r="F5" s="5">
        <f t="shared" si="0"/>
        <v>-5.2098562378176894E-2</v>
      </c>
    </row>
    <row r="6" spans="1:6" x14ac:dyDescent="0.55000000000000004">
      <c r="A6">
        <f t="shared" si="1"/>
        <v>1901</v>
      </c>
      <c r="B6" s="3">
        <v>1021071</v>
      </c>
      <c r="C6" s="3">
        <v>236036080</v>
      </c>
      <c r="D6" s="3">
        <v>232</v>
      </c>
      <c r="F6" s="5">
        <f t="shared" si="0"/>
        <v>-0.83480188938870015</v>
      </c>
    </row>
    <row r="7" spans="1:6" x14ac:dyDescent="0.55000000000000004">
      <c r="A7">
        <f t="shared" si="1"/>
        <v>1902</v>
      </c>
      <c r="B7" s="3">
        <v>961708</v>
      </c>
      <c r="C7" s="3">
        <v>220054623</v>
      </c>
      <c r="D7" s="3">
        <v>229</v>
      </c>
      <c r="F7" s="5">
        <f t="shared" si="0"/>
        <v>-0.18353699875638085</v>
      </c>
    </row>
    <row r="8" spans="1:6" x14ac:dyDescent="0.55000000000000004">
      <c r="A8">
        <f t="shared" si="1"/>
        <v>1903</v>
      </c>
      <c r="B8" s="3">
        <v>877845</v>
      </c>
      <c r="C8" s="3">
        <v>183607720</v>
      </c>
      <c r="D8" s="3">
        <v>209</v>
      </c>
      <c r="F8" s="5">
        <f t="shared" si="0"/>
        <v>0.15733415352369207</v>
      </c>
    </row>
    <row r="9" spans="1:6" x14ac:dyDescent="0.55000000000000004">
      <c r="A9">
        <f t="shared" si="1"/>
        <v>1904</v>
      </c>
      <c r="B9" s="3">
        <v>780352</v>
      </c>
      <c r="C9" s="3">
        <v>162626568</v>
      </c>
      <c r="D9" s="3">
        <v>208</v>
      </c>
      <c r="F9" s="5">
        <f t="shared" si="0"/>
        <v>0.40155212006888519</v>
      </c>
    </row>
    <row r="10" spans="1:6" x14ac:dyDescent="0.55000000000000004">
      <c r="A10">
        <f t="shared" si="1"/>
        <v>1905</v>
      </c>
      <c r="B10" s="3">
        <v>633068</v>
      </c>
      <c r="C10" s="3">
        <v>149082320</v>
      </c>
      <c r="D10" s="3">
        <v>235</v>
      </c>
      <c r="F10" s="5">
        <f t="shared" si="0"/>
        <v>0.49179551011897615</v>
      </c>
    </row>
    <row r="11" spans="1:6" x14ac:dyDescent="0.55000000000000004">
      <c r="A11">
        <f t="shared" si="1"/>
        <v>1906</v>
      </c>
      <c r="B11" s="3">
        <v>722850</v>
      </c>
      <c r="C11" s="3">
        <v>177923520</v>
      </c>
      <c r="D11" s="3">
        <v>246</v>
      </c>
      <c r="F11" s="5">
        <f t="shared" si="0"/>
        <v>0.14168914712595893</v>
      </c>
    </row>
    <row r="12" spans="1:6" x14ac:dyDescent="0.55000000000000004">
      <c r="A12">
        <f t="shared" si="1"/>
        <v>1907</v>
      </c>
      <c r="B12" s="3">
        <v>721527</v>
      </c>
      <c r="C12" s="3">
        <v>169077760</v>
      </c>
      <c r="D12" s="3">
        <v>234</v>
      </c>
      <c r="F12" s="5">
        <f t="shared" si="0"/>
        <v>0.33324047471543849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</vt:lpstr>
      <vt:lpstr>Template</vt:lpstr>
      <vt:lpstr>Arroz Palay</vt:lpstr>
      <vt:lpstr>Cebada en grano</vt:lpstr>
      <vt:lpstr>Maiz</vt:lpstr>
      <vt:lpstr>Trigo</vt:lpstr>
      <vt:lpstr>Chile seco</vt:lpstr>
      <vt:lpstr>Chile verde</vt:lpstr>
      <vt:lpstr>Frijol</vt:lpstr>
      <vt:lpstr>Jitomate</vt:lpstr>
      <vt:lpstr>Caña de azúcar</vt:lpstr>
      <vt:lpstr>Café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2024-11-02T22:38:27Z</dcterms:created>
  <dcterms:modified xsi:type="dcterms:W3CDTF">2024-11-02T23:16:25Z</dcterms:modified>
</cp:coreProperties>
</file>