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PNAB/Analise LPG/"/>
    </mc:Choice>
  </mc:AlternateContent>
  <xr:revisionPtr revIDLastSave="55" documentId="11_B9923127DF9969F470042FFA5F3D019D729FD90F" xr6:coauthVersionLast="47" xr6:coauthVersionMax="47" xr10:uidLastSave="{C2980630-DBA0-4938-9C2D-C696360EDCC2}"/>
  <bookViews>
    <workbookView xWindow="-120" yWindow="-120" windowWidth="29040" windowHeight="15720" activeTab="2" xr2:uid="{00000000-000D-0000-FFFF-FFFF00000000}"/>
  </bookViews>
  <sheets>
    <sheet name="Planilha1" sheetId="2" r:id="rId1"/>
    <sheet name="raw" sheetId="1" r:id="rId2"/>
    <sheet name="demanda" sheetId="3" r:id="rId3"/>
    <sheet name="valor" sheetId="4" r:id="rId4"/>
    <sheet name="linguagem" sheetId="5" r:id="rId5"/>
  </sheets>
  <definedNames>
    <definedName name="_xlnm._FilterDatabase" localSheetId="2" hidden="1">demanda!$A$1:$F$19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2" i="3"/>
  <c r="F16" i="3"/>
  <c r="F8" i="3"/>
  <c r="F18" i="3"/>
  <c r="F19" i="3"/>
  <c r="F7" i="3"/>
  <c r="F6" i="3"/>
  <c r="F17" i="3"/>
  <c r="F9" i="3"/>
  <c r="F5" i="3"/>
  <c r="F10" i="3"/>
  <c r="F3" i="3"/>
  <c r="F13" i="3"/>
  <c r="F15" i="3"/>
  <c r="F14" i="3"/>
  <c r="F12" i="3"/>
  <c r="F11" i="3"/>
</calcChain>
</file>

<file path=xl/sharedStrings.xml><?xml version="1.0" encoding="utf-8"?>
<sst xmlns="http://schemas.openxmlformats.org/spreadsheetml/2006/main" count="551" uniqueCount="85">
  <si>
    <t>EDITAL</t>
  </si>
  <si>
    <t>FAIXA</t>
  </si>
  <si>
    <t>STATUS</t>
  </si>
  <si>
    <t>n</t>
  </si>
  <si>
    <t>VALOR</t>
  </si>
  <si>
    <t>AC - CAPACITACAO</t>
  </si>
  <si>
    <t>APOIO A CINECLUBES</t>
  </si>
  <si>
    <t>DESCLASSIFICADA</t>
  </si>
  <si>
    <t>SELECIONADA</t>
  </si>
  <si>
    <t>SUPLENTE</t>
  </si>
  <si>
    <t>CAPACITAÇÃO, FORMAÇÃO E QUALIFICAÇÃO - FAIXA 1</t>
  </si>
  <si>
    <t>CAPACITAÇÃO, FORMAÇÃO E QUALIFICAÇÃO - FAIXA 2</t>
  </si>
  <si>
    <t>CAPACITAÇÃO, FORMAÇÃO E QUALIFICAÇÃO - FAIXA 3</t>
  </si>
  <si>
    <t>AC - FESTIVAIS</t>
  </si>
  <si>
    <t>REALIZAÇÃO DE FESTIVAIS E MOSTRAS - FAIXA 1</t>
  </si>
  <si>
    <t>REALIZAÇÃO DE FESTIVAIS E MOSTRAS - FAIXA 2</t>
  </si>
  <si>
    <t>REALIZAÇÃO DE FESTIVAIS E MOSTRAS - FAIXA 3</t>
  </si>
  <si>
    <t>REALIZAÇÃO DE FESTIVAIS E MOSTRAS - FAIXA 4</t>
  </si>
  <si>
    <t>AC - FINALIZAÇÃO</t>
  </si>
  <si>
    <t>FAIXA ÚNICA</t>
  </si>
  <si>
    <t>AC - MEMORIA</t>
  </si>
  <si>
    <t>MEMÓRIA, PRESERVAÇÃO E DIGITALIZAÇÃO DE OBRAS - FAIXA 1</t>
  </si>
  <si>
    <t>MEMÓRIA, PRESERVAÇÃO E DIGITALIZAÇÃO DE OBRAS - FAIXA 2</t>
  </si>
  <si>
    <t>MEMÓRIA, PRESERVAÇÃO E DIGITALIZAÇÃO DE OBRAS - FAIXA 3</t>
  </si>
  <si>
    <t>AC - PESQUISA</t>
  </si>
  <si>
    <t>AC - PRODUCAO</t>
  </si>
  <si>
    <t>CURTA E MÉDIA-METRAGEM</t>
  </si>
  <si>
    <t>CURTA-METRAGEM COM FOCO NOS MESTRES</t>
  </si>
  <si>
    <t>GAMES</t>
  </si>
  <si>
    <t>LONGA METRAGEM</t>
  </si>
  <si>
    <t>OBRAS SERIADAS</t>
  </si>
  <si>
    <t>TELEFILME</t>
  </si>
  <si>
    <t>VIDEOCLIPES E OUTROS - FAIXA 1</t>
  </si>
  <si>
    <t>VIDEOCLIPES E OUTROS - FAIXA 2</t>
  </si>
  <si>
    <t>WEBSÉRIE / WEBCANAL</t>
  </si>
  <si>
    <t>AC - ROTEIRO</t>
  </si>
  <si>
    <t>LONGA-METRAGEM</t>
  </si>
  <si>
    <t>SÉRIES E PRODUTOS PARA TV - FAIXA 1</t>
  </si>
  <si>
    <t>SÉRIES E PRODUTOS PARA TV - FAIXA 2</t>
  </si>
  <si>
    <t>SÉRIES E PRODUTOS PARA TV - FAIXA 3</t>
  </si>
  <si>
    <t>AÇÕES CRIATIVAS</t>
  </si>
  <si>
    <t>FAIXA 1</t>
  </si>
  <si>
    <t>FAIXA 2</t>
  </si>
  <si>
    <t>FAIXA 3</t>
  </si>
  <si>
    <t>CADEIA PRODUTIVA</t>
  </si>
  <si>
    <t>Apoio a micro e pequenas empresas</t>
  </si>
  <si>
    <t>Distribuição</t>
  </si>
  <si>
    <t>DESENVOLVE +</t>
  </si>
  <si>
    <t>CATEGORIA 1 - FAIXA 1</t>
  </si>
  <si>
    <t>CATEGORIA 1 - FAIXA 2</t>
  </si>
  <si>
    <t>CATEGORIA 1 - FAIXA 3</t>
  </si>
  <si>
    <t>CATEGORIA 1 - FAIXA 4</t>
  </si>
  <si>
    <t>CATEGORIA 2 - FAIXA ÚNICA</t>
  </si>
  <si>
    <t>CATEGORIA 3 - FAIXA 1</t>
  </si>
  <si>
    <t>CATEGORIA 3 - FAIXA 2</t>
  </si>
  <si>
    <t>CATEGORIA 4 - FAIXA 1</t>
  </si>
  <si>
    <t>CATEGORIA 4 - FAIXA 2</t>
  </si>
  <si>
    <t>CATEGORIA 4 - FAIXA 3</t>
  </si>
  <si>
    <t>FESTIVAIS</t>
  </si>
  <si>
    <t>FORMACAO</t>
  </si>
  <si>
    <t>FAIXA 4</t>
  </si>
  <si>
    <t>LICENCIAMENTO</t>
  </si>
  <si>
    <t>Produção audiovisual de curta e média metragem</t>
  </si>
  <si>
    <t>Produção audiovisual de longa metragem</t>
  </si>
  <si>
    <t>Produção audiovisual de produtos para TV</t>
  </si>
  <si>
    <t>MUSEUS</t>
  </si>
  <si>
    <t>CATEGORIA 2 - FAIXA 1</t>
  </si>
  <si>
    <t>CATEGORIA 2 - FAIXA 2</t>
  </si>
  <si>
    <t>PERIFERIAS</t>
  </si>
  <si>
    <t>SALAS DE CINEMA</t>
  </si>
  <si>
    <t>SALVAGUARDA</t>
  </si>
  <si>
    <t>GRUPOS</t>
  </si>
  <si>
    <t>MESTRES</t>
  </si>
  <si>
    <t>TÉCNICOS</t>
  </si>
  <si>
    <t>Rótulos de Linha</t>
  </si>
  <si>
    <t>Total Geral</t>
  </si>
  <si>
    <t>Rótulos de Coluna</t>
  </si>
  <si>
    <t>Qtd. Inscritos</t>
  </si>
  <si>
    <t>Qtd. Selecionados</t>
  </si>
  <si>
    <t>Qtd. Suplentes</t>
  </si>
  <si>
    <t>Desclassificados</t>
  </si>
  <si>
    <t>Prop. Desclassificados</t>
  </si>
  <si>
    <t>Soma de VALOR</t>
  </si>
  <si>
    <t>Valor destinado aos Selecionados</t>
  </si>
  <si>
    <t>Valor Restante para selecionar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</si>
</sst>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[$R$-416]\ #,##0.00;\-[$R$-416]\ #,##0.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164" fontId="0" fillId="0" borderId="0" xfId="2" applyNumberFormat="1" applyFont="1"/>
    <xf numFmtId="164" fontId="0" fillId="0" borderId="0" xfId="2" applyNumberFormat="1" applyFont="1" applyFill="1"/>
    <xf numFmtId="165" fontId="0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Brandão" refreshedDate="45399.588556712966" createdVersion="8" refreshedVersion="8" minRefreshableVersion="3" recordCount="165" xr:uid="{D0962166-8C2B-43C9-9B82-A3A884E287B7}">
  <cacheSource type="worksheet">
    <worksheetSource ref="A1:E166" sheet="raw"/>
  </cacheSource>
  <cacheFields count="5">
    <cacheField name="EDITAL" numFmtId="0">
      <sharedItems count="18">
        <s v="AC - CAPACITACAO"/>
        <s v="AC - FESTIVAIS"/>
        <s v="AC - FINALIZAÇÃO"/>
        <s v="AC - MEMORIA"/>
        <s v="AC - PESQUISA"/>
        <s v="AC - PRODUCAO"/>
        <s v="AC - ROTEIRO"/>
        <s v="AÇÕES CRIATIVAS"/>
        <s v="CADEIA PRODUTIVA"/>
        <s v="DESENVOLVE +"/>
        <s v="FESTIVAIS"/>
        <s v="FORMACAO"/>
        <s v="LICENCIAMENTO"/>
        <s v="MUSEUS"/>
        <s v="PERIFERIAS"/>
        <s v="SALAS DE CINEMA"/>
        <s v="SALVAGUARDA"/>
        <s v="TÉCNICOS"/>
      </sharedItems>
    </cacheField>
    <cacheField name="FAIXA" numFmtId="0">
      <sharedItems/>
    </cacheField>
    <cacheField name="STATUS" numFmtId="0">
      <sharedItems count="3">
        <s v="DESCLASSIFICADA"/>
        <s v="SELECIONADA"/>
        <s v="SUPLENTE"/>
      </sharedItems>
    </cacheField>
    <cacheField name="n" numFmtId="0">
      <sharedItems containsSemiMixedTypes="0" containsString="0" containsNumber="1" containsInteger="1" minValue="1" maxValue="628"/>
    </cacheField>
    <cacheField name="VALOR" numFmtId="0">
      <sharedItems containsString="0" containsBlank="1" containsNumber="1" minValue="30000" maxValue="38023819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s v="APOIO A CINECLUBES"/>
    <x v="0"/>
    <n v="27"/>
    <m/>
  </r>
  <r>
    <x v="0"/>
    <s v="APOIO A CINECLUBES"/>
    <x v="1"/>
    <n v="21"/>
    <n v="899849.47"/>
  </r>
  <r>
    <x v="0"/>
    <s v="APOIO A CINECLUBES"/>
    <x v="2"/>
    <n v="51"/>
    <n v="2180913.75"/>
  </r>
  <r>
    <x v="0"/>
    <s v="CAPACITAÇÃO, FORMAÇÃO E QUALIFICAÇÃO - FAIXA 1"/>
    <x v="0"/>
    <n v="21"/>
    <m/>
  </r>
  <r>
    <x v="0"/>
    <s v="CAPACITAÇÃO, FORMAÇÃO E QUALIFICAÇÃO - FAIXA 1"/>
    <x v="1"/>
    <n v="15"/>
    <n v="686725"/>
  </r>
  <r>
    <x v="0"/>
    <s v="CAPACITAÇÃO, FORMAÇÃO E QUALIFICAÇÃO - FAIXA 1"/>
    <x v="2"/>
    <n v="25"/>
    <n v="1092235"/>
  </r>
  <r>
    <x v="0"/>
    <s v="CAPACITAÇÃO, FORMAÇÃO E QUALIFICAÇÃO - FAIXA 2"/>
    <x v="0"/>
    <n v="20"/>
    <m/>
  </r>
  <r>
    <x v="0"/>
    <s v="CAPACITAÇÃO, FORMAÇÃO E QUALIFICAÇÃO - FAIXA 2"/>
    <x v="1"/>
    <n v="10"/>
    <n v="858550"/>
  </r>
  <r>
    <x v="0"/>
    <s v="CAPACITAÇÃO, FORMAÇÃO E QUALIFICAÇÃO - FAIXA 2"/>
    <x v="2"/>
    <n v="27"/>
    <n v="2379461.16"/>
  </r>
  <r>
    <x v="0"/>
    <s v="CAPACITAÇÃO, FORMAÇÃO E QUALIFICAÇÃO - FAIXA 3"/>
    <x v="0"/>
    <n v="11"/>
    <m/>
  </r>
  <r>
    <x v="0"/>
    <s v="CAPACITAÇÃO, FORMAÇÃO E QUALIFICAÇÃO - FAIXA 3"/>
    <x v="1"/>
    <n v="10"/>
    <n v="1251742.5"/>
  </r>
  <r>
    <x v="0"/>
    <s v="CAPACITAÇÃO, FORMAÇÃO E QUALIFICAÇÃO - FAIXA 3"/>
    <x v="2"/>
    <n v="11"/>
    <n v="1286438.6399999999"/>
  </r>
  <r>
    <x v="1"/>
    <s v="REALIZAÇÃO DE FESTIVAIS E MOSTRAS - FAIXA 1"/>
    <x v="0"/>
    <n v="39"/>
    <m/>
  </r>
  <r>
    <x v="1"/>
    <s v="REALIZAÇÃO DE FESTIVAIS E MOSTRAS - FAIXA 1"/>
    <x v="1"/>
    <n v="18"/>
    <n v="899955"/>
  </r>
  <r>
    <x v="1"/>
    <s v="REALIZAÇÃO DE FESTIVAIS E MOSTRAS - FAIXA 1"/>
    <x v="2"/>
    <n v="25"/>
    <n v="1207266"/>
  </r>
  <r>
    <x v="1"/>
    <s v="REALIZAÇÃO DE FESTIVAIS E MOSTRAS - FAIXA 2"/>
    <x v="0"/>
    <n v="15"/>
    <m/>
  </r>
  <r>
    <x v="1"/>
    <s v="REALIZAÇÃO DE FESTIVAIS E MOSTRAS - FAIXA 2"/>
    <x v="1"/>
    <n v="9"/>
    <n v="882260"/>
  </r>
  <r>
    <x v="1"/>
    <s v="REALIZAÇÃO DE FESTIVAIS E MOSTRAS - FAIXA 2"/>
    <x v="2"/>
    <n v="15"/>
    <n v="1413865"/>
  </r>
  <r>
    <x v="1"/>
    <s v="REALIZAÇÃO DE FESTIVAIS E MOSTRAS - FAIXA 3"/>
    <x v="0"/>
    <n v="2"/>
    <m/>
  </r>
  <r>
    <x v="1"/>
    <s v="REALIZAÇÃO DE FESTIVAIS E MOSTRAS - FAIXA 3"/>
    <x v="1"/>
    <n v="6"/>
    <n v="890129.5"/>
  </r>
  <r>
    <x v="1"/>
    <s v="REALIZAÇÃO DE FESTIVAIS E MOSTRAS - FAIXA 3"/>
    <x v="2"/>
    <n v="10"/>
    <n v="1425715.5"/>
  </r>
  <r>
    <x v="1"/>
    <s v="REALIZAÇÃO DE FESTIVAIS E MOSTRAS - FAIXA 4"/>
    <x v="0"/>
    <n v="12"/>
    <m/>
  </r>
  <r>
    <x v="1"/>
    <s v="REALIZAÇÃO DE FESTIVAIS E MOSTRAS - FAIXA 4"/>
    <x v="1"/>
    <n v="5"/>
    <n v="935645"/>
  </r>
  <r>
    <x v="1"/>
    <s v="REALIZAÇÃO DE FESTIVAIS E MOSTRAS - FAIXA 4"/>
    <x v="2"/>
    <n v="1"/>
    <n v="182000"/>
  </r>
  <r>
    <x v="2"/>
    <s v="FAIXA ÚNICA"/>
    <x v="0"/>
    <n v="3"/>
    <m/>
  </r>
  <r>
    <x v="2"/>
    <s v="FAIXA ÚNICA"/>
    <x v="1"/>
    <n v="10"/>
    <n v="1936000.78"/>
  </r>
  <r>
    <x v="2"/>
    <s v="FAIXA ÚNICA"/>
    <x v="2"/>
    <n v="2"/>
    <n v="434100"/>
  </r>
  <r>
    <x v="3"/>
    <s v="MEMÓRIA, PRESERVAÇÃO E DIGITALIZAÇÃO DE OBRAS - FAIXA 1"/>
    <x v="0"/>
    <n v="20"/>
    <m/>
  </r>
  <r>
    <x v="3"/>
    <s v="MEMÓRIA, PRESERVAÇÃO E DIGITALIZAÇÃO DE OBRAS - FAIXA 1"/>
    <x v="1"/>
    <n v="3"/>
    <n v="125464.7"/>
  </r>
  <r>
    <x v="3"/>
    <s v="MEMÓRIA, PRESERVAÇÃO E DIGITALIZAÇÃO DE OBRAS - FAIXA 2"/>
    <x v="0"/>
    <n v="2"/>
    <m/>
  </r>
  <r>
    <x v="3"/>
    <s v="MEMÓRIA, PRESERVAÇÃO E DIGITALIZAÇÃO DE OBRAS - FAIXA 2"/>
    <x v="1"/>
    <n v="3"/>
    <n v="227120"/>
  </r>
  <r>
    <x v="3"/>
    <s v="MEMÓRIA, PRESERVAÇÃO E DIGITALIZAÇÃO DE OBRAS - FAIXA 3"/>
    <x v="0"/>
    <n v="7"/>
    <m/>
  </r>
  <r>
    <x v="3"/>
    <s v="MEMÓRIA, PRESERVAÇÃO E DIGITALIZAÇÃO DE OBRAS - FAIXA 3"/>
    <x v="1"/>
    <n v="6"/>
    <n v="993721.74"/>
  </r>
  <r>
    <x v="3"/>
    <s v="MEMÓRIA, PRESERVAÇÃO E DIGITALIZAÇÃO DE OBRAS - FAIXA 3"/>
    <x v="2"/>
    <n v="1"/>
    <n v="168844"/>
  </r>
  <r>
    <x v="4"/>
    <s v="FAIXA ÚNICA"/>
    <x v="0"/>
    <n v="101"/>
    <m/>
  </r>
  <r>
    <x v="4"/>
    <s v="FAIXA ÚNICA"/>
    <x v="1"/>
    <n v="10"/>
    <n v="417217"/>
  </r>
  <r>
    <x v="4"/>
    <s v="FAIXA ÚNICA"/>
    <x v="2"/>
    <n v="26"/>
    <n v="1081296.1200000001"/>
  </r>
  <r>
    <x v="5"/>
    <s v="CURTA E MÉDIA-METRAGEM"/>
    <x v="0"/>
    <n v="204"/>
    <m/>
  </r>
  <r>
    <x v="5"/>
    <s v="CURTA E MÉDIA-METRAGEM"/>
    <x v="1"/>
    <n v="144"/>
    <n v="12341482.109999999"/>
  </r>
  <r>
    <x v="5"/>
    <s v="CURTA E MÉDIA-METRAGEM"/>
    <x v="2"/>
    <n v="439"/>
    <n v="37082079.630000003"/>
  </r>
  <r>
    <x v="5"/>
    <s v="CURTA-METRAGEM COM FOCO NOS MESTRES"/>
    <x v="0"/>
    <n v="41"/>
    <m/>
  </r>
  <r>
    <x v="5"/>
    <s v="CURTA-METRAGEM COM FOCO NOS MESTRES"/>
    <x v="1"/>
    <n v="17"/>
    <n v="1128065"/>
  </r>
  <r>
    <x v="5"/>
    <s v="CURTA-METRAGEM COM FOCO NOS MESTRES"/>
    <x v="2"/>
    <n v="9"/>
    <n v="605553.64"/>
  </r>
  <r>
    <x v="5"/>
    <s v="GAMES"/>
    <x v="0"/>
    <n v="4"/>
    <m/>
  </r>
  <r>
    <x v="5"/>
    <s v="GAMES"/>
    <x v="1"/>
    <n v="6"/>
    <n v="1024450"/>
  </r>
  <r>
    <x v="5"/>
    <s v="GAMES"/>
    <x v="2"/>
    <n v="16"/>
    <n v="2810337.57"/>
  </r>
  <r>
    <x v="5"/>
    <s v="LONGA METRAGEM"/>
    <x v="0"/>
    <n v="6"/>
    <m/>
  </r>
  <r>
    <x v="5"/>
    <s v="LONGA METRAGEM"/>
    <x v="1"/>
    <n v="15"/>
    <n v="13580176.890000001"/>
  </r>
  <r>
    <x v="5"/>
    <s v="LONGA METRAGEM"/>
    <x v="2"/>
    <n v="39"/>
    <n v="38023819.43"/>
  </r>
  <r>
    <x v="5"/>
    <s v="OBRAS SERIADAS"/>
    <x v="0"/>
    <n v="3"/>
    <m/>
  </r>
  <r>
    <x v="5"/>
    <s v="OBRAS SERIADAS"/>
    <x v="1"/>
    <n v="6"/>
    <n v="6668330.6299999999"/>
  </r>
  <r>
    <x v="5"/>
    <s v="OBRAS SERIADAS"/>
    <x v="2"/>
    <n v="29"/>
    <n v="28443820.699999999"/>
  </r>
  <r>
    <x v="5"/>
    <s v="TELEFILME"/>
    <x v="0"/>
    <n v="1"/>
    <m/>
  </r>
  <r>
    <x v="5"/>
    <s v="TELEFILME"/>
    <x v="1"/>
    <n v="9"/>
    <n v="1797800"/>
  </r>
  <r>
    <x v="5"/>
    <s v="VIDEOCLIPES E OUTROS - FAIXA 1"/>
    <x v="0"/>
    <n v="51"/>
    <m/>
  </r>
  <r>
    <x v="5"/>
    <s v="VIDEOCLIPES E OUTROS - FAIXA 1"/>
    <x v="1"/>
    <n v="5"/>
    <n v="449977.25"/>
  </r>
  <r>
    <x v="5"/>
    <s v="VIDEOCLIPES E OUTROS - FAIXA 1"/>
    <x v="2"/>
    <n v="41"/>
    <n v="2901464.24"/>
  </r>
  <r>
    <x v="5"/>
    <s v="VIDEOCLIPES E OUTROS - FAIXA 2"/>
    <x v="0"/>
    <n v="60"/>
    <m/>
  </r>
  <r>
    <x v="5"/>
    <s v="VIDEOCLIPES E OUTROS - FAIXA 2"/>
    <x v="1"/>
    <n v="9"/>
    <n v="165984"/>
  </r>
  <r>
    <x v="5"/>
    <s v="VIDEOCLIPES E OUTROS - FAIXA 2"/>
    <x v="2"/>
    <n v="50"/>
    <n v="957674.6"/>
  </r>
  <r>
    <x v="5"/>
    <s v="WEBSÉRIE / WEBCANAL"/>
    <x v="0"/>
    <n v="49"/>
    <m/>
  </r>
  <r>
    <x v="5"/>
    <s v="WEBSÉRIE / WEBCANAL"/>
    <x v="1"/>
    <n v="6"/>
    <n v="176199"/>
  </r>
  <r>
    <x v="5"/>
    <s v="WEBSÉRIE / WEBCANAL"/>
    <x v="2"/>
    <n v="51"/>
    <n v="1468829.96"/>
  </r>
  <r>
    <x v="6"/>
    <s v="LONGA-METRAGEM"/>
    <x v="0"/>
    <n v="26"/>
    <m/>
  </r>
  <r>
    <x v="6"/>
    <s v="LONGA-METRAGEM"/>
    <x v="1"/>
    <n v="21"/>
    <n v="936100"/>
  </r>
  <r>
    <x v="6"/>
    <s v="LONGA-METRAGEM"/>
    <x v="2"/>
    <n v="95"/>
    <n v="4162091.19"/>
  </r>
  <r>
    <x v="6"/>
    <s v="SÉRIES E PRODUTOS PARA TV - FAIXA 1"/>
    <x v="0"/>
    <n v="9"/>
    <m/>
  </r>
  <r>
    <x v="6"/>
    <s v="SÉRIES E PRODUTOS PARA TV - FAIXA 1"/>
    <x v="1"/>
    <n v="4"/>
    <n v="195400"/>
  </r>
  <r>
    <x v="6"/>
    <s v="SÉRIES E PRODUTOS PARA TV - FAIXA 1"/>
    <x v="2"/>
    <n v="13"/>
    <n v="625648"/>
  </r>
  <r>
    <x v="6"/>
    <s v="SÉRIES E PRODUTOS PARA TV - FAIXA 2"/>
    <x v="0"/>
    <n v="3"/>
    <m/>
  </r>
  <r>
    <x v="6"/>
    <s v="SÉRIES E PRODUTOS PARA TV - FAIXA 2"/>
    <x v="1"/>
    <n v="4"/>
    <n v="267960"/>
  </r>
  <r>
    <x v="6"/>
    <s v="SÉRIES E PRODUTOS PARA TV - FAIXA 2"/>
    <x v="2"/>
    <n v="15"/>
    <n v="1019740"/>
  </r>
  <r>
    <x v="6"/>
    <s v="SÉRIES E PRODUTOS PARA TV - FAIXA 3"/>
    <x v="0"/>
    <n v="5"/>
    <m/>
  </r>
  <r>
    <x v="6"/>
    <s v="SÉRIES E PRODUTOS PARA TV - FAIXA 3"/>
    <x v="1"/>
    <n v="4"/>
    <n v="400000"/>
  </r>
  <r>
    <x v="6"/>
    <s v="SÉRIES E PRODUTOS PARA TV - FAIXA 3"/>
    <x v="2"/>
    <n v="4"/>
    <n v="368385.62"/>
  </r>
  <r>
    <x v="7"/>
    <s v="FAIXA 1"/>
    <x v="0"/>
    <n v="292"/>
    <m/>
  </r>
  <r>
    <x v="7"/>
    <s v="FAIXA 1"/>
    <x v="1"/>
    <n v="170"/>
    <n v="1700000"/>
  </r>
  <r>
    <x v="7"/>
    <s v="FAIXA 2"/>
    <x v="0"/>
    <n v="421"/>
    <m/>
  </r>
  <r>
    <x v="7"/>
    <s v="FAIXA 2"/>
    <x v="1"/>
    <n v="153"/>
    <n v="3060000"/>
  </r>
  <r>
    <x v="7"/>
    <s v="FAIXA 2"/>
    <x v="2"/>
    <n v="311"/>
    <n v="6220000"/>
  </r>
  <r>
    <x v="7"/>
    <s v="FAIXA 3"/>
    <x v="0"/>
    <n v="321"/>
    <m/>
  </r>
  <r>
    <x v="7"/>
    <s v="FAIXA 3"/>
    <x v="1"/>
    <n v="70"/>
    <n v="1800000.3"/>
  </r>
  <r>
    <x v="7"/>
    <s v="FAIXA 3"/>
    <x v="2"/>
    <n v="301"/>
    <n v="7740001.29"/>
  </r>
  <r>
    <x v="8"/>
    <s v="Apoio a micro e pequenas empresas"/>
    <x v="0"/>
    <n v="103"/>
    <m/>
  </r>
  <r>
    <x v="8"/>
    <s v="Apoio a micro e pequenas empresas"/>
    <x v="1"/>
    <n v="72"/>
    <n v="5807678.71"/>
  </r>
  <r>
    <x v="8"/>
    <s v="Apoio a micro e pequenas empresas"/>
    <x v="2"/>
    <n v="145"/>
    <n v="11331197.27"/>
  </r>
  <r>
    <x v="8"/>
    <s v="Distribuição"/>
    <x v="0"/>
    <n v="1"/>
    <m/>
  </r>
  <r>
    <x v="8"/>
    <s v="Distribuição"/>
    <x v="1"/>
    <n v="6"/>
    <n v="779312.97"/>
  </r>
  <r>
    <x v="9"/>
    <s v="CATEGORIA 1 - FAIXA 1"/>
    <x v="0"/>
    <n v="56"/>
    <m/>
  </r>
  <r>
    <x v="9"/>
    <s v="CATEGORIA 1 - FAIXA 1"/>
    <x v="1"/>
    <n v="45"/>
    <n v="207891.46"/>
  </r>
  <r>
    <x v="9"/>
    <s v="CATEGORIA 1 - FAIXA 2"/>
    <x v="0"/>
    <n v="23"/>
    <m/>
  </r>
  <r>
    <x v="9"/>
    <s v="CATEGORIA 1 - FAIXA 2"/>
    <x v="1"/>
    <n v="58"/>
    <n v="533422.30000000005"/>
  </r>
  <r>
    <x v="9"/>
    <s v="CATEGORIA 1 - FAIXA 3"/>
    <x v="0"/>
    <n v="8"/>
    <m/>
  </r>
  <r>
    <x v="9"/>
    <s v="CATEGORIA 1 - FAIXA 3"/>
    <x v="1"/>
    <n v="12"/>
    <n v="262417.49"/>
  </r>
  <r>
    <x v="9"/>
    <s v="CATEGORIA 1 - FAIXA 4"/>
    <x v="0"/>
    <n v="12"/>
    <m/>
  </r>
  <r>
    <x v="9"/>
    <s v="CATEGORIA 1 - FAIXA 4"/>
    <x v="1"/>
    <n v="12"/>
    <n v="457251.71"/>
  </r>
  <r>
    <x v="9"/>
    <s v="CATEGORIA 2 - FAIXA ÚNICA"/>
    <x v="0"/>
    <n v="1"/>
    <m/>
  </r>
  <r>
    <x v="9"/>
    <s v="CATEGORIA 2 - FAIXA ÚNICA"/>
    <x v="1"/>
    <n v="2"/>
    <n v="63107.92"/>
  </r>
  <r>
    <x v="9"/>
    <s v="CATEGORIA 3 - FAIXA 1"/>
    <x v="0"/>
    <n v="5"/>
    <m/>
  </r>
  <r>
    <x v="9"/>
    <s v="CATEGORIA 3 - FAIXA 1"/>
    <x v="1"/>
    <n v="6"/>
    <n v="176350"/>
  </r>
  <r>
    <x v="9"/>
    <s v="CATEGORIA 3 - FAIXA 2"/>
    <x v="0"/>
    <n v="7"/>
    <m/>
  </r>
  <r>
    <x v="9"/>
    <s v="CATEGORIA 3 - FAIXA 2"/>
    <x v="1"/>
    <n v="4"/>
    <n v="222000"/>
  </r>
  <r>
    <x v="9"/>
    <s v="CATEGORIA 4 - FAIXA 1"/>
    <x v="0"/>
    <n v="7"/>
    <m/>
  </r>
  <r>
    <x v="9"/>
    <s v="CATEGORIA 4 - FAIXA 1"/>
    <x v="1"/>
    <n v="25"/>
    <n v="408647.96"/>
  </r>
  <r>
    <x v="9"/>
    <s v="CATEGORIA 4 - FAIXA 2"/>
    <x v="1"/>
    <n v="6"/>
    <n v="202426.02"/>
  </r>
  <r>
    <x v="9"/>
    <s v="CATEGORIA 4 - FAIXA 3"/>
    <x v="0"/>
    <n v="7"/>
    <m/>
  </r>
  <r>
    <x v="9"/>
    <s v="CATEGORIA 4 - FAIXA 3"/>
    <x v="1"/>
    <n v="12"/>
    <n v="662425.96"/>
  </r>
  <r>
    <x v="10"/>
    <s v="FAIXA 1"/>
    <x v="0"/>
    <n v="19"/>
    <m/>
  </r>
  <r>
    <x v="10"/>
    <s v="FAIXA 1"/>
    <x v="1"/>
    <n v="10"/>
    <n v="500000"/>
  </r>
  <r>
    <x v="10"/>
    <s v="FAIXA 1"/>
    <x v="2"/>
    <n v="111"/>
    <n v="5550000"/>
  </r>
  <r>
    <x v="10"/>
    <s v="FAIXA 2"/>
    <x v="0"/>
    <n v="23"/>
    <m/>
  </r>
  <r>
    <x v="10"/>
    <s v="FAIXA 2"/>
    <x v="1"/>
    <n v="10"/>
    <n v="700000"/>
  </r>
  <r>
    <x v="10"/>
    <s v="FAIXA 2"/>
    <x v="2"/>
    <n v="202"/>
    <n v="14140000"/>
  </r>
  <r>
    <x v="10"/>
    <s v="FAIXA 3"/>
    <x v="0"/>
    <n v="15"/>
    <m/>
  </r>
  <r>
    <x v="10"/>
    <s v="FAIXA 3"/>
    <x v="1"/>
    <n v="5"/>
    <n v="480000"/>
  </r>
  <r>
    <x v="10"/>
    <s v="FAIXA 3"/>
    <x v="2"/>
    <n v="73"/>
    <n v="7008000"/>
  </r>
  <r>
    <x v="11"/>
    <s v="FAIXA 1"/>
    <x v="0"/>
    <n v="53"/>
    <n v="530000"/>
  </r>
  <r>
    <x v="11"/>
    <s v="FAIXA 1"/>
    <x v="1"/>
    <n v="61"/>
    <n v="610000"/>
  </r>
  <r>
    <x v="11"/>
    <s v="FAIXA 2"/>
    <x v="0"/>
    <n v="102"/>
    <n v="1530000"/>
  </r>
  <r>
    <x v="11"/>
    <s v="FAIXA 2"/>
    <x v="1"/>
    <n v="82"/>
    <n v="1230000"/>
  </r>
  <r>
    <x v="11"/>
    <s v="FAIXA 2"/>
    <x v="2"/>
    <n v="57"/>
    <n v="855000"/>
  </r>
  <r>
    <x v="11"/>
    <s v="FAIXA 3"/>
    <x v="0"/>
    <n v="81"/>
    <n v="1620000"/>
  </r>
  <r>
    <x v="11"/>
    <s v="FAIXA 3"/>
    <x v="1"/>
    <n v="61"/>
    <n v="1220000"/>
  </r>
  <r>
    <x v="11"/>
    <s v="FAIXA 3"/>
    <x v="2"/>
    <n v="110"/>
    <n v="2200000"/>
  </r>
  <r>
    <x v="11"/>
    <s v="FAIXA 4"/>
    <x v="0"/>
    <n v="93"/>
    <n v="2790000"/>
  </r>
  <r>
    <x v="11"/>
    <s v="FAIXA 4"/>
    <x v="1"/>
    <n v="19"/>
    <n v="570000"/>
  </r>
  <r>
    <x v="11"/>
    <s v="FAIXA 4"/>
    <x v="2"/>
    <n v="159"/>
    <n v="4770000"/>
  </r>
  <r>
    <x v="12"/>
    <s v="Produção audiovisual de curta e média metragem"/>
    <x v="0"/>
    <n v="7"/>
    <n v="140000"/>
  </r>
  <r>
    <x v="12"/>
    <s v="Produção audiovisual de curta e média metragem"/>
    <x v="1"/>
    <n v="10"/>
    <n v="200000"/>
  </r>
  <r>
    <x v="12"/>
    <s v="Produção audiovisual de longa metragem"/>
    <x v="0"/>
    <n v="4"/>
    <n v="158000"/>
  </r>
  <r>
    <x v="12"/>
    <s v="Produção audiovisual de longa metragem"/>
    <x v="1"/>
    <n v="22"/>
    <n v="869000"/>
  </r>
  <r>
    <x v="12"/>
    <s v="Produção audiovisual de produtos para TV"/>
    <x v="0"/>
    <n v="1"/>
    <n v="30000"/>
  </r>
  <r>
    <x v="12"/>
    <s v="Produção audiovisual de produtos para TV"/>
    <x v="1"/>
    <n v="9"/>
    <n v="270000"/>
  </r>
  <r>
    <x v="13"/>
    <s v="CATEGORIA 1 - FAIXA 1"/>
    <x v="0"/>
    <n v="3"/>
    <m/>
  </r>
  <r>
    <x v="13"/>
    <s v="CATEGORIA 1 - FAIXA 1"/>
    <x v="1"/>
    <n v="15"/>
    <n v="346064.75"/>
  </r>
  <r>
    <x v="13"/>
    <s v="CATEGORIA 1 - FAIXA 2"/>
    <x v="0"/>
    <n v="6"/>
    <m/>
  </r>
  <r>
    <x v="13"/>
    <s v="CATEGORIA 1 - FAIXA 2"/>
    <x v="1"/>
    <n v="20"/>
    <n v="437077.02"/>
  </r>
  <r>
    <x v="13"/>
    <s v="CATEGORIA 2 - FAIXA 1"/>
    <x v="0"/>
    <n v="1"/>
    <m/>
  </r>
  <r>
    <x v="13"/>
    <s v="CATEGORIA 2 - FAIXA 1"/>
    <x v="1"/>
    <n v="7"/>
    <n v="116733.23"/>
  </r>
  <r>
    <x v="13"/>
    <s v="CATEGORIA 2 - FAIXA 2"/>
    <x v="0"/>
    <n v="4"/>
    <m/>
  </r>
  <r>
    <x v="13"/>
    <s v="CATEGORIA 2 - FAIXA 2"/>
    <x v="1"/>
    <n v="3"/>
    <n v="50125"/>
  </r>
  <r>
    <x v="14"/>
    <s v="FAIXA 1"/>
    <x v="0"/>
    <n v="40"/>
    <n v="400000"/>
  </r>
  <r>
    <x v="14"/>
    <s v="FAIXA 1"/>
    <x v="1"/>
    <n v="50"/>
    <n v="500000"/>
  </r>
  <r>
    <x v="14"/>
    <s v="FAIXA 1"/>
    <x v="2"/>
    <n v="11"/>
    <n v="110000"/>
  </r>
  <r>
    <x v="14"/>
    <s v="FAIXA 2"/>
    <x v="0"/>
    <n v="32"/>
    <n v="480000"/>
  </r>
  <r>
    <x v="14"/>
    <s v="FAIXA 2"/>
    <x v="1"/>
    <n v="32"/>
    <n v="480000"/>
  </r>
  <r>
    <x v="14"/>
    <s v="FAIXA 2"/>
    <x v="2"/>
    <n v="48"/>
    <n v="720000"/>
  </r>
  <r>
    <x v="14"/>
    <s v="FAIXA 3"/>
    <x v="0"/>
    <n v="65"/>
    <n v="1300000"/>
  </r>
  <r>
    <x v="14"/>
    <s v="FAIXA 3"/>
    <x v="1"/>
    <n v="26"/>
    <n v="520000"/>
  </r>
  <r>
    <x v="14"/>
    <s v="FAIXA 3"/>
    <x v="2"/>
    <n v="147"/>
    <n v="2940000"/>
  </r>
  <r>
    <x v="15"/>
    <s v="FAIXA 1"/>
    <x v="0"/>
    <n v="4"/>
    <m/>
  </r>
  <r>
    <x v="15"/>
    <s v="FAIXA 1"/>
    <x v="1"/>
    <n v="5"/>
    <n v="529067.97"/>
  </r>
  <r>
    <x v="15"/>
    <s v="FAIXA 2"/>
    <x v="0"/>
    <n v="6"/>
    <m/>
  </r>
  <r>
    <x v="15"/>
    <s v="FAIXA 2"/>
    <x v="1"/>
    <n v="6"/>
    <n v="1796000"/>
  </r>
  <r>
    <x v="15"/>
    <s v="FAIXA 3"/>
    <x v="0"/>
    <n v="3"/>
    <m/>
  </r>
  <r>
    <x v="15"/>
    <s v="FAIXA 3"/>
    <x v="1"/>
    <n v="4"/>
    <n v="1999929.37"/>
  </r>
  <r>
    <x v="16"/>
    <s v="GRUPOS"/>
    <x v="0"/>
    <n v="8"/>
    <m/>
  </r>
  <r>
    <x v="16"/>
    <s v="GRUPOS"/>
    <x v="1"/>
    <n v="100"/>
    <n v="2000000"/>
  </r>
  <r>
    <x v="16"/>
    <s v="GRUPOS"/>
    <x v="2"/>
    <n v="330"/>
    <n v="6600000"/>
  </r>
  <r>
    <x v="16"/>
    <s v="MESTRES"/>
    <x v="0"/>
    <n v="23"/>
    <m/>
  </r>
  <r>
    <x v="16"/>
    <s v="MESTRES"/>
    <x v="1"/>
    <n v="150"/>
    <n v="1500000"/>
  </r>
  <r>
    <x v="16"/>
    <s v="MESTRES"/>
    <x v="2"/>
    <n v="590"/>
    <n v="5900000"/>
  </r>
  <r>
    <x v="17"/>
    <s v="FAIXA ÚNICA"/>
    <x v="0"/>
    <n v="300"/>
    <m/>
  </r>
  <r>
    <x v="17"/>
    <s v="FAIXA ÚNICA"/>
    <x v="1"/>
    <n v="205"/>
    <n v="1025000"/>
  </r>
  <r>
    <x v="17"/>
    <s v="FAIXA ÚNICA"/>
    <x v="2"/>
    <n v="628"/>
    <n v="31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86A38-6CCF-48CB-9EBF-A86C3142BF5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5" firstHeaderRow="1" firstDataRow="2" firstDataCol="1"/>
  <pivotFields count="5"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0F77-B33E-401C-88C8-378159C9C461}">
  <dimension ref="A3:E5"/>
  <sheetViews>
    <sheetView workbookViewId="0">
      <selection activeCell="H13" sqref="H13"/>
    </sheetView>
  </sheetViews>
  <sheetFormatPr defaultRowHeight="15" x14ac:dyDescent="0.25"/>
  <cols>
    <col min="1" max="1" width="15.140625" bestFit="1" customWidth="1"/>
    <col min="2" max="2" width="19.5703125" bestFit="1" customWidth="1"/>
    <col min="3" max="3" width="13.42578125" bestFit="1" customWidth="1"/>
    <col min="4" max="4" width="12" bestFit="1" customWidth="1"/>
    <col min="5" max="5" width="10.7109375" bestFit="1" customWidth="1"/>
  </cols>
  <sheetData>
    <row r="3" spans="1:5" x14ac:dyDescent="0.25">
      <c r="B3" s="1" t="s">
        <v>76</v>
      </c>
    </row>
    <row r="4" spans="1:5" x14ac:dyDescent="0.25">
      <c r="B4" t="s">
        <v>7</v>
      </c>
      <c r="C4" t="s">
        <v>8</v>
      </c>
      <c r="D4" t="s">
        <v>9</v>
      </c>
      <c r="E4" t="s">
        <v>75</v>
      </c>
    </row>
    <row r="5" spans="1:5" x14ac:dyDescent="0.25">
      <c r="A5" t="s">
        <v>82</v>
      </c>
      <c r="B5">
        <v>8978000</v>
      </c>
      <c r="C5">
        <v>84428235.710000008</v>
      </c>
      <c r="D5">
        <v>210545778.31</v>
      </c>
      <c r="E5">
        <v>303952014.01999998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"/>
  <sheetViews>
    <sheetView workbookViewId="0">
      <selection sqref="A1:E1048576"/>
    </sheetView>
  </sheetViews>
  <sheetFormatPr defaultColWidth="11.42578125" defaultRowHeight="15" x14ac:dyDescent="0.25"/>
  <cols>
    <col min="1" max="5" width="4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27</v>
      </c>
    </row>
    <row r="3" spans="1:5" x14ac:dyDescent="0.25">
      <c r="A3" t="s">
        <v>5</v>
      </c>
      <c r="B3" t="s">
        <v>6</v>
      </c>
      <c r="C3" t="s">
        <v>8</v>
      </c>
      <c r="D3">
        <v>21</v>
      </c>
      <c r="E3">
        <v>899849.47</v>
      </c>
    </row>
    <row r="4" spans="1:5" x14ac:dyDescent="0.25">
      <c r="A4" t="s">
        <v>5</v>
      </c>
      <c r="B4" t="s">
        <v>6</v>
      </c>
      <c r="C4" t="s">
        <v>9</v>
      </c>
      <c r="D4">
        <v>51</v>
      </c>
      <c r="E4">
        <v>2180913.75</v>
      </c>
    </row>
    <row r="5" spans="1:5" x14ac:dyDescent="0.25">
      <c r="A5" t="s">
        <v>5</v>
      </c>
      <c r="B5" t="s">
        <v>10</v>
      </c>
      <c r="C5" t="s">
        <v>7</v>
      </c>
      <c r="D5">
        <v>21</v>
      </c>
    </row>
    <row r="6" spans="1:5" x14ac:dyDescent="0.25">
      <c r="A6" t="s">
        <v>5</v>
      </c>
      <c r="B6" t="s">
        <v>10</v>
      </c>
      <c r="C6" t="s">
        <v>8</v>
      </c>
      <c r="D6">
        <v>15</v>
      </c>
      <c r="E6">
        <v>686725</v>
      </c>
    </row>
    <row r="7" spans="1:5" x14ac:dyDescent="0.25">
      <c r="A7" t="s">
        <v>5</v>
      </c>
      <c r="B7" t="s">
        <v>10</v>
      </c>
      <c r="C7" t="s">
        <v>9</v>
      </c>
      <c r="D7">
        <v>25</v>
      </c>
      <c r="E7">
        <v>1092235</v>
      </c>
    </row>
    <row r="8" spans="1:5" x14ac:dyDescent="0.25">
      <c r="A8" t="s">
        <v>5</v>
      </c>
      <c r="B8" t="s">
        <v>11</v>
      </c>
      <c r="C8" t="s">
        <v>7</v>
      </c>
      <c r="D8">
        <v>20</v>
      </c>
    </row>
    <row r="9" spans="1:5" x14ac:dyDescent="0.25">
      <c r="A9" t="s">
        <v>5</v>
      </c>
      <c r="B9" t="s">
        <v>11</v>
      </c>
      <c r="C9" t="s">
        <v>8</v>
      </c>
      <c r="D9">
        <v>10</v>
      </c>
      <c r="E9">
        <v>858550</v>
      </c>
    </row>
    <row r="10" spans="1:5" x14ac:dyDescent="0.25">
      <c r="A10" t="s">
        <v>5</v>
      </c>
      <c r="B10" t="s">
        <v>11</v>
      </c>
      <c r="C10" t="s">
        <v>9</v>
      </c>
      <c r="D10">
        <v>27</v>
      </c>
      <c r="E10">
        <v>2379461.16</v>
      </c>
    </row>
    <row r="11" spans="1:5" x14ac:dyDescent="0.25">
      <c r="A11" t="s">
        <v>5</v>
      </c>
      <c r="B11" t="s">
        <v>12</v>
      </c>
      <c r="C11" t="s">
        <v>7</v>
      </c>
      <c r="D11">
        <v>11</v>
      </c>
    </row>
    <row r="12" spans="1:5" x14ac:dyDescent="0.25">
      <c r="A12" t="s">
        <v>5</v>
      </c>
      <c r="B12" t="s">
        <v>12</v>
      </c>
      <c r="C12" t="s">
        <v>8</v>
      </c>
      <c r="D12">
        <v>10</v>
      </c>
      <c r="E12">
        <v>1251742.5</v>
      </c>
    </row>
    <row r="13" spans="1:5" x14ac:dyDescent="0.25">
      <c r="A13" t="s">
        <v>5</v>
      </c>
      <c r="B13" t="s">
        <v>12</v>
      </c>
      <c r="C13" t="s">
        <v>9</v>
      </c>
      <c r="D13">
        <v>11</v>
      </c>
      <c r="E13">
        <v>1286438.6399999999</v>
      </c>
    </row>
    <row r="14" spans="1:5" x14ac:dyDescent="0.25">
      <c r="A14" t="s">
        <v>13</v>
      </c>
      <c r="B14" t="s">
        <v>14</v>
      </c>
      <c r="C14" t="s">
        <v>7</v>
      </c>
      <c r="D14">
        <v>39</v>
      </c>
    </row>
    <row r="15" spans="1:5" x14ac:dyDescent="0.25">
      <c r="A15" t="s">
        <v>13</v>
      </c>
      <c r="B15" t="s">
        <v>14</v>
      </c>
      <c r="C15" t="s">
        <v>8</v>
      </c>
      <c r="D15">
        <v>18</v>
      </c>
      <c r="E15">
        <v>899955</v>
      </c>
    </row>
    <row r="16" spans="1:5" x14ac:dyDescent="0.25">
      <c r="A16" t="s">
        <v>13</v>
      </c>
      <c r="B16" t="s">
        <v>14</v>
      </c>
      <c r="C16" t="s">
        <v>9</v>
      </c>
      <c r="D16">
        <v>25</v>
      </c>
      <c r="E16">
        <v>1207266</v>
      </c>
    </row>
    <row r="17" spans="1:5" x14ac:dyDescent="0.25">
      <c r="A17" t="s">
        <v>13</v>
      </c>
      <c r="B17" t="s">
        <v>15</v>
      </c>
      <c r="C17" t="s">
        <v>7</v>
      </c>
      <c r="D17">
        <v>15</v>
      </c>
    </row>
    <row r="18" spans="1:5" x14ac:dyDescent="0.25">
      <c r="A18" t="s">
        <v>13</v>
      </c>
      <c r="B18" t="s">
        <v>15</v>
      </c>
      <c r="C18" t="s">
        <v>8</v>
      </c>
      <c r="D18">
        <v>9</v>
      </c>
      <c r="E18">
        <v>882260</v>
      </c>
    </row>
    <row r="19" spans="1:5" x14ac:dyDescent="0.25">
      <c r="A19" t="s">
        <v>13</v>
      </c>
      <c r="B19" t="s">
        <v>15</v>
      </c>
      <c r="C19" t="s">
        <v>9</v>
      </c>
      <c r="D19">
        <v>15</v>
      </c>
      <c r="E19">
        <v>1413865</v>
      </c>
    </row>
    <row r="20" spans="1:5" x14ac:dyDescent="0.25">
      <c r="A20" t="s">
        <v>13</v>
      </c>
      <c r="B20" t="s">
        <v>16</v>
      </c>
      <c r="C20" t="s">
        <v>7</v>
      </c>
      <c r="D20">
        <v>2</v>
      </c>
    </row>
    <row r="21" spans="1:5" x14ac:dyDescent="0.25">
      <c r="A21" t="s">
        <v>13</v>
      </c>
      <c r="B21" t="s">
        <v>16</v>
      </c>
      <c r="C21" t="s">
        <v>8</v>
      </c>
      <c r="D21">
        <v>6</v>
      </c>
      <c r="E21">
        <v>890129.5</v>
      </c>
    </row>
    <row r="22" spans="1:5" x14ac:dyDescent="0.25">
      <c r="A22" t="s">
        <v>13</v>
      </c>
      <c r="B22" t="s">
        <v>16</v>
      </c>
      <c r="C22" t="s">
        <v>9</v>
      </c>
      <c r="D22">
        <v>10</v>
      </c>
      <c r="E22">
        <v>1425715.5</v>
      </c>
    </row>
    <row r="23" spans="1:5" x14ac:dyDescent="0.25">
      <c r="A23" t="s">
        <v>13</v>
      </c>
      <c r="B23" t="s">
        <v>17</v>
      </c>
      <c r="C23" t="s">
        <v>7</v>
      </c>
      <c r="D23">
        <v>12</v>
      </c>
    </row>
    <row r="24" spans="1:5" x14ac:dyDescent="0.25">
      <c r="A24" t="s">
        <v>13</v>
      </c>
      <c r="B24" t="s">
        <v>17</v>
      </c>
      <c r="C24" t="s">
        <v>8</v>
      </c>
      <c r="D24">
        <v>5</v>
      </c>
      <c r="E24">
        <v>935645</v>
      </c>
    </row>
    <row r="25" spans="1:5" x14ac:dyDescent="0.25">
      <c r="A25" t="s">
        <v>13</v>
      </c>
      <c r="B25" t="s">
        <v>17</v>
      </c>
      <c r="C25" t="s">
        <v>9</v>
      </c>
      <c r="D25">
        <v>1</v>
      </c>
      <c r="E25">
        <v>182000</v>
      </c>
    </row>
    <row r="26" spans="1:5" x14ac:dyDescent="0.25">
      <c r="A26" t="s">
        <v>18</v>
      </c>
      <c r="B26" t="s">
        <v>19</v>
      </c>
      <c r="C26" t="s">
        <v>7</v>
      </c>
      <c r="D26">
        <v>3</v>
      </c>
    </row>
    <row r="27" spans="1:5" x14ac:dyDescent="0.25">
      <c r="A27" t="s">
        <v>18</v>
      </c>
      <c r="B27" t="s">
        <v>19</v>
      </c>
      <c r="C27" t="s">
        <v>8</v>
      </c>
      <c r="D27">
        <v>10</v>
      </c>
      <c r="E27">
        <v>1936000.78</v>
      </c>
    </row>
    <row r="28" spans="1:5" x14ac:dyDescent="0.25">
      <c r="A28" t="s">
        <v>18</v>
      </c>
      <c r="B28" t="s">
        <v>19</v>
      </c>
      <c r="C28" t="s">
        <v>9</v>
      </c>
      <c r="D28">
        <v>2</v>
      </c>
      <c r="E28">
        <v>434100</v>
      </c>
    </row>
    <row r="29" spans="1:5" x14ac:dyDescent="0.25">
      <c r="A29" t="s">
        <v>20</v>
      </c>
      <c r="B29" t="s">
        <v>21</v>
      </c>
      <c r="C29" t="s">
        <v>7</v>
      </c>
      <c r="D29">
        <v>20</v>
      </c>
    </row>
    <row r="30" spans="1:5" x14ac:dyDescent="0.25">
      <c r="A30" t="s">
        <v>20</v>
      </c>
      <c r="B30" t="s">
        <v>21</v>
      </c>
      <c r="C30" t="s">
        <v>8</v>
      </c>
      <c r="D30">
        <v>3</v>
      </c>
      <c r="E30">
        <v>125464.7</v>
      </c>
    </row>
    <row r="31" spans="1:5" x14ac:dyDescent="0.25">
      <c r="A31" t="s">
        <v>20</v>
      </c>
      <c r="B31" t="s">
        <v>22</v>
      </c>
      <c r="C31" t="s">
        <v>7</v>
      </c>
      <c r="D31">
        <v>2</v>
      </c>
    </row>
    <row r="32" spans="1:5" x14ac:dyDescent="0.25">
      <c r="A32" t="s">
        <v>20</v>
      </c>
      <c r="B32" t="s">
        <v>22</v>
      </c>
      <c r="C32" t="s">
        <v>8</v>
      </c>
      <c r="D32">
        <v>3</v>
      </c>
      <c r="E32">
        <v>227120</v>
      </c>
    </row>
    <row r="33" spans="1:5" x14ac:dyDescent="0.25">
      <c r="A33" t="s">
        <v>20</v>
      </c>
      <c r="B33" t="s">
        <v>23</v>
      </c>
      <c r="C33" t="s">
        <v>7</v>
      </c>
      <c r="D33">
        <v>7</v>
      </c>
    </row>
    <row r="34" spans="1:5" x14ac:dyDescent="0.25">
      <c r="A34" t="s">
        <v>20</v>
      </c>
      <c r="B34" t="s">
        <v>23</v>
      </c>
      <c r="C34" t="s">
        <v>8</v>
      </c>
      <c r="D34">
        <v>6</v>
      </c>
      <c r="E34">
        <v>993721.74</v>
      </c>
    </row>
    <row r="35" spans="1:5" x14ac:dyDescent="0.25">
      <c r="A35" t="s">
        <v>20</v>
      </c>
      <c r="B35" t="s">
        <v>23</v>
      </c>
      <c r="C35" t="s">
        <v>9</v>
      </c>
      <c r="D35">
        <v>1</v>
      </c>
      <c r="E35">
        <v>168844</v>
      </c>
    </row>
    <row r="36" spans="1:5" x14ac:dyDescent="0.25">
      <c r="A36" t="s">
        <v>24</v>
      </c>
      <c r="B36" t="s">
        <v>19</v>
      </c>
      <c r="C36" t="s">
        <v>7</v>
      </c>
      <c r="D36">
        <v>101</v>
      </c>
    </row>
    <row r="37" spans="1:5" x14ac:dyDescent="0.25">
      <c r="A37" t="s">
        <v>24</v>
      </c>
      <c r="B37" t="s">
        <v>19</v>
      </c>
      <c r="C37" t="s">
        <v>8</v>
      </c>
      <c r="D37">
        <v>10</v>
      </c>
      <c r="E37">
        <v>417217</v>
      </c>
    </row>
    <row r="38" spans="1:5" x14ac:dyDescent="0.25">
      <c r="A38" t="s">
        <v>24</v>
      </c>
      <c r="B38" t="s">
        <v>19</v>
      </c>
      <c r="C38" t="s">
        <v>9</v>
      </c>
      <c r="D38">
        <v>26</v>
      </c>
      <c r="E38">
        <v>1081296.1200000001</v>
      </c>
    </row>
    <row r="39" spans="1:5" x14ac:dyDescent="0.25">
      <c r="A39" t="s">
        <v>25</v>
      </c>
      <c r="B39" t="s">
        <v>26</v>
      </c>
      <c r="C39" t="s">
        <v>7</v>
      </c>
      <c r="D39">
        <v>204</v>
      </c>
    </row>
    <row r="40" spans="1:5" x14ac:dyDescent="0.25">
      <c r="A40" t="s">
        <v>25</v>
      </c>
      <c r="B40" t="s">
        <v>26</v>
      </c>
      <c r="C40" t="s">
        <v>8</v>
      </c>
      <c r="D40">
        <v>144</v>
      </c>
      <c r="E40">
        <v>12341482.109999999</v>
      </c>
    </row>
    <row r="41" spans="1:5" x14ac:dyDescent="0.25">
      <c r="A41" t="s">
        <v>25</v>
      </c>
      <c r="B41" t="s">
        <v>26</v>
      </c>
      <c r="C41" t="s">
        <v>9</v>
      </c>
      <c r="D41">
        <v>439</v>
      </c>
      <c r="E41">
        <v>37082079.630000003</v>
      </c>
    </row>
    <row r="42" spans="1:5" x14ac:dyDescent="0.25">
      <c r="A42" t="s">
        <v>25</v>
      </c>
      <c r="B42" t="s">
        <v>27</v>
      </c>
      <c r="C42" t="s">
        <v>7</v>
      </c>
      <c r="D42">
        <v>41</v>
      </c>
    </row>
    <row r="43" spans="1:5" x14ac:dyDescent="0.25">
      <c r="A43" t="s">
        <v>25</v>
      </c>
      <c r="B43" t="s">
        <v>27</v>
      </c>
      <c r="C43" t="s">
        <v>8</v>
      </c>
      <c r="D43">
        <v>17</v>
      </c>
      <c r="E43">
        <v>1128065</v>
      </c>
    </row>
    <row r="44" spans="1:5" x14ac:dyDescent="0.25">
      <c r="A44" t="s">
        <v>25</v>
      </c>
      <c r="B44" t="s">
        <v>27</v>
      </c>
      <c r="C44" t="s">
        <v>9</v>
      </c>
      <c r="D44">
        <v>9</v>
      </c>
      <c r="E44">
        <v>605553.64</v>
      </c>
    </row>
    <row r="45" spans="1:5" x14ac:dyDescent="0.25">
      <c r="A45" t="s">
        <v>25</v>
      </c>
      <c r="B45" t="s">
        <v>28</v>
      </c>
      <c r="C45" t="s">
        <v>7</v>
      </c>
      <c r="D45">
        <v>4</v>
      </c>
    </row>
    <row r="46" spans="1:5" x14ac:dyDescent="0.25">
      <c r="A46" t="s">
        <v>25</v>
      </c>
      <c r="B46" t="s">
        <v>28</v>
      </c>
      <c r="C46" t="s">
        <v>8</v>
      </c>
      <c r="D46">
        <v>6</v>
      </c>
      <c r="E46">
        <v>1024450</v>
      </c>
    </row>
    <row r="47" spans="1:5" x14ac:dyDescent="0.25">
      <c r="A47" t="s">
        <v>25</v>
      </c>
      <c r="B47" t="s">
        <v>28</v>
      </c>
      <c r="C47" t="s">
        <v>9</v>
      </c>
      <c r="D47">
        <v>16</v>
      </c>
      <c r="E47">
        <v>2810337.57</v>
      </c>
    </row>
    <row r="48" spans="1:5" x14ac:dyDescent="0.25">
      <c r="A48" t="s">
        <v>25</v>
      </c>
      <c r="B48" t="s">
        <v>29</v>
      </c>
      <c r="C48" t="s">
        <v>7</v>
      </c>
      <c r="D48">
        <v>6</v>
      </c>
    </row>
    <row r="49" spans="1:5" x14ac:dyDescent="0.25">
      <c r="A49" t="s">
        <v>25</v>
      </c>
      <c r="B49" t="s">
        <v>29</v>
      </c>
      <c r="C49" t="s">
        <v>8</v>
      </c>
      <c r="D49">
        <v>15</v>
      </c>
      <c r="E49">
        <v>13580176.890000001</v>
      </c>
    </row>
    <row r="50" spans="1:5" x14ac:dyDescent="0.25">
      <c r="A50" t="s">
        <v>25</v>
      </c>
      <c r="B50" t="s">
        <v>29</v>
      </c>
      <c r="C50" t="s">
        <v>9</v>
      </c>
      <c r="D50">
        <v>39</v>
      </c>
      <c r="E50">
        <v>38023819.43</v>
      </c>
    </row>
    <row r="51" spans="1:5" x14ac:dyDescent="0.25">
      <c r="A51" t="s">
        <v>25</v>
      </c>
      <c r="B51" t="s">
        <v>30</v>
      </c>
      <c r="C51" t="s">
        <v>7</v>
      </c>
      <c r="D51">
        <v>3</v>
      </c>
    </row>
    <row r="52" spans="1:5" x14ac:dyDescent="0.25">
      <c r="A52" t="s">
        <v>25</v>
      </c>
      <c r="B52" t="s">
        <v>30</v>
      </c>
      <c r="C52" t="s">
        <v>8</v>
      </c>
      <c r="D52">
        <v>6</v>
      </c>
      <c r="E52">
        <v>6668330.6299999999</v>
      </c>
    </row>
    <row r="53" spans="1:5" x14ac:dyDescent="0.25">
      <c r="A53" t="s">
        <v>25</v>
      </c>
      <c r="B53" t="s">
        <v>30</v>
      </c>
      <c r="C53" t="s">
        <v>9</v>
      </c>
      <c r="D53">
        <v>29</v>
      </c>
      <c r="E53">
        <v>28443820.699999999</v>
      </c>
    </row>
    <row r="54" spans="1:5" x14ac:dyDescent="0.25">
      <c r="A54" t="s">
        <v>25</v>
      </c>
      <c r="B54" t="s">
        <v>31</v>
      </c>
      <c r="C54" t="s">
        <v>7</v>
      </c>
      <c r="D54">
        <v>1</v>
      </c>
    </row>
    <row r="55" spans="1:5" x14ac:dyDescent="0.25">
      <c r="A55" t="s">
        <v>25</v>
      </c>
      <c r="B55" t="s">
        <v>31</v>
      </c>
      <c r="C55" t="s">
        <v>8</v>
      </c>
      <c r="D55">
        <v>9</v>
      </c>
      <c r="E55">
        <v>1797800</v>
      </c>
    </row>
    <row r="56" spans="1:5" x14ac:dyDescent="0.25">
      <c r="A56" t="s">
        <v>25</v>
      </c>
      <c r="B56" t="s">
        <v>32</v>
      </c>
      <c r="C56" t="s">
        <v>7</v>
      </c>
      <c r="D56">
        <v>51</v>
      </c>
    </row>
    <row r="57" spans="1:5" x14ac:dyDescent="0.25">
      <c r="A57" t="s">
        <v>25</v>
      </c>
      <c r="B57" t="s">
        <v>32</v>
      </c>
      <c r="C57" t="s">
        <v>8</v>
      </c>
      <c r="D57">
        <v>5</v>
      </c>
      <c r="E57">
        <v>449977.25</v>
      </c>
    </row>
    <row r="58" spans="1:5" x14ac:dyDescent="0.25">
      <c r="A58" t="s">
        <v>25</v>
      </c>
      <c r="B58" t="s">
        <v>32</v>
      </c>
      <c r="C58" t="s">
        <v>9</v>
      </c>
      <c r="D58">
        <v>41</v>
      </c>
      <c r="E58">
        <v>2901464.24</v>
      </c>
    </row>
    <row r="59" spans="1:5" x14ac:dyDescent="0.25">
      <c r="A59" t="s">
        <v>25</v>
      </c>
      <c r="B59" t="s">
        <v>33</v>
      </c>
      <c r="C59" t="s">
        <v>7</v>
      </c>
      <c r="D59">
        <v>60</v>
      </c>
    </row>
    <row r="60" spans="1:5" x14ac:dyDescent="0.25">
      <c r="A60" t="s">
        <v>25</v>
      </c>
      <c r="B60" t="s">
        <v>33</v>
      </c>
      <c r="C60" t="s">
        <v>8</v>
      </c>
      <c r="D60">
        <v>9</v>
      </c>
      <c r="E60">
        <v>165984</v>
      </c>
    </row>
    <row r="61" spans="1:5" x14ac:dyDescent="0.25">
      <c r="A61" t="s">
        <v>25</v>
      </c>
      <c r="B61" t="s">
        <v>33</v>
      </c>
      <c r="C61" t="s">
        <v>9</v>
      </c>
      <c r="D61">
        <v>50</v>
      </c>
      <c r="E61">
        <v>957674.6</v>
      </c>
    </row>
    <row r="62" spans="1:5" x14ac:dyDescent="0.25">
      <c r="A62" t="s">
        <v>25</v>
      </c>
      <c r="B62" t="s">
        <v>34</v>
      </c>
      <c r="C62" t="s">
        <v>7</v>
      </c>
      <c r="D62">
        <v>49</v>
      </c>
    </row>
    <row r="63" spans="1:5" x14ac:dyDescent="0.25">
      <c r="A63" t="s">
        <v>25</v>
      </c>
      <c r="B63" t="s">
        <v>34</v>
      </c>
      <c r="C63" t="s">
        <v>8</v>
      </c>
      <c r="D63">
        <v>6</v>
      </c>
      <c r="E63">
        <v>176199</v>
      </c>
    </row>
    <row r="64" spans="1:5" x14ac:dyDescent="0.25">
      <c r="A64" t="s">
        <v>25</v>
      </c>
      <c r="B64" t="s">
        <v>34</v>
      </c>
      <c r="C64" t="s">
        <v>9</v>
      </c>
      <c r="D64">
        <v>51</v>
      </c>
      <c r="E64">
        <v>1468829.96</v>
      </c>
    </row>
    <row r="65" spans="1:5" x14ac:dyDescent="0.25">
      <c r="A65" t="s">
        <v>35</v>
      </c>
      <c r="B65" t="s">
        <v>36</v>
      </c>
      <c r="C65" t="s">
        <v>7</v>
      </c>
      <c r="D65">
        <v>26</v>
      </c>
    </row>
    <row r="66" spans="1:5" x14ac:dyDescent="0.25">
      <c r="A66" t="s">
        <v>35</v>
      </c>
      <c r="B66" t="s">
        <v>36</v>
      </c>
      <c r="C66" t="s">
        <v>8</v>
      </c>
      <c r="D66">
        <v>21</v>
      </c>
      <c r="E66">
        <v>936100</v>
      </c>
    </row>
    <row r="67" spans="1:5" x14ac:dyDescent="0.25">
      <c r="A67" t="s">
        <v>35</v>
      </c>
      <c r="B67" t="s">
        <v>36</v>
      </c>
      <c r="C67" t="s">
        <v>9</v>
      </c>
      <c r="D67">
        <v>95</v>
      </c>
      <c r="E67">
        <v>4162091.19</v>
      </c>
    </row>
    <row r="68" spans="1:5" x14ac:dyDescent="0.25">
      <c r="A68" t="s">
        <v>35</v>
      </c>
      <c r="B68" t="s">
        <v>37</v>
      </c>
      <c r="C68" t="s">
        <v>7</v>
      </c>
      <c r="D68">
        <v>9</v>
      </c>
    </row>
    <row r="69" spans="1:5" x14ac:dyDescent="0.25">
      <c r="A69" t="s">
        <v>35</v>
      </c>
      <c r="B69" t="s">
        <v>37</v>
      </c>
      <c r="C69" t="s">
        <v>8</v>
      </c>
      <c r="D69">
        <v>4</v>
      </c>
      <c r="E69">
        <v>195400</v>
      </c>
    </row>
    <row r="70" spans="1:5" x14ac:dyDescent="0.25">
      <c r="A70" t="s">
        <v>35</v>
      </c>
      <c r="B70" t="s">
        <v>37</v>
      </c>
      <c r="C70" t="s">
        <v>9</v>
      </c>
      <c r="D70">
        <v>13</v>
      </c>
      <c r="E70">
        <v>625648</v>
      </c>
    </row>
    <row r="71" spans="1:5" x14ac:dyDescent="0.25">
      <c r="A71" t="s">
        <v>35</v>
      </c>
      <c r="B71" t="s">
        <v>38</v>
      </c>
      <c r="C71" t="s">
        <v>7</v>
      </c>
      <c r="D71">
        <v>3</v>
      </c>
    </row>
    <row r="72" spans="1:5" x14ac:dyDescent="0.25">
      <c r="A72" t="s">
        <v>35</v>
      </c>
      <c r="B72" t="s">
        <v>38</v>
      </c>
      <c r="C72" t="s">
        <v>8</v>
      </c>
      <c r="D72">
        <v>4</v>
      </c>
      <c r="E72">
        <v>267960</v>
      </c>
    </row>
    <row r="73" spans="1:5" x14ac:dyDescent="0.25">
      <c r="A73" t="s">
        <v>35</v>
      </c>
      <c r="B73" t="s">
        <v>38</v>
      </c>
      <c r="C73" t="s">
        <v>9</v>
      </c>
      <c r="D73">
        <v>15</v>
      </c>
      <c r="E73">
        <v>1019740</v>
      </c>
    </row>
    <row r="74" spans="1:5" x14ac:dyDescent="0.25">
      <c r="A74" t="s">
        <v>35</v>
      </c>
      <c r="B74" t="s">
        <v>39</v>
      </c>
      <c r="C74" t="s">
        <v>7</v>
      </c>
      <c r="D74">
        <v>5</v>
      </c>
    </row>
    <row r="75" spans="1:5" x14ac:dyDescent="0.25">
      <c r="A75" t="s">
        <v>35</v>
      </c>
      <c r="B75" t="s">
        <v>39</v>
      </c>
      <c r="C75" t="s">
        <v>8</v>
      </c>
      <c r="D75">
        <v>4</v>
      </c>
      <c r="E75">
        <v>400000</v>
      </c>
    </row>
    <row r="76" spans="1:5" x14ac:dyDescent="0.25">
      <c r="A76" t="s">
        <v>35</v>
      </c>
      <c r="B76" t="s">
        <v>39</v>
      </c>
      <c r="C76" t="s">
        <v>9</v>
      </c>
      <c r="D76">
        <v>4</v>
      </c>
      <c r="E76">
        <v>368385.62</v>
      </c>
    </row>
    <row r="77" spans="1:5" x14ac:dyDescent="0.25">
      <c r="A77" t="s">
        <v>40</v>
      </c>
      <c r="B77" t="s">
        <v>41</v>
      </c>
      <c r="C77" t="s">
        <v>7</v>
      </c>
      <c r="D77">
        <v>292</v>
      </c>
    </row>
    <row r="78" spans="1:5" x14ac:dyDescent="0.25">
      <c r="A78" t="s">
        <v>40</v>
      </c>
      <c r="B78" t="s">
        <v>41</v>
      </c>
      <c r="C78" t="s">
        <v>8</v>
      </c>
      <c r="D78">
        <v>170</v>
      </c>
      <c r="E78">
        <v>1700000</v>
      </c>
    </row>
    <row r="79" spans="1:5" x14ac:dyDescent="0.25">
      <c r="A79" t="s">
        <v>40</v>
      </c>
      <c r="B79" t="s">
        <v>42</v>
      </c>
      <c r="C79" t="s">
        <v>7</v>
      </c>
      <c r="D79">
        <v>421</v>
      </c>
    </row>
    <row r="80" spans="1:5" x14ac:dyDescent="0.25">
      <c r="A80" t="s">
        <v>40</v>
      </c>
      <c r="B80" t="s">
        <v>42</v>
      </c>
      <c r="C80" t="s">
        <v>8</v>
      </c>
      <c r="D80">
        <v>153</v>
      </c>
      <c r="E80">
        <v>3060000</v>
      </c>
    </row>
    <row r="81" spans="1:5" x14ac:dyDescent="0.25">
      <c r="A81" t="s">
        <v>40</v>
      </c>
      <c r="B81" t="s">
        <v>42</v>
      </c>
      <c r="C81" t="s">
        <v>9</v>
      </c>
      <c r="D81">
        <v>311</v>
      </c>
      <c r="E81">
        <v>6220000</v>
      </c>
    </row>
    <row r="82" spans="1:5" x14ac:dyDescent="0.25">
      <c r="A82" t="s">
        <v>40</v>
      </c>
      <c r="B82" t="s">
        <v>43</v>
      </c>
      <c r="C82" t="s">
        <v>7</v>
      </c>
      <c r="D82">
        <v>321</v>
      </c>
    </row>
    <row r="83" spans="1:5" x14ac:dyDescent="0.25">
      <c r="A83" t="s">
        <v>40</v>
      </c>
      <c r="B83" t="s">
        <v>43</v>
      </c>
      <c r="C83" t="s">
        <v>8</v>
      </c>
      <c r="D83">
        <v>70</v>
      </c>
      <c r="E83">
        <v>1800000.3</v>
      </c>
    </row>
    <row r="84" spans="1:5" x14ac:dyDescent="0.25">
      <c r="A84" t="s">
        <v>40</v>
      </c>
      <c r="B84" t="s">
        <v>43</v>
      </c>
      <c r="C84" t="s">
        <v>9</v>
      </c>
      <c r="D84">
        <v>301</v>
      </c>
      <c r="E84">
        <v>7740001.29</v>
      </c>
    </row>
    <row r="85" spans="1:5" x14ac:dyDescent="0.25">
      <c r="A85" t="s">
        <v>44</v>
      </c>
      <c r="B85" t="s">
        <v>45</v>
      </c>
      <c r="C85" t="s">
        <v>7</v>
      </c>
      <c r="D85">
        <v>103</v>
      </c>
    </row>
    <row r="86" spans="1:5" x14ac:dyDescent="0.25">
      <c r="A86" t="s">
        <v>44</v>
      </c>
      <c r="B86" t="s">
        <v>45</v>
      </c>
      <c r="C86" t="s">
        <v>8</v>
      </c>
      <c r="D86">
        <v>72</v>
      </c>
      <c r="E86">
        <v>5807678.71</v>
      </c>
    </row>
    <row r="87" spans="1:5" x14ac:dyDescent="0.25">
      <c r="A87" t="s">
        <v>44</v>
      </c>
      <c r="B87" t="s">
        <v>45</v>
      </c>
      <c r="C87" t="s">
        <v>9</v>
      </c>
      <c r="D87">
        <v>145</v>
      </c>
      <c r="E87">
        <v>11331197.27</v>
      </c>
    </row>
    <row r="88" spans="1:5" x14ac:dyDescent="0.25">
      <c r="A88" t="s">
        <v>44</v>
      </c>
      <c r="B88" t="s">
        <v>46</v>
      </c>
      <c r="C88" t="s">
        <v>7</v>
      </c>
      <c r="D88">
        <v>1</v>
      </c>
    </row>
    <row r="89" spans="1:5" x14ac:dyDescent="0.25">
      <c r="A89" t="s">
        <v>44</v>
      </c>
      <c r="B89" t="s">
        <v>46</v>
      </c>
      <c r="C89" t="s">
        <v>8</v>
      </c>
      <c r="D89">
        <v>6</v>
      </c>
      <c r="E89">
        <v>779312.97</v>
      </c>
    </row>
    <row r="90" spans="1:5" x14ac:dyDescent="0.25">
      <c r="A90" t="s">
        <v>47</v>
      </c>
      <c r="B90" t="s">
        <v>48</v>
      </c>
      <c r="C90" t="s">
        <v>7</v>
      </c>
      <c r="D90">
        <v>56</v>
      </c>
    </row>
    <row r="91" spans="1:5" x14ac:dyDescent="0.25">
      <c r="A91" t="s">
        <v>47</v>
      </c>
      <c r="B91" t="s">
        <v>48</v>
      </c>
      <c r="C91" t="s">
        <v>8</v>
      </c>
      <c r="D91">
        <v>45</v>
      </c>
      <c r="E91">
        <v>207891.46</v>
      </c>
    </row>
    <row r="92" spans="1:5" x14ac:dyDescent="0.25">
      <c r="A92" t="s">
        <v>47</v>
      </c>
      <c r="B92" t="s">
        <v>49</v>
      </c>
      <c r="C92" t="s">
        <v>7</v>
      </c>
      <c r="D92">
        <v>23</v>
      </c>
    </row>
    <row r="93" spans="1:5" x14ac:dyDescent="0.25">
      <c r="A93" t="s">
        <v>47</v>
      </c>
      <c r="B93" t="s">
        <v>49</v>
      </c>
      <c r="C93" t="s">
        <v>8</v>
      </c>
      <c r="D93">
        <v>58</v>
      </c>
      <c r="E93">
        <v>533422.30000000005</v>
      </c>
    </row>
    <row r="94" spans="1:5" x14ac:dyDescent="0.25">
      <c r="A94" t="s">
        <v>47</v>
      </c>
      <c r="B94" t="s">
        <v>50</v>
      </c>
      <c r="C94" t="s">
        <v>7</v>
      </c>
      <c r="D94">
        <v>8</v>
      </c>
    </row>
    <row r="95" spans="1:5" x14ac:dyDescent="0.25">
      <c r="A95" t="s">
        <v>47</v>
      </c>
      <c r="B95" t="s">
        <v>50</v>
      </c>
      <c r="C95" t="s">
        <v>8</v>
      </c>
      <c r="D95">
        <v>12</v>
      </c>
      <c r="E95">
        <v>262417.49</v>
      </c>
    </row>
    <row r="96" spans="1:5" x14ac:dyDescent="0.25">
      <c r="A96" t="s">
        <v>47</v>
      </c>
      <c r="B96" t="s">
        <v>51</v>
      </c>
      <c r="C96" t="s">
        <v>7</v>
      </c>
      <c r="D96">
        <v>12</v>
      </c>
    </row>
    <row r="97" spans="1:5" x14ac:dyDescent="0.25">
      <c r="A97" t="s">
        <v>47</v>
      </c>
      <c r="B97" t="s">
        <v>51</v>
      </c>
      <c r="C97" t="s">
        <v>8</v>
      </c>
      <c r="D97">
        <v>12</v>
      </c>
      <c r="E97">
        <v>457251.71</v>
      </c>
    </row>
    <row r="98" spans="1:5" x14ac:dyDescent="0.25">
      <c r="A98" t="s">
        <v>47</v>
      </c>
      <c r="B98" t="s">
        <v>52</v>
      </c>
      <c r="C98" t="s">
        <v>7</v>
      </c>
      <c r="D98">
        <v>1</v>
      </c>
    </row>
    <row r="99" spans="1:5" x14ac:dyDescent="0.25">
      <c r="A99" t="s">
        <v>47</v>
      </c>
      <c r="B99" t="s">
        <v>52</v>
      </c>
      <c r="C99" t="s">
        <v>8</v>
      </c>
      <c r="D99">
        <v>2</v>
      </c>
      <c r="E99">
        <v>63107.92</v>
      </c>
    </row>
    <row r="100" spans="1:5" x14ac:dyDescent="0.25">
      <c r="A100" t="s">
        <v>47</v>
      </c>
      <c r="B100" t="s">
        <v>53</v>
      </c>
      <c r="C100" t="s">
        <v>7</v>
      </c>
      <c r="D100">
        <v>5</v>
      </c>
    </row>
    <row r="101" spans="1:5" x14ac:dyDescent="0.25">
      <c r="A101" t="s">
        <v>47</v>
      </c>
      <c r="B101" t="s">
        <v>53</v>
      </c>
      <c r="C101" t="s">
        <v>8</v>
      </c>
      <c r="D101">
        <v>6</v>
      </c>
      <c r="E101">
        <v>176350</v>
      </c>
    </row>
    <row r="102" spans="1:5" x14ac:dyDescent="0.25">
      <c r="A102" t="s">
        <v>47</v>
      </c>
      <c r="B102" t="s">
        <v>54</v>
      </c>
      <c r="C102" t="s">
        <v>7</v>
      </c>
      <c r="D102">
        <v>7</v>
      </c>
    </row>
    <row r="103" spans="1:5" x14ac:dyDescent="0.25">
      <c r="A103" t="s">
        <v>47</v>
      </c>
      <c r="B103" t="s">
        <v>54</v>
      </c>
      <c r="C103" t="s">
        <v>8</v>
      </c>
      <c r="D103">
        <v>4</v>
      </c>
      <c r="E103">
        <v>222000</v>
      </c>
    </row>
    <row r="104" spans="1:5" x14ac:dyDescent="0.25">
      <c r="A104" t="s">
        <v>47</v>
      </c>
      <c r="B104" t="s">
        <v>55</v>
      </c>
      <c r="C104" t="s">
        <v>7</v>
      </c>
      <c r="D104">
        <v>7</v>
      </c>
    </row>
    <row r="105" spans="1:5" x14ac:dyDescent="0.25">
      <c r="A105" t="s">
        <v>47</v>
      </c>
      <c r="B105" t="s">
        <v>55</v>
      </c>
      <c r="C105" t="s">
        <v>8</v>
      </c>
      <c r="D105">
        <v>25</v>
      </c>
      <c r="E105">
        <v>408647.96</v>
      </c>
    </row>
    <row r="106" spans="1:5" x14ac:dyDescent="0.25">
      <c r="A106" t="s">
        <v>47</v>
      </c>
      <c r="B106" t="s">
        <v>56</v>
      </c>
      <c r="C106" t="s">
        <v>8</v>
      </c>
      <c r="D106">
        <v>6</v>
      </c>
      <c r="E106">
        <v>202426.02</v>
      </c>
    </row>
    <row r="107" spans="1:5" x14ac:dyDescent="0.25">
      <c r="A107" t="s">
        <v>47</v>
      </c>
      <c r="B107" t="s">
        <v>57</v>
      </c>
      <c r="C107" t="s">
        <v>7</v>
      </c>
      <c r="D107">
        <v>7</v>
      </c>
    </row>
    <row r="108" spans="1:5" x14ac:dyDescent="0.25">
      <c r="A108" t="s">
        <v>47</v>
      </c>
      <c r="B108" t="s">
        <v>57</v>
      </c>
      <c r="C108" t="s">
        <v>8</v>
      </c>
      <c r="D108">
        <v>12</v>
      </c>
      <c r="E108">
        <v>662425.96</v>
      </c>
    </row>
    <row r="109" spans="1:5" x14ac:dyDescent="0.25">
      <c r="A109" t="s">
        <v>58</v>
      </c>
      <c r="B109" t="s">
        <v>41</v>
      </c>
      <c r="C109" t="s">
        <v>7</v>
      </c>
      <c r="D109">
        <v>19</v>
      </c>
    </row>
    <row r="110" spans="1:5" x14ac:dyDescent="0.25">
      <c r="A110" t="s">
        <v>58</v>
      </c>
      <c r="B110" t="s">
        <v>41</v>
      </c>
      <c r="C110" t="s">
        <v>8</v>
      </c>
      <c r="D110">
        <v>10</v>
      </c>
      <c r="E110">
        <v>500000</v>
      </c>
    </row>
    <row r="111" spans="1:5" x14ac:dyDescent="0.25">
      <c r="A111" t="s">
        <v>58</v>
      </c>
      <c r="B111" t="s">
        <v>41</v>
      </c>
      <c r="C111" t="s">
        <v>9</v>
      </c>
      <c r="D111">
        <v>111</v>
      </c>
      <c r="E111">
        <v>5550000</v>
      </c>
    </row>
    <row r="112" spans="1:5" x14ac:dyDescent="0.25">
      <c r="A112" t="s">
        <v>58</v>
      </c>
      <c r="B112" t="s">
        <v>42</v>
      </c>
      <c r="C112" t="s">
        <v>7</v>
      </c>
      <c r="D112">
        <v>23</v>
      </c>
    </row>
    <row r="113" spans="1:5" x14ac:dyDescent="0.25">
      <c r="A113" t="s">
        <v>58</v>
      </c>
      <c r="B113" t="s">
        <v>42</v>
      </c>
      <c r="C113" t="s">
        <v>8</v>
      </c>
      <c r="D113">
        <v>10</v>
      </c>
      <c r="E113">
        <v>700000</v>
      </c>
    </row>
    <row r="114" spans="1:5" x14ac:dyDescent="0.25">
      <c r="A114" t="s">
        <v>58</v>
      </c>
      <c r="B114" t="s">
        <v>42</v>
      </c>
      <c r="C114" t="s">
        <v>9</v>
      </c>
      <c r="D114">
        <v>202</v>
      </c>
      <c r="E114">
        <v>14140000</v>
      </c>
    </row>
    <row r="115" spans="1:5" x14ac:dyDescent="0.25">
      <c r="A115" t="s">
        <v>58</v>
      </c>
      <c r="B115" t="s">
        <v>43</v>
      </c>
      <c r="C115" t="s">
        <v>7</v>
      </c>
      <c r="D115">
        <v>15</v>
      </c>
    </row>
    <row r="116" spans="1:5" x14ac:dyDescent="0.25">
      <c r="A116" t="s">
        <v>58</v>
      </c>
      <c r="B116" t="s">
        <v>43</v>
      </c>
      <c r="C116" t="s">
        <v>8</v>
      </c>
      <c r="D116">
        <v>5</v>
      </c>
      <c r="E116">
        <v>480000</v>
      </c>
    </row>
    <row r="117" spans="1:5" x14ac:dyDescent="0.25">
      <c r="A117" t="s">
        <v>58</v>
      </c>
      <c r="B117" t="s">
        <v>43</v>
      </c>
      <c r="C117" t="s">
        <v>9</v>
      </c>
      <c r="D117">
        <v>73</v>
      </c>
      <c r="E117">
        <v>7008000</v>
      </c>
    </row>
    <row r="118" spans="1:5" x14ac:dyDescent="0.25">
      <c r="A118" t="s">
        <v>59</v>
      </c>
      <c r="B118" t="s">
        <v>41</v>
      </c>
      <c r="C118" t="s">
        <v>7</v>
      </c>
      <c r="D118">
        <v>53</v>
      </c>
      <c r="E118">
        <v>530000</v>
      </c>
    </row>
    <row r="119" spans="1:5" x14ac:dyDescent="0.25">
      <c r="A119" t="s">
        <v>59</v>
      </c>
      <c r="B119" t="s">
        <v>41</v>
      </c>
      <c r="C119" t="s">
        <v>8</v>
      </c>
      <c r="D119">
        <v>61</v>
      </c>
      <c r="E119">
        <v>610000</v>
      </c>
    </row>
    <row r="120" spans="1:5" x14ac:dyDescent="0.25">
      <c r="A120" t="s">
        <v>59</v>
      </c>
      <c r="B120" t="s">
        <v>42</v>
      </c>
      <c r="C120" t="s">
        <v>7</v>
      </c>
      <c r="D120">
        <v>102</v>
      </c>
      <c r="E120">
        <v>1530000</v>
      </c>
    </row>
    <row r="121" spans="1:5" x14ac:dyDescent="0.25">
      <c r="A121" t="s">
        <v>59</v>
      </c>
      <c r="B121" t="s">
        <v>42</v>
      </c>
      <c r="C121" t="s">
        <v>8</v>
      </c>
      <c r="D121">
        <v>82</v>
      </c>
      <c r="E121">
        <v>1230000</v>
      </c>
    </row>
    <row r="122" spans="1:5" x14ac:dyDescent="0.25">
      <c r="A122" t="s">
        <v>59</v>
      </c>
      <c r="B122" t="s">
        <v>42</v>
      </c>
      <c r="C122" t="s">
        <v>9</v>
      </c>
      <c r="D122">
        <v>57</v>
      </c>
      <c r="E122">
        <v>855000</v>
      </c>
    </row>
    <row r="123" spans="1:5" x14ac:dyDescent="0.25">
      <c r="A123" t="s">
        <v>59</v>
      </c>
      <c r="B123" t="s">
        <v>43</v>
      </c>
      <c r="C123" t="s">
        <v>7</v>
      </c>
      <c r="D123">
        <v>81</v>
      </c>
      <c r="E123">
        <v>1620000</v>
      </c>
    </row>
    <row r="124" spans="1:5" x14ac:dyDescent="0.25">
      <c r="A124" t="s">
        <v>59</v>
      </c>
      <c r="B124" t="s">
        <v>43</v>
      </c>
      <c r="C124" t="s">
        <v>8</v>
      </c>
      <c r="D124">
        <v>61</v>
      </c>
      <c r="E124">
        <v>1220000</v>
      </c>
    </row>
    <row r="125" spans="1:5" x14ac:dyDescent="0.25">
      <c r="A125" t="s">
        <v>59</v>
      </c>
      <c r="B125" t="s">
        <v>43</v>
      </c>
      <c r="C125" t="s">
        <v>9</v>
      </c>
      <c r="D125">
        <v>110</v>
      </c>
      <c r="E125">
        <v>2200000</v>
      </c>
    </row>
    <row r="126" spans="1:5" x14ac:dyDescent="0.25">
      <c r="A126" t="s">
        <v>59</v>
      </c>
      <c r="B126" t="s">
        <v>60</v>
      </c>
      <c r="C126" t="s">
        <v>7</v>
      </c>
      <c r="D126">
        <v>93</v>
      </c>
      <c r="E126">
        <v>2790000</v>
      </c>
    </row>
    <row r="127" spans="1:5" x14ac:dyDescent="0.25">
      <c r="A127" t="s">
        <v>59</v>
      </c>
      <c r="B127" t="s">
        <v>60</v>
      </c>
      <c r="C127" t="s">
        <v>8</v>
      </c>
      <c r="D127">
        <v>19</v>
      </c>
      <c r="E127">
        <v>570000</v>
      </c>
    </row>
    <row r="128" spans="1:5" x14ac:dyDescent="0.25">
      <c r="A128" t="s">
        <v>59</v>
      </c>
      <c r="B128" t="s">
        <v>60</v>
      </c>
      <c r="C128" t="s">
        <v>9</v>
      </c>
      <c r="D128">
        <v>159</v>
      </c>
      <c r="E128">
        <v>4770000</v>
      </c>
    </row>
    <row r="129" spans="1:5" x14ac:dyDescent="0.25">
      <c r="A129" t="s">
        <v>61</v>
      </c>
      <c r="B129" t="s">
        <v>62</v>
      </c>
      <c r="C129" t="s">
        <v>7</v>
      </c>
      <c r="D129">
        <v>7</v>
      </c>
      <c r="E129">
        <v>140000</v>
      </c>
    </row>
    <row r="130" spans="1:5" x14ac:dyDescent="0.25">
      <c r="A130" t="s">
        <v>61</v>
      </c>
      <c r="B130" t="s">
        <v>62</v>
      </c>
      <c r="C130" t="s">
        <v>8</v>
      </c>
      <c r="D130">
        <v>10</v>
      </c>
      <c r="E130">
        <v>200000</v>
      </c>
    </row>
    <row r="131" spans="1:5" x14ac:dyDescent="0.25">
      <c r="A131" t="s">
        <v>61</v>
      </c>
      <c r="B131" t="s">
        <v>63</v>
      </c>
      <c r="C131" t="s">
        <v>7</v>
      </c>
      <c r="D131">
        <v>4</v>
      </c>
      <c r="E131">
        <v>158000</v>
      </c>
    </row>
    <row r="132" spans="1:5" x14ac:dyDescent="0.25">
      <c r="A132" t="s">
        <v>61</v>
      </c>
      <c r="B132" t="s">
        <v>63</v>
      </c>
      <c r="C132" t="s">
        <v>8</v>
      </c>
      <c r="D132">
        <v>22</v>
      </c>
      <c r="E132">
        <v>869000</v>
      </c>
    </row>
    <row r="133" spans="1:5" x14ac:dyDescent="0.25">
      <c r="A133" t="s">
        <v>61</v>
      </c>
      <c r="B133" t="s">
        <v>64</v>
      </c>
      <c r="C133" t="s">
        <v>7</v>
      </c>
      <c r="D133">
        <v>1</v>
      </c>
      <c r="E133">
        <v>30000</v>
      </c>
    </row>
    <row r="134" spans="1:5" x14ac:dyDescent="0.25">
      <c r="A134" t="s">
        <v>61</v>
      </c>
      <c r="B134" t="s">
        <v>64</v>
      </c>
      <c r="C134" t="s">
        <v>8</v>
      </c>
      <c r="D134">
        <v>9</v>
      </c>
      <c r="E134">
        <v>270000</v>
      </c>
    </row>
    <row r="135" spans="1:5" x14ac:dyDescent="0.25">
      <c r="A135" t="s">
        <v>65</v>
      </c>
      <c r="B135" t="s">
        <v>48</v>
      </c>
      <c r="C135" t="s">
        <v>7</v>
      </c>
      <c r="D135">
        <v>3</v>
      </c>
    </row>
    <row r="136" spans="1:5" x14ac:dyDescent="0.25">
      <c r="A136" t="s">
        <v>65</v>
      </c>
      <c r="B136" t="s">
        <v>48</v>
      </c>
      <c r="C136" t="s">
        <v>8</v>
      </c>
      <c r="D136">
        <v>15</v>
      </c>
      <c r="E136">
        <v>346064.75</v>
      </c>
    </row>
    <row r="137" spans="1:5" x14ac:dyDescent="0.25">
      <c r="A137" t="s">
        <v>65</v>
      </c>
      <c r="B137" t="s">
        <v>49</v>
      </c>
      <c r="C137" t="s">
        <v>7</v>
      </c>
      <c r="D137">
        <v>6</v>
      </c>
    </row>
    <row r="138" spans="1:5" x14ac:dyDescent="0.25">
      <c r="A138" t="s">
        <v>65</v>
      </c>
      <c r="B138" t="s">
        <v>49</v>
      </c>
      <c r="C138" t="s">
        <v>8</v>
      </c>
      <c r="D138">
        <v>20</v>
      </c>
      <c r="E138">
        <v>437077.02</v>
      </c>
    </row>
    <row r="139" spans="1:5" x14ac:dyDescent="0.25">
      <c r="A139" t="s">
        <v>65</v>
      </c>
      <c r="B139" t="s">
        <v>66</v>
      </c>
      <c r="C139" t="s">
        <v>7</v>
      </c>
      <c r="D139">
        <v>1</v>
      </c>
    </row>
    <row r="140" spans="1:5" x14ac:dyDescent="0.25">
      <c r="A140" t="s">
        <v>65</v>
      </c>
      <c r="B140" t="s">
        <v>66</v>
      </c>
      <c r="C140" t="s">
        <v>8</v>
      </c>
      <c r="D140">
        <v>7</v>
      </c>
      <c r="E140">
        <v>116733.23</v>
      </c>
    </row>
    <row r="141" spans="1:5" x14ac:dyDescent="0.25">
      <c r="A141" t="s">
        <v>65</v>
      </c>
      <c r="B141" t="s">
        <v>67</v>
      </c>
      <c r="C141" t="s">
        <v>7</v>
      </c>
      <c r="D141">
        <v>4</v>
      </c>
    </row>
    <row r="142" spans="1:5" x14ac:dyDescent="0.25">
      <c r="A142" t="s">
        <v>65</v>
      </c>
      <c r="B142" t="s">
        <v>67</v>
      </c>
      <c r="C142" t="s">
        <v>8</v>
      </c>
      <c r="D142">
        <v>3</v>
      </c>
      <c r="E142">
        <v>50125</v>
      </c>
    </row>
    <row r="143" spans="1:5" x14ac:dyDescent="0.25">
      <c r="A143" t="s">
        <v>68</v>
      </c>
      <c r="B143" t="s">
        <v>41</v>
      </c>
      <c r="C143" t="s">
        <v>7</v>
      </c>
      <c r="D143">
        <v>40</v>
      </c>
      <c r="E143">
        <v>400000</v>
      </c>
    </row>
    <row r="144" spans="1:5" x14ac:dyDescent="0.25">
      <c r="A144" t="s">
        <v>68</v>
      </c>
      <c r="B144" t="s">
        <v>41</v>
      </c>
      <c r="C144" t="s">
        <v>8</v>
      </c>
      <c r="D144">
        <v>50</v>
      </c>
      <c r="E144">
        <v>500000</v>
      </c>
    </row>
    <row r="145" spans="1:5" x14ac:dyDescent="0.25">
      <c r="A145" t="s">
        <v>68</v>
      </c>
      <c r="B145" t="s">
        <v>41</v>
      </c>
      <c r="C145" t="s">
        <v>9</v>
      </c>
      <c r="D145">
        <v>11</v>
      </c>
      <c r="E145">
        <v>110000</v>
      </c>
    </row>
    <row r="146" spans="1:5" x14ac:dyDescent="0.25">
      <c r="A146" t="s">
        <v>68</v>
      </c>
      <c r="B146" t="s">
        <v>42</v>
      </c>
      <c r="C146" t="s">
        <v>7</v>
      </c>
      <c r="D146">
        <v>32</v>
      </c>
      <c r="E146">
        <v>480000</v>
      </c>
    </row>
    <row r="147" spans="1:5" x14ac:dyDescent="0.25">
      <c r="A147" t="s">
        <v>68</v>
      </c>
      <c r="B147" t="s">
        <v>42</v>
      </c>
      <c r="C147" t="s">
        <v>8</v>
      </c>
      <c r="D147">
        <v>32</v>
      </c>
      <c r="E147">
        <v>480000</v>
      </c>
    </row>
    <row r="148" spans="1:5" x14ac:dyDescent="0.25">
      <c r="A148" t="s">
        <v>68</v>
      </c>
      <c r="B148" t="s">
        <v>42</v>
      </c>
      <c r="C148" t="s">
        <v>9</v>
      </c>
      <c r="D148">
        <v>48</v>
      </c>
      <c r="E148">
        <v>720000</v>
      </c>
    </row>
    <row r="149" spans="1:5" x14ac:dyDescent="0.25">
      <c r="A149" t="s">
        <v>68</v>
      </c>
      <c r="B149" t="s">
        <v>43</v>
      </c>
      <c r="C149" t="s">
        <v>7</v>
      </c>
      <c r="D149">
        <v>65</v>
      </c>
      <c r="E149">
        <v>1300000</v>
      </c>
    </row>
    <row r="150" spans="1:5" x14ac:dyDescent="0.25">
      <c r="A150" t="s">
        <v>68</v>
      </c>
      <c r="B150" t="s">
        <v>43</v>
      </c>
      <c r="C150" t="s">
        <v>8</v>
      </c>
      <c r="D150">
        <v>26</v>
      </c>
      <c r="E150">
        <v>520000</v>
      </c>
    </row>
    <row r="151" spans="1:5" x14ac:dyDescent="0.25">
      <c r="A151" t="s">
        <v>68</v>
      </c>
      <c r="B151" t="s">
        <v>43</v>
      </c>
      <c r="C151" t="s">
        <v>9</v>
      </c>
      <c r="D151">
        <v>147</v>
      </c>
      <c r="E151">
        <v>2940000</v>
      </c>
    </row>
    <row r="152" spans="1:5" x14ac:dyDescent="0.25">
      <c r="A152" t="s">
        <v>69</v>
      </c>
      <c r="B152" t="s">
        <v>41</v>
      </c>
      <c r="C152" t="s">
        <v>7</v>
      </c>
      <c r="D152">
        <v>4</v>
      </c>
    </row>
    <row r="153" spans="1:5" x14ac:dyDescent="0.25">
      <c r="A153" t="s">
        <v>69</v>
      </c>
      <c r="B153" t="s">
        <v>41</v>
      </c>
      <c r="C153" t="s">
        <v>8</v>
      </c>
      <c r="D153">
        <v>5</v>
      </c>
      <c r="E153">
        <v>529067.97</v>
      </c>
    </row>
    <row r="154" spans="1:5" x14ac:dyDescent="0.25">
      <c r="A154" t="s">
        <v>69</v>
      </c>
      <c r="B154" t="s">
        <v>42</v>
      </c>
      <c r="C154" t="s">
        <v>7</v>
      </c>
      <c r="D154">
        <v>6</v>
      </c>
    </row>
    <row r="155" spans="1:5" x14ac:dyDescent="0.25">
      <c r="A155" t="s">
        <v>69</v>
      </c>
      <c r="B155" t="s">
        <v>42</v>
      </c>
      <c r="C155" t="s">
        <v>8</v>
      </c>
      <c r="D155">
        <v>6</v>
      </c>
      <c r="E155">
        <v>1796000</v>
      </c>
    </row>
    <row r="156" spans="1:5" x14ac:dyDescent="0.25">
      <c r="A156" t="s">
        <v>69</v>
      </c>
      <c r="B156" t="s">
        <v>43</v>
      </c>
      <c r="C156" t="s">
        <v>7</v>
      </c>
      <c r="D156">
        <v>3</v>
      </c>
    </row>
    <row r="157" spans="1:5" x14ac:dyDescent="0.25">
      <c r="A157" t="s">
        <v>69</v>
      </c>
      <c r="B157" t="s">
        <v>43</v>
      </c>
      <c r="C157" t="s">
        <v>8</v>
      </c>
      <c r="D157">
        <v>4</v>
      </c>
      <c r="E157">
        <v>1999929.37</v>
      </c>
    </row>
    <row r="158" spans="1:5" x14ac:dyDescent="0.25">
      <c r="A158" t="s">
        <v>70</v>
      </c>
      <c r="B158" t="s">
        <v>71</v>
      </c>
      <c r="C158" t="s">
        <v>7</v>
      </c>
      <c r="D158">
        <v>8</v>
      </c>
    </row>
    <row r="159" spans="1:5" x14ac:dyDescent="0.25">
      <c r="A159" t="s">
        <v>70</v>
      </c>
      <c r="B159" t="s">
        <v>71</v>
      </c>
      <c r="C159" t="s">
        <v>8</v>
      </c>
      <c r="D159">
        <v>100</v>
      </c>
      <c r="E159">
        <v>2000000</v>
      </c>
    </row>
    <row r="160" spans="1:5" x14ac:dyDescent="0.25">
      <c r="A160" t="s">
        <v>70</v>
      </c>
      <c r="B160" t="s">
        <v>71</v>
      </c>
      <c r="C160" t="s">
        <v>9</v>
      </c>
      <c r="D160">
        <v>330</v>
      </c>
      <c r="E160">
        <v>6600000</v>
      </c>
    </row>
    <row r="161" spans="1:5" x14ac:dyDescent="0.25">
      <c r="A161" t="s">
        <v>70</v>
      </c>
      <c r="B161" t="s">
        <v>72</v>
      </c>
      <c r="C161" t="s">
        <v>7</v>
      </c>
      <c r="D161">
        <v>23</v>
      </c>
    </row>
    <row r="162" spans="1:5" x14ac:dyDescent="0.25">
      <c r="A162" t="s">
        <v>70</v>
      </c>
      <c r="B162" t="s">
        <v>72</v>
      </c>
      <c r="C162" t="s">
        <v>8</v>
      </c>
      <c r="D162">
        <v>150</v>
      </c>
      <c r="E162">
        <v>1500000</v>
      </c>
    </row>
    <row r="163" spans="1:5" x14ac:dyDescent="0.25">
      <c r="A163" t="s">
        <v>70</v>
      </c>
      <c r="B163" t="s">
        <v>72</v>
      </c>
      <c r="C163" t="s">
        <v>9</v>
      </c>
      <c r="D163">
        <v>590</v>
      </c>
      <c r="E163">
        <v>5900000</v>
      </c>
    </row>
    <row r="164" spans="1:5" x14ac:dyDescent="0.25">
      <c r="A164" t="s">
        <v>73</v>
      </c>
      <c r="B164" t="s">
        <v>19</v>
      </c>
      <c r="C164" t="s">
        <v>7</v>
      </c>
      <c r="D164">
        <v>300</v>
      </c>
    </row>
    <row r="165" spans="1:5" x14ac:dyDescent="0.25">
      <c r="A165" t="s">
        <v>73</v>
      </c>
      <c r="B165" t="s">
        <v>19</v>
      </c>
      <c r="C165" t="s">
        <v>8</v>
      </c>
      <c r="D165">
        <v>205</v>
      </c>
      <c r="E165">
        <v>1025000</v>
      </c>
    </row>
    <row r="166" spans="1:5" x14ac:dyDescent="0.25">
      <c r="A166" t="s">
        <v>73</v>
      </c>
      <c r="B166" t="s">
        <v>19</v>
      </c>
      <c r="C166" t="s">
        <v>9</v>
      </c>
      <c r="D166">
        <v>628</v>
      </c>
      <c r="E166">
        <v>3140000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CD31-EABD-469E-99C6-D16A5293F8F5}">
  <dimension ref="A1:F19"/>
  <sheetViews>
    <sheetView tabSelected="1" workbookViewId="0">
      <selection sqref="A1:F19"/>
    </sheetView>
  </sheetViews>
  <sheetFormatPr defaultRowHeight="15" x14ac:dyDescent="0.25"/>
  <cols>
    <col min="1" max="5" width="25.7109375" customWidth="1"/>
    <col min="6" max="6" width="20.7109375" bestFit="1" customWidth="1"/>
  </cols>
  <sheetData>
    <row r="1" spans="1:6" x14ac:dyDescent="0.25">
      <c r="A1" t="s">
        <v>74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</row>
    <row r="2" spans="1:6" x14ac:dyDescent="0.25">
      <c r="A2" t="s">
        <v>70</v>
      </c>
      <c r="B2">
        <v>1201</v>
      </c>
      <c r="C2">
        <v>250</v>
      </c>
      <c r="D2">
        <v>920</v>
      </c>
      <c r="E2">
        <v>31</v>
      </c>
      <c r="F2" s="2">
        <f t="shared" ref="F2:F19" si="0">E2/B2</f>
        <v>2.5811823480432972E-2</v>
      </c>
    </row>
    <row r="3" spans="1:6" x14ac:dyDescent="0.25">
      <c r="A3" t="s">
        <v>25</v>
      </c>
      <c r="B3">
        <v>1310</v>
      </c>
      <c r="C3">
        <v>217</v>
      </c>
      <c r="D3">
        <v>674</v>
      </c>
      <c r="E3">
        <v>419</v>
      </c>
      <c r="F3" s="2">
        <f t="shared" si="0"/>
        <v>0.31984732824427481</v>
      </c>
    </row>
    <row r="4" spans="1:6" x14ac:dyDescent="0.25">
      <c r="A4" t="s">
        <v>73</v>
      </c>
      <c r="B4">
        <v>1133</v>
      </c>
      <c r="C4">
        <v>205</v>
      </c>
      <c r="D4">
        <v>628</v>
      </c>
      <c r="E4">
        <v>300</v>
      </c>
      <c r="F4" s="2">
        <f t="shared" si="0"/>
        <v>0.26478375992939102</v>
      </c>
    </row>
    <row r="5" spans="1:6" x14ac:dyDescent="0.25">
      <c r="A5" t="s">
        <v>40</v>
      </c>
      <c r="B5">
        <v>2039</v>
      </c>
      <c r="C5">
        <v>393</v>
      </c>
      <c r="D5">
        <v>612</v>
      </c>
      <c r="E5">
        <v>1034</v>
      </c>
      <c r="F5" s="2">
        <f t="shared" si="0"/>
        <v>0.50711132908288381</v>
      </c>
    </row>
    <row r="6" spans="1:6" x14ac:dyDescent="0.25">
      <c r="A6" t="s">
        <v>58</v>
      </c>
      <c r="B6">
        <v>468</v>
      </c>
      <c r="C6">
        <v>25</v>
      </c>
      <c r="D6">
        <v>386</v>
      </c>
      <c r="E6">
        <v>57</v>
      </c>
      <c r="F6" s="2">
        <f t="shared" si="0"/>
        <v>0.12179487179487179</v>
      </c>
    </row>
    <row r="7" spans="1:6" x14ac:dyDescent="0.25">
      <c r="A7" t="s">
        <v>59</v>
      </c>
      <c r="B7">
        <v>878</v>
      </c>
      <c r="C7">
        <v>223</v>
      </c>
      <c r="D7">
        <v>326</v>
      </c>
      <c r="E7">
        <v>329</v>
      </c>
      <c r="F7" s="2">
        <f t="shared" si="0"/>
        <v>0.37471526195899774</v>
      </c>
    </row>
    <row r="8" spans="1:6" x14ac:dyDescent="0.25">
      <c r="A8" t="s">
        <v>68</v>
      </c>
      <c r="B8">
        <v>451</v>
      </c>
      <c r="C8">
        <v>108</v>
      </c>
      <c r="D8">
        <v>206</v>
      </c>
      <c r="E8">
        <v>137</v>
      </c>
      <c r="F8" s="2">
        <f t="shared" si="0"/>
        <v>0.30376940133037694</v>
      </c>
    </row>
    <row r="9" spans="1:6" x14ac:dyDescent="0.25">
      <c r="A9" t="s">
        <v>44</v>
      </c>
      <c r="B9">
        <v>327</v>
      </c>
      <c r="C9">
        <v>78</v>
      </c>
      <c r="D9">
        <v>145</v>
      </c>
      <c r="E9">
        <v>104</v>
      </c>
      <c r="F9" s="2">
        <f t="shared" si="0"/>
        <v>0.31804281345565749</v>
      </c>
    </row>
    <row r="10" spans="1:6" x14ac:dyDescent="0.25">
      <c r="A10" t="s">
        <v>35</v>
      </c>
      <c r="B10">
        <v>203</v>
      </c>
      <c r="C10">
        <v>33</v>
      </c>
      <c r="D10">
        <v>127</v>
      </c>
      <c r="E10">
        <v>43</v>
      </c>
      <c r="F10" s="2">
        <f t="shared" si="0"/>
        <v>0.21182266009852216</v>
      </c>
    </row>
    <row r="11" spans="1:6" x14ac:dyDescent="0.25">
      <c r="A11" t="s">
        <v>5</v>
      </c>
      <c r="B11">
        <v>249</v>
      </c>
      <c r="C11">
        <v>56</v>
      </c>
      <c r="D11">
        <v>114</v>
      </c>
      <c r="E11">
        <v>79</v>
      </c>
      <c r="F11" s="2">
        <f t="shared" si="0"/>
        <v>0.31726907630522089</v>
      </c>
    </row>
    <row r="12" spans="1:6" x14ac:dyDescent="0.25">
      <c r="A12" t="s">
        <v>13</v>
      </c>
      <c r="B12">
        <v>157</v>
      </c>
      <c r="C12">
        <v>38</v>
      </c>
      <c r="D12">
        <v>51</v>
      </c>
      <c r="E12">
        <v>68</v>
      </c>
      <c r="F12" s="2">
        <f t="shared" si="0"/>
        <v>0.43312101910828027</v>
      </c>
    </row>
    <row r="13" spans="1:6" x14ac:dyDescent="0.25">
      <c r="A13" t="s">
        <v>24</v>
      </c>
      <c r="B13">
        <v>137</v>
      </c>
      <c r="C13">
        <v>10</v>
      </c>
      <c r="D13">
        <v>26</v>
      </c>
      <c r="E13">
        <v>101</v>
      </c>
      <c r="F13" s="2">
        <f t="shared" si="0"/>
        <v>0.73722627737226276</v>
      </c>
    </row>
    <row r="14" spans="1:6" x14ac:dyDescent="0.25">
      <c r="A14" t="s">
        <v>18</v>
      </c>
      <c r="B14">
        <v>15</v>
      </c>
      <c r="C14">
        <v>10</v>
      </c>
      <c r="D14">
        <v>2</v>
      </c>
      <c r="E14">
        <v>3</v>
      </c>
      <c r="F14" s="2">
        <f t="shared" si="0"/>
        <v>0.2</v>
      </c>
    </row>
    <row r="15" spans="1:6" x14ac:dyDescent="0.25">
      <c r="A15" t="s">
        <v>20</v>
      </c>
      <c r="B15">
        <v>42</v>
      </c>
      <c r="C15">
        <v>12</v>
      </c>
      <c r="D15">
        <v>1</v>
      </c>
      <c r="E15">
        <v>29</v>
      </c>
      <c r="F15" s="2">
        <f t="shared" si="0"/>
        <v>0.69047619047619047</v>
      </c>
    </row>
    <row r="16" spans="1:6" x14ac:dyDescent="0.25">
      <c r="A16" t="s">
        <v>69</v>
      </c>
      <c r="B16">
        <v>28</v>
      </c>
      <c r="C16">
        <v>15</v>
      </c>
      <c r="E16">
        <v>13</v>
      </c>
      <c r="F16" s="3">
        <f t="shared" si="0"/>
        <v>0.4642857142857143</v>
      </c>
    </row>
    <row r="17" spans="1:6" x14ac:dyDescent="0.25">
      <c r="A17" t="s">
        <v>47</v>
      </c>
      <c r="B17">
        <v>308</v>
      </c>
      <c r="C17">
        <v>182</v>
      </c>
      <c r="E17">
        <v>126</v>
      </c>
      <c r="F17" s="3">
        <f t="shared" si="0"/>
        <v>0.40909090909090912</v>
      </c>
    </row>
    <row r="18" spans="1:6" x14ac:dyDescent="0.25">
      <c r="A18" t="s">
        <v>65</v>
      </c>
      <c r="B18">
        <v>59</v>
      </c>
      <c r="C18">
        <v>45</v>
      </c>
      <c r="E18">
        <v>14</v>
      </c>
      <c r="F18" s="3">
        <f t="shared" si="0"/>
        <v>0.23728813559322035</v>
      </c>
    </row>
    <row r="19" spans="1:6" x14ac:dyDescent="0.25">
      <c r="A19" t="s">
        <v>61</v>
      </c>
      <c r="B19">
        <v>53</v>
      </c>
      <c r="C19">
        <v>41</v>
      </c>
      <c r="E19">
        <v>12</v>
      </c>
      <c r="F19" s="3">
        <f t="shared" si="0"/>
        <v>0.22641509433962265</v>
      </c>
    </row>
  </sheetData>
  <autoFilter ref="A1:F19" xr:uid="{B5A4CD31-EABD-469E-99C6-D16A5293F8F5}">
    <sortState xmlns:xlrd2="http://schemas.microsoft.com/office/spreadsheetml/2017/richdata2" ref="A2:F19">
      <sortCondition descending="1" ref="D1:D1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BB8C-35AF-4572-8144-EDA6C283C9D2}">
  <dimension ref="A1:C19"/>
  <sheetViews>
    <sheetView workbookViewId="0">
      <selection activeCell="C3" sqref="C3:C16"/>
    </sheetView>
  </sheetViews>
  <sheetFormatPr defaultRowHeight="15" x14ac:dyDescent="0.25"/>
  <cols>
    <col min="1" max="1" width="26.7109375" customWidth="1"/>
    <col min="2" max="2" width="31.28515625" bestFit="1" customWidth="1"/>
    <col min="3" max="3" width="34.42578125" bestFit="1" customWidth="1"/>
  </cols>
  <sheetData>
    <row r="1" spans="1:3" x14ac:dyDescent="0.25">
      <c r="A1" t="s">
        <v>74</v>
      </c>
      <c r="B1" t="s">
        <v>83</v>
      </c>
      <c r="C1" t="s">
        <v>84</v>
      </c>
    </row>
    <row r="2" spans="1:3" x14ac:dyDescent="0.25">
      <c r="A2" t="s">
        <v>25</v>
      </c>
      <c r="B2" s="4">
        <v>37332464.880000003</v>
      </c>
      <c r="C2" s="4">
        <v>112293579.77</v>
      </c>
    </row>
    <row r="3" spans="1:3" x14ac:dyDescent="0.25">
      <c r="A3" t="s">
        <v>58</v>
      </c>
      <c r="B3" s="4">
        <v>1680000</v>
      </c>
      <c r="C3" s="4">
        <v>26698000</v>
      </c>
    </row>
    <row r="4" spans="1:3" x14ac:dyDescent="0.25">
      <c r="A4" t="s">
        <v>40</v>
      </c>
      <c r="B4" s="4">
        <v>6560000.2999999998</v>
      </c>
      <c r="C4" s="4">
        <v>13960001.289999999</v>
      </c>
    </row>
    <row r="5" spans="1:3" x14ac:dyDescent="0.25">
      <c r="A5" t="s">
        <v>70</v>
      </c>
      <c r="B5" s="4">
        <v>3500000</v>
      </c>
      <c r="C5" s="4">
        <v>12500000</v>
      </c>
    </row>
    <row r="6" spans="1:3" x14ac:dyDescent="0.25">
      <c r="A6" t="s">
        <v>44</v>
      </c>
      <c r="B6" s="4">
        <v>6586991.6799999997</v>
      </c>
      <c r="C6" s="4">
        <v>11331197.27</v>
      </c>
    </row>
    <row r="7" spans="1:3" x14ac:dyDescent="0.25">
      <c r="A7" t="s">
        <v>59</v>
      </c>
      <c r="B7" s="4">
        <v>3630000</v>
      </c>
      <c r="C7" s="4">
        <v>7825000</v>
      </c>
    </row>
    <row r="8" spans="1:3" x14ac:dyDescent="0.25">
      <c r="A8" t="s">
        <v>5</v>
      </c>
      <c r="B8" s="4">
        <v>3696866.9699999997</v>
      </c>
      <c r="C8" s="4">
        <v>6939048.5499999998</v>
      </c>
    </row>
    <row r="9" spans="1:3" x14ac:dyDescent="0.25">
      <c r="A9" t="s">
        <v>35</v>
      </c>
      <c r="B9" s="4">
        <v>1799460</v>
      </c>
      <c r="C9" s="4">
        <v>6175864.8099999996</v>
      </c>
    </row>
    <row r="10" spans="1:3" x14ac:dyDescent="0.25">
      <c r="A10" t="s">
        <v>13</v>
      </c>
      <c r="B10" s="4">
        <v>3607989.5</v>
      </c>
      <c r="C10" s="4">
        <v>4228846.5</v>
      </c>
    </row>
    <row r="11" spans="1:3" x14ac:dyDescent="0.25">
      <c r="A11" t="s">
        <v>68</v>
      </c>
      <c r="B11" s="4">
        <v>1500000</v>
      </c>
      <c r="C11" s="4">
        <v>3770000</v>
      </c>
    </row>
    <row r="12" spans="1:3" x14ac:dyDescent="0.25">
      <c r="A12" t="s">
        <v>73</v>
      </c>
      <c r="B12" s="4">
        <v>1025000</v>
      </c>
      <c r="C12" s="4">
        <v>3140000</v>
      </c>
    </row>
    <row r="13" spans="1:3" x14ac:dyDescent="0.25">
      <c r="A13" t="s">
        <v>24</v>
      </c>
      <c r="B13" s="4">
        <v>417217</v>
      </c>
      <c r="C13" s="4">
        <v>1081296.1200000001</v>
      </c>
    </row>
    <row r="14" spans="1:3" x14ac:dyDescent="0.25">
      <c r="A14" t="s">
        <v>18</v>
      </c>
      <c r="B14" s="4">
        <v>1936000.78</v>
      </c>
      <c r="C14" s="4">
        <v>434100</v>
      </c>
    </row>
    <row r="15" spans="1:3" x14ac:dyDescent="0.25">
      <c r="A15" t="s">
        <v>20</v>
      </c>
      <c r="B15" s="4">
        <v>1346306.44</v>
      </c>
      <c r="C15" s="4">
        <v>168844</v>
      </c>
    </row>
    <row r="16" spans="1:3" x14ac:dyDescent="0.25">
      <c r="A16" t="s">
        <v>47</v>
      </c>
      <c r="B16" s="4">
        <v>3195940.82</v>
      </c>
      <c r="C16" s="4"/>
    </row>
    <row r="17" spans="1:3" x14ac:dyDescent="0.25">
      <c r="A17" t="s">
        <v>61</v>
      </c>
      <c r="B17" s="4">
        <v>1339000</v>
      </c>
      <c r="C17" s="4"/>
    </row>
    <row r="18" spans="1:3" x14ac:dyDescent="0.25">
      <c r="A18" t="s">
        <v>65</v>
      </c>
      <c r="B18" s="4">
        <v>950000</v>
      </c>
      <c r="C18" s="4"/>
    </row>
    <row r="19" spans="1:3" x14ac:dyDescent="0.25">
      <c r="A19" t="s">
        <v>69</v>
      </c>
      <c r="B19" s="4">
        <v>4324997.34</v>
      </c>
      <c r="C19" s="4"/>
    </row>
  </sheetData>
  <sortState xmlns:xlrd2="http://schemas.microsoft.com/office/spreadsheetml/2017/richdata2" ref="A2:C19">
    <sortCondition descending="1" ref="C2:C1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B48E-32E0-4DF7-8A20-89B3DCC54E9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raw</vt:lpstr>
      <vt:lpstr>demanda</vt:lpstr>
      <vt:lpstr>valor</vt:lpstr>
      <vt:lpstr>linguagem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kibca</dc:creator>
  <cp:lastModifiedBy>Caio Brandão</cp:lastModifiedBy>
  <dcterms:created xsi:type="dcterms:W3CDTF">2024-04-17T14:07:11Z</dcterms:created>
  <dcterms:modified xsi:type="dcterms:W3CDTF">2024-04-19T14:03:17Z</dcterms:modified>
</cp:coreProperties>
</file>