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PNAB/Analise LPG/"/>
    </mc:Choice>
  </mc:AlternateContent>
  <xr:revisionPtr revIDLastSave="34" documentId="11_B89231276D4926DC1C2536FA5F3D016CAA5CAC5A" xr6:coauthVersionLast="47" xr6:coauthVersionMax="47" xr10:uidLastSave="{205AD9C2-3A65-4D88-9B9E-AB46C238976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1'!$F$4:$I$67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<sst xmlns="http://schemas.openxmlformats.org/spreadsheetml/2006/main" count="137" uniqueCount="75">
  <si>
    <t>EDITAL</t>
  </si>
  <si>
    <t>FAIXA</t>
  </si>
  <si>
    <t>AC - CAPACITACAO</t>
  </si>
  <si>
    <t>APOIO A CINECLUBES</t>
  </si>
  <si>
    <t>CAPACITAÇÃO, FORMAÇÃO E QUALIFICAÇÃO - FAIXA 1</t>
  </si>
  <si>
    <t>CAPACITAÇÃO, FORMAÇÃO E QUALIFICAÇÃO - FAIXA 2</t>
  </si>
  <si>
    <t>CAPACITAÇÃO, FORMAÇÃO E QUALIFICAÇÃO - FAIXA 3</t>
  </si>
  <si>
    <t>AC - FESTIVAIS</t>
  </si>
  <si>
    <t>REALIZAÇÃO DE FESTIVAIS E MOSTRAS - FAIXA 1</t>
  </si>
  <si>
    <t>REALIZAÇÃO DE FESTIVAIS E MOSTRAS - FAIXA 2</t>
  </si>
  <si>
    <t>REALIZAÇÃO DE FESTIVAIS E MOSTRAS - FAIXA 3</t>
  </si>
  <si>
    <t>REALIZAÇÃO DE FESTIVAIS E MOSTRAS - FAIXA 4</t>
  </si>
  <si>
    <t>AC - FINALIZAÇÃO</t>
  </si>
  <si>
    <t>FAIXA ÚNICA</t>
  </si>
  <si>
    <t>AC - MEMORIA</t>
  </si>
  <si>
    <t>MEMÓRIA, PRESERVAÇÃO E DIGITALIZAÇÃO DE OBRAS - FAIXA 1</t>
  </si>
  <si>
    <t>MEMÓRIA, PRESERVAÇÃO E DIGITALIZAÇÃO DE OBRAS - FAIXA 2</t>
  </si>
  <si>
    <t>MEMÓRIA, PRESERVAÇÃO E DIGITALIZAÇÃO DE OBRAS - FAIXA 3</t>
  </si>
  <si>
    <t>AC - PESQUISA</t>
  </si>
  <si>
    <t>AC - PRODUCAO</t>
  </si>
  <si>
    <t>CURTA-METRAGEM COM FOCO NOS MESTRES</t>
  </si>
  <si>
    <t>CURTA E MÉDIA-METRAGEM</t>
  </si>
  <si>
    <t>GAMES</t>
  </si>
  <si>
    <t>LONGA METRAGEM</t>
  </si>
  <si>
    <t>OBRAS SERIADAS</t>
  </si>
  <si>
    <t>TELEFILME</t>
  </si>
  <si>
    <t>VIDEOCLIPES E OUTROS - FAIXA 1</t>
  </si>
  <si>
    <t>VIDEOCLIPES E OUTROS - FAIXA 2</t>
  </si>
  <si>
    <t>WEBSÉRIE / WEBCANAL</t>
  </si>
  <si>
    <t>AC - ROTEIRO</t>
  </si>
  <si>
    <t>LONGA-METRAGEM</t>
  </si>
  <si>
    <t>SÉRIES E PRODUTOS PARA TV - FAIXA 1</t>
  </si>
  <si>
    <t>SÉRIES E PRODUTOS PARA TV - FAIXA 2</t>
  </si>
  <si>
    <t>SÉRIES E PRODUTOS PARA TV - FAIXA 3</t>
  </si>
  <si>
    <t>AÇÕES CRIATIVAS</t>
  </si>
  <si>
    <t>FAIXA 1</t>
  </si>
  <si>
    <t>FAIXA 2</t>
  </si>
  <si>
    <t>FAIXA 3</t>
  </si>
  <si>
    <t>CADEIA PRODUTIVA</t>
  </si>
  <si>
    <t>Apoio a micro e pequenas empresas</t>
  </si>
  <si>
    <t>Distribuição</t>
  </si>
  <si>
    <t>DESENVOLVE +</t>
  </si>
  <si>
    <t>CATEGORIA 1 - FAIXA 1</t>
  </si>
  <si>
    <t>CATEGORIA 1 - FAIXA 2</t>
  </si>
  <si>
    <t>CATEGORIA 1 - FAIXA 3</t>
  </si>
  <si>
    <t>CATEGORIA 1 - FAIXA 4</t>
  </si>
  <si>
    <t>CATEGORIA 2 - FAIXA ÚNICA</t>
  </si>
  <si>
    <t>CATEGORIA 3 - FAIXA 1</t>
  </si>
  <si>
    <t>CATEGORIA 3 - FAIXA 2</t>
  </si>
  <si>
    <t>CATEGORIA 4 - FAIXA 1</t>
  </si>
  <si>
    <t>CATEGORIA 4 - FAIXA 2</t>
  </si>
  <si>
    <t>CATEGORIA 4 - FAIXA 3</t>
  </si>
  <si>
    <t>FESTIVAIS</t>
  </si>
  <si>
    <t>FORMACAO</t>
  </si>
  <si>
    <t>FAIXA 4</t>
  </si>
  <si>
    <t>LICENCIAMENTO</t>
  </si>
  <si>
    <t>Produção audiovisual de curta e média metragem</t>
  </si>
  <si>
    <t>Produção audiovisual de longa metragem</t>
  </si>
  <si>
    <t>Produção audiovisual de produtos para TV</t>
  </si>
  <si>
    <t>MUSEUS</t>
  </si>
  <si>
    <t>CATEGORIA 2 - FAIXA 1</t>
  </si>
  <si>
    <t>CATEGORIA 2 - FAIXA 2</t>
  </si>
  <si>
    <t>PERIFERIAS</t>
  </si>
  <si>
    <t>SALAS DE CINEMA</t>
  </si>
  <si>
    <t>SALVAGUARDA</t>
  </si>
  <si>
    <t>GRUPOS</t>
  </si>
  <si>
    <t>MESTRES</t>
  </si>
  <si>
    <t>TÉCNICOS</t>
  </si>
  <si>
    <t>VALOR DISTRIBUIDO</t>
  </si>
  <si>
    <t>SOBRA DE RECURSOS</t>
  </si>
  <si>
    <t>DESCLASSIFICADOS</t>
  </si>
  <si>
    <t>SELECIONADOS</t>
  </si>
  <si>
    <t>SUPLENTES</t>
  </si>
  <si>
    <t>INSCRITOS</t>
  </si>
  <si>
    <t>DESCLASSIFICADOS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</si>
</sst>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mbria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44" fontId="0" fillId="3" borderId="0" xfId="1" applyFont="1" applyFill="1"/>
    <xf numFmtId="10" fontId="0" fillId="3" borderId="0" xfId="0" applyNumberFormat="1" applyFill="1"/>
    <xf numFmtId="0" fontId="0" fillId="3" borderId="0" xfId="0" applyFill="1" applyAlignment="1">
      <alignment wrapText="1"/>
    </xf>
    <xf numFmtId="44" fontId="2" fillId="2" borderId="1" xfId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/>
    <xf numFmtId="0" fontId="0" fillId="3" borderId="0" xfId="0" applyFill="1" applyBorder="1"/>
    <xf numFmtId="10" fontId="0" fillId="3" borderId="0" xfId="0" applyNumberFormat="1" applyFill="1" applyBorder="1"/>
  </cellXfs>
  <cellStyles count="2">
    <cellStyle name="Moeda" xfId="1" builtinId="4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indexed="64"/>
          <bgColor theme="0"/>
        </patternFill>
      </fill>
    </dxf>
    <dxf>
      <numFmt numFmtId="14" formatCode="0.00%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E13E8-FDF1-4A17-8498-30C7DAB14B27}" name="Tabela1" displayName="Tabela1" ref="B3:J67" totalsRowShown="0" headerRowDxfId="0" dataDxfId="1" headerRowBorderDxfId="11" tableBorderDxfId="12" headerRowCellStyle="Moeda">
  <autoFilter ref="B3:J67" xr:uid="{FCEE13E8-FDF1-4A17-8498-30C7DAB14B27}"/>
  <tableColumns count="9">
    <tableColumn id="1" xr3:uid="{EE7442B1-B14C-468A-941F-0C9AE983E798}" name="EDITAL" dataDxfId="10"/>
    <tableColumn id="2" xr3:uid="{C8E11F51-ACFD-4AF2-938C-BD94AF3E8C41}" name="FAIXA" dataDxfId="9"/>
    <tableColumn id="3" xr3:uid="{7D24B512-601E-45B3-A03A-AAEB368F5426}" name="VALOR DISTRIBUIDO" dataDxfId="8" dataCellStyle="Moeda"/>
    <tableColumn id="4" xr3:uid="{440EBF16-F091-43E3-AA02-30A3321674B1}" name="SOBRA DE RECURSOS" dataDxfId="7" dataCellStyle="Moeda"/>
    <tableColumn id="5" xr3:uid="{29E114F1-C5DA-4A32-BBFE-AA1CDD1DF298}" name="INSCRITOS" dataDxfId="6"/>
    <tableColumn id="6" xr3:uid="{CE451D2F-E257-4FCA-A748-0CE30F2569EB}" name="SELECIONADOS" dataDxfId="5"/>
    <tableColumn id="7" xr3:uid="{E8FB307D-E9E7-40FB-979D-88034EA079A6}" name="SUPLENTES" dataDxfId="4"/>
    <tableColumn id="8" xr3:uid="{EA5E30D9-B153-4E72-86BD-26300CDFC497}" name="DESCLASSIFICADOS" dataDxfId="3"/>
    <tableColumn id="9" xr3:uid="{746DF7B9-FB5F-40C6-B01A-80D525059DFE}" name="DESCLASSIFICADOS (%)" dataDxfId="2">
      <calculatedColumnFormula>I4/F4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7"/>
  <sheetViews>
    <sheetView tabSelected="1" workbookViewId="0">
      <selection activeCell="F13" sqref="F13"/>
    </sheetView>
  </sheetViews>
  <sheetFormatPr defaultColWidth="11.42578125" defaultRowHeight="15" x14ac:dyDescent="0.25"/>
  <cols>
    <col min="1" max="1" width="18.7109375" style="1" bestFit="1" customWidth="1"/>
    <col min="2" max="2" width="22.140625" style="1" customWidth="1"/>
    <col min="3" max="3" width="57.140625" style="1" customWidth="1"/>
    <col min="4" max="4" width="22.140625" style="1" customWidth="1"/>
    <col min="5" max="5" width="22.42578125" style="1" customWidth="1"/>
    <col min="6" max="6" width="15" style="1" bestFit="1" customWidth="1"/>
    <col min="7" max="7" width="17.28515625" style="1" customWidth="1"/>
    <col min="8" max="8" width="18.5703125" style="1" bestFit="1" customWidth="1"/>
    <col min="9" max="9" width="27.85546875" style="1" customWidth="1"/>
    <col min="10" max="10" width="24.42578125" style="1" customWidth="1"/>
    <col min="11" max="16384" width="11.42578125" style="1"/>
  </cols>
  <sheetData>
    <row r="3" spans="2:10" ht="38.25" x14ac:dyDescent="0.25">
      <c r="B3" s="5" t="s">
        <v>0</v>
      </c>
      <c r="C3" s="5" t="s">
        <v>1</v>
      </c>
      <c r="D3" s="5" t="s">
        <v>68</v>
      </c>
      <c r="E3" s="5" t="s">
        <v>69</v>
      </c>
      <c r="F3" s="5" t="s">
        <v>73</v>
      </c>
      <c r="G3" s="5" t="s">
        <v>71</v>
      </c>
      <c r="H3" s="5" t="s">
        <v>72</v>
      </c>
      <c r="I3" s="5" t="s">
        <v>70</v>
      </c>
      <c r="J3" s="5" t="s">
        <v>74</v>
      </c>
    </row>
    <row r="4" spans="2:10" x14ac:dyDescent="0.25">
      <c r="B4" s="4" t="s">
        <v>2</v>
      </c>
      <c r="C4" s="4" t="s">
        <v>3</v>
      </c>
      <c r="D4" s="2">
        <v>899849.47</v>
      </c>
      <c r="E4" s="2">
        <v>2180913.75</v>
      </c>
      <c r="F4" s="1">
        <v>99</v>
      </c>
      <c r="G4" s="1">
        <v>21</v>
      </c>
      <c r="H4" s="1">
        <v>51</v>
      </c>
      <c r="I4" s="1">
        <v>27</v>
      </c>
      <c r="J4" s="3">
        <f>I4/F4</f>
        <v>0.27272727272727271</v>
      </c>
    </row>
    <row r="5" spans="2:10" x14ac:dyDescent="0.25">
      <c r="B5" s="4" t="s">
        <v>2</v>
      </c>
      <c r="C5" s="4" t="s">
        <v>4</v>
      </c>
      <c r="D5" s="2">
        <v>686725</v>
      </c>
      <c r="E5" s="2">
        <v>1092235</v>
      </c>
      <c r="F5" s="1">
        <v>61</v>
      </c>
      <c r="G5" s="1">
        <v>15</v>
      </c>
      <c r="H5" s="1">
        <v>25</v>
      </c>
      <c r="I5" s="1">
        <v>21</v>
      </c>
      <c r="J5" s="3">
        <f t="shared" ref="J5:J67" si="0">I5/F5</f>
        <v>0.34426229508196721</v>
      </c>
    </row>
    <row r="6" spans="2:10" x14ac:dyDescent="0.25">
      <c r="B6" s="4" t="s">
        <v>2</v>
      </c>
      <c r="C6" s="4" t="s">
        <v>5</v>
      </c>
      <c r="D6" s="2">
        <v>858550</v>
      </c>
      <c r="E6" s="2">
        <v>2379461.16</v>
      </c>
      <c r="F6" s="1">
        <v>57</v>
      </c>
      <c r="G6" s="1">
        <v>10</v>
      </c>
      <c r="H6" s="1">
        <v>27</v>
      </c>
      <c r="I6" s="1">
        <v>20</v>
      </c>
      <c r="J6" s="3">
        <f t="shared" si="0"/>
        <v>0.35087719298245612</v>
      </c>
    </row>
    <row r="7" spans="2:10" x14ac:dyDescent="0.25">
      <c r="B7" s="4" t="s">
        <v>2</v>
      </c>
      <c r="C7" s="4" t="s">
        <v>6</v>
      </c>
      <c r="D7" s="2">
        <v>1251742.5</v>
      </c>
      <c r="E7" s="2">
        <v>1286438.6399999999</v>
      </c>
      <c r="F7" s="1">
        <v>32</v>
      </c>
      <c r="G7" s="1">
        <v>10</v>
      </c>
      <c r="H7" s="1">
        <v>11</v>
      </c>
      <c r="I7" s="1">
        <v>11</v>
      </c>
      <c r="J7" s="3">
        <f t="shared" si="0"/>
        <v>0.34375</v>
      </c>
    </row>
    <row r="8" spans="2:10" x14ac:dyDescent="0.25">
      <c r="B8" s="4" t="s">
        <v>7</v>
      </c>
      <c r="C8" s="4" t="s">
        <v>8</v>
      </c>
      <c r="D8" s="2">
        <v>899955</v>
      </c>
      <c r="E8" s="2">
        <v>1207266</v>
      </c>
      <c r="F8" s="1">
        <v>82</v>
      </c>
      <c r="G8" s="1">
        <v>18</v>
      </c>
      <c r="H8" s="1">
        <v>25</v>
      </c>
      <c r="I8" s="1">
        <v>39</v>
      </c>
      <c r="J8" s="3">
        <f t="shared" si="0"/>
        <v>0.47560975609756095</v>
      </c>
    </row>
    <row r="9" spans="2:10" x14ac:dyDescent="0.25">
      <c r="B9" s="4" t="s">
        <v>7</v>
      </c>
      <c r="C9" s="4" t="s">
        <v>9</v>
      </c>
      <c r="D9" s="2">
        <v>882260</v>
      </c>
      <c r="E9" s="2">
        <v>1413865</v>
      </c>
      <c r="F9" s="1">
        <v>39</v>
      </c>
      <c r="G9" s="1">
        <v>9</v>
      </c>
      <c r="H9" s="1">
        <v>15</v>
      </c>
      <c r="I9" s="1">
        <v>15</v>
      </c>
      <c r="J9" s="3">
        <f t="shared" si="0"/>
        <v>0.38461538461538464</v>
      </c>
    </row>
    <row r="10" spans="2:10" x14ac:dyDescent="0.25">
      <c r="B10" s="4" t="s">
        <v>7</v>
      </c>
      <c r="C10" s="4" t="s">
        <v>10</v>
      </c>
      <c r="D10" s="2">
        <v>890129.5</v>
      </c>
      <c r="E10" s="2">
        <v>1425715.5</v>
      </c>
      <c r="F10" s="1">
        <v>18</v>
      </c>
      <c r="G10" s="1">
        <v>6</v>
      </c>
      <c r="H10" s="1">
        <v>10</v>
      </c>
      <c r="I10" s="1">
        <v>2</v>
      </c>
      <c r="J10" s="3">
        <f t="shared" si="0"/>
        <v>0.1111111111111111</v>
      </c>
    </row>
    <row r="11" spans="2:10" x14ac:dyDescent="0.25">
      <c r="B11" s="4" t="s">
        <v>7</v>
      </c>
      <c r="C11" s="4" t="s">
        <v>11</v>
      </c>
      <c r="D11" s="2">
        <v>935645</v>
      </c>
      <c r="E11" s="2">
        <v>182000</v>
      </c>
      <c r="F11" s="1">
        <v>18</v>
      </c>
      <c r="G11" s="1">
        <v>5</v>
      </c>
      <c r="H11" s="1">
        <v>1</v>
      </c>
      <c r="I11" s="1">
        <v>12</v>
      </c>
      <c r="J11" s="3">
        <f t="shared" si="0"/>
        <v>0.66666666666666663</v>
      </c>
    </row>
    <row r="12" spans="2:10" x14ac:dyDescent="0.25">
      <c r="B12" s="4" t="s">
        <v>12</v>
      </c>
      <c r="C12" s="4" t="s">
        <v>13</v>
      </c>
      <c r="D12" s="2">
        <v>1936000.78</v>
      </c>
      <c r="E12" s="2">
        <v>434100</v>
      </c>
      <c r="F12" s="1">
        <v>15</v>
      </c>
      <c r="G12" s="1">
        <v>10</v>
      </c>
      <c r="H12" s="1">
        <v>2</v>
      </c>
      <c r="I12" s="1">
        <v>3</v>
      </c>
      <c r="J12" s="3">
        <f t="shared" si="0"/>
        <v>0.2</v>
      </c>
    </row>
    <row r="13" spans="2:10" ht="30" x14ac:dyDescent="0.25">
      <c r="B13" s="4" t="s">
        <v>14</v>
      </c>
      <c r="C13" s="4" t="s">
        <v>15</v>
      </c>
      <c r="D13" s="2">
        <v>125464.7</v>
      </c>
      <c r="E13" s="2">
        <v>0</v>
      </c>
      <c r="F13" s="1">
        <v>23</v>
      </c>
      <c r="G13" s="1">
        <v>3</v>
      </c>
      <c r="H13" s="1">
        <v>0</v>
      </c>
      <c r="I13" s="1">
        <v>20</v>
      </c>
      <c r="J13" s="3">
        <f t="shared" si="0"/>
        <v>0.86956521739130432</v>
      </c>
    </row>
    <row r="14" spans="2:10" ht="30" x14ac:dyDescent="0.25">
      <c r="B14" s="4" t="s">
        <v>14</v>
      </c>
      <c r="C14" s="4" t="s">
        <v>16</v>
      </c>
      <c r="D14" s="2">
        <v>227120</v>
      </c>
      <c r="E14" s="2">
        <v>0</v>
      </c>
      <c r="F14" s="1">
        <v>5</v>
      </c>
      <c r="G14" s="1">
        <v>3</v>
      </c>
      <c r="H14" s="1">
        <v>0</v>
      </c>
      <c r="I14" s="1">
        <v>2</v>
      </c>
      <c r="J14" s="3">
        <f t="shared" si="0"/>
        <v>0.4</v>
      </c>
    </row>
    <row r="15" spans="2:10" ht="30" x14ac:dyDescent="0.25">
      <c r="B15" s="4" t="s">
        <v>14</v>
      </c>
      <c r="C15" s="4" t="s">
        <v>17</v>
      </c>
      <c r="D15" s="2">
        <v>993721.74</v>
      </c>
      <c r="E15" s="2">
        <v>168844</v>
      </c>
      <c r="F15" s="1">
        <v>14</v>
      </c>
      <c r="G15" s="1">
        <v>6</v>
      </c>
      <c r="H15" s="1">
        <v>1</v>
      </c>
      <c r="I15" s="1">
        <v>7</v>
      </c>
      <c r="J15" s="3">
        <f t="shared" si="0"/>
        <v>0.5</v>
      </c>
    </row>
    <row r="16" spans="2:10" x14ac:dyDescent="0.25">
      <c r="B16" s="4" t="s">
        <v>18</v>
      </c>
      <c r="C16" s="4" t="s">
        <v>13</v>
      </c>
      <c r="D16" s="2">
        <v>417217</v>
      </c>
      <c r="E16" s="2">
        <v>1081296.1200000001</v>
      </c>
      <c r="F16" s="1">
        <v>137</v>
      </c>
      <c r="G16" s="1">
        <v>10</v>
      </c>
      <c r="H16" s="1">
        <v>26</v>
      </c>
      <c r="I16" s="1">
        <v>101</v>
      </c>
      <c r="J16" s="3">
        <f t="shared" si="0"/>
        <v>0.73722627737226276</v>
      </c>
    </row>
    <row r="17" spans="2:10" x14ac:dyDescent="0.25">
      <c r="B17" s="4" t="s">
        <v>19</v>
      </c>
      <c r="C17" s="4" t="s">
        <v>20</v>
      </c>
      <c r="D17" s="2">
        <v>1128065</v>
      </c>
      <c r="E17" s="2">
        <v>605553.64</v>
      </c>
      <c r="F17" s="1">
        <v>67</v>
      </c>
      <c r="G17" s="1">
        <v>17</v>
      </c>
      <c r="H17" s="1">
        <v>9</v>
      </c>
      <c r="I17" s="1">
        <v>41</v>
      </c>
      <c r="J17" s="3">
        <f t="shared" si="0"/>
        <v>0.61194029850746268</v>
      </c>
    </row>
    <row r="18" spans="2:10" x14ac:dyDescent="0.25">
      <c r="B18" s="4" t="s">
        <v>19</v>
      </c>
      <c r="C18" s="4" t="s">
        <v>21</v>
      </c>
      <c r="D18" s="2">
        <v>12341482.109999999</v>
      </c>
      <c r="E18" s="2">
        <v>37082079.630000003</v>
      </c>
      <c r="F18" s="1">
        <v>787</v>
      </c>
      <c r="G18" s="1">
        <v>144</v>
      </c>
      <c r="H18" s="1">
        <v>439</v>
      </c>
      <c r="I18" s="1">
        <v>204</v>
      </c>
      <c r="J18" s="3">
        <f t="shared" si="0"/>
        <v>0.25921219822109276</v>
      </c>
    </row>
    <row r="19" spans="2:10" x14ac:dyDescent="0.25">
      <c r="B19" s="4" t="s">
        <v>19</v>
      </c>
      <c r="C19" s="4" t="s">
        <v>22</v>
      </c>
      <c r="D19" s="2">
        <v>1024450</v>
      </c>
      <c r="E19" s="2">
        <v>2810337.57</v>
      </c>
      <c r="F19" s="1">
        <v>26</v>
      </c>
      <c r="G19" s="1">
        <v>6</v>
      </c>
      <c r="H19" s="1">
        <v>16</v>
      </c>
      <c r="I19" s="1">
        <v>4</v>
      </c>
      <c r="J19" s="3">
        <f t="shared" si="0"/>
        <v>0.15384615384615385</v>
      </c>
    </row>
    <row r="20" spans="2:10" x14ac:dyDescent="0.25">
      <c r="B20" s="4" t="s">
        <v>19</v>
      </c>
      <c r="C20" s="4" t="s">
        <v>23</v>
      </c>
      <c r="D20" s="2">
        <v>13580176.890000001</v>
      </c>
      <c r="E20" s="2">
        <v>38023819.43</v>
      </c>
      <c r="F20" s="1">
        <v>60</v>
      </c>
      <c r="G20" s="1">
        <v>15</v>
      </c>
      <c r="H20" s="1">
        <v>39</v>
      </c>
      <c r="I20" s="1">
        <v>6</v>
      </c>
      <c r="J20" s="3">
        <f t="shared" si="0"/>
        <v>0.1</v>
      </c>
    </row>
    <row r="21" spans="2:10" x14ac:dyDescent="0.25">
      <c r="B21" s="4" t="s">
        <v>19</v>
      </c>
      <c r="C21" s="4" t="s">
        <v>24</v>
      </c>
      <c r="D21" s="2">
        <v>6668330.6299999999</v>
      </c>
      <c r="E21" s="2">
        <v>28443820.699999999</v>
      </c>
      <c r="F21" s="1">
        <v>38</v>
      </c>
      <c r="G21" s="1">
        <v>6</v>
      </c>
      <c r="H21" s="1">
        <v>29</v>
      </c>
      <c r="I21" s="1">
        <v>3</v>
      </c>
      <c r="J21" s="3">
        <f t="shared" si="0"/>
        <v>7.8947368421052627E-2</v>
      </c>
    </row>
    <row r="22" spans="2:10" x14ac:dyDescent="0.25">
      <c r="B22" s="4" t="s">
        <v>19</v>
      </c>
      <c r="C22" s="4" t="s">
        <v>25</v>
      </c>
      <c r="D22" s="2">
        <v>1797800</v>
      </c>
      <c r="E22" s="2">
        <v>0</v>
      </c>
      <c r="F22" s="1">
        <v>10</v>
      </c>
      <c r="G22" s="1">
        <v>9</v>
      </c>
      <c r="H22" s="1">
        <v>0</v>
      </c>
      <c r="I22" s="1">
        <v>1</v>
      </c>
      <c r="J22" s="3">
        <f t="shared" si="0"/>
        <v>0.1</v>
      </c>
    </row>
    <row r="23" spans="2:10" x14ac:dyDescent="0.25">
      <c r="B23" s="4" t="s">
        <v>19</v>
      </c>
      <c r="C23" s="4" t="s">
        <v>26</v>
      </c>
      <c r="D23" s="2">
        <v>449977.25</v>
      </c>
      <c r="E23" s="2">
        <v>2901464.24</v>
      </c>
      <c r="F23" s="1">
        <v>97</v>
      </c>
      <c r="G23" s="1">
        <v>5</v>
      </c>
      <c r="H23" s="1">
        <v>41</v>
      </c>
      <c r="I23" s="1">
        <v>51</v>
      </c>
      <c r="J23" s="3">
        <f t="shared" si="0"/>
        <v>0.52577319587628868</v>
      </c>
    </row>
    <row r="24" spans="2:10" x14ac:dyDescent="0.25">
      <c r="B24" s="4" t="s">
        <v>19</v>
      </c>
      <c r="C24" s="4" t="s">
        <v>27</v>
      </c>
      <c r="D24" s="2">
        <v>165984</v>
      </c>
      <c r="E24" s="2">
        <v>957674.6</v>
      </c>
      <c r="F24" s="1">
        <v>119</v>
      </c>
      <c r="G24" s="1">
        <v>9</v>
      </c>
      <c r="H24" s="1">
        <v>50</v>
      </c>
      <c r="I24" s="1">
        <v>60</v>
      </c>
      <c r="J24" s="3">
        <f t="shared" si="0"/>
        <v>0.50420168067226889</v>
      </c>
    </row>
    <row r="25" spans="2:10" x14ac:dyDescent="0.25">
      <c r="B25" s="4" t="s">
        <v>19</v>
      </c>
      <c r="C25" s="4" t="s">
        <v>28</v>
      </c>
      <c r="D25" s="2">
        <v>176199</v>
      </c>
      <c r="E25" s="2">
        <v>1468829.96</v>
      </c>
      <c r="F25" s="1">
        <v>106</v>
      </c>
      <c r="G25" s="1">
        <v>6</v>
      </c>
      <c r="H25" s="1">
        <v>51</v>
      </c>
      <c r="I25" s="1">
        <v>49</v>
      </c>
      <c r="J25" s="3">
        <f t="shared" si="0"/>
        <v>0.46226415094339623</v>
      </c>
    </row>
    <row r="26" spans="2:10" x14ac:dyDescent="0.25">
      <c r="B26" s="4" t="s">
        <v>29</v>
      </c>
      <c r="C26" s="4" t="s">
        <v>30</v>
      </c>
      <c r="D26" s="2">
        <v>936100</v>
      </c>
      <c r="E26" s="2">
        <v>4162091.19</v>
      </c>
      <c r="F26" s="1">
        <v>142</v>
      </c>
      <c r="G26" s="1">
        <v>21</v>
      </c>
      <c r="H26" s="1">
        <v>95</v>
      </c>
      <c r="I26" s="1">
        <v>26</v>
      </c>
      <c r="J26" s="3">
        <f t="shared" si="0"/>
        <v>0.18309859154929578</v>
      </c>
    </row>
    <row r="27" spans="2:10" x14ac:dyDescent="0.25">
      <c r="B27" s="4" t="s">
        <v>29</v>
      </c>
      <c r="C27" s="4" t="s">
        <v>31</v>
      </c>
      <c r="D27" s="2">
        <v>195400</v>
      </c>
      <c r="E27" s="2">
        <v>625648</v>
      </c>
      <c r="F27" s="1">
        <v>26</v>
      </c>
      <c r="G27" s="1">
        <v>4</v>
      </c>
      <c r="H27" s="1">
        <v>13</v>
      </c>
      <c r="I27" s="1">
        <v>9</v>
      </c>
      <c r="J27" s="3">
        <f t="shared" si="0"/>
        <v>0.34615384615384615</v>
      </c>
    </row>
    <row r="28" spans="2:10" x14ac:dyDescent="0.25">
      <c r="B28" s="4" t="s">
        <v>29</v>
      </c>
      <c r="C28" s="4" t="s">
        <v>32</v>
      </c>
      <c r="D28" s="2">
        <v>267960</v>
      </c>
      <c r="E28" s="2">
        <v>1019740</v>
      </c>
      <c r="F28" s="1">
        <v>22</v>
      </c>
      <c r="G28" s="1">
        <v>4</v>
      </c>
      <c r="H28" s="1">
        <v>15</v>
      </c>
      <c r="I28" s="1">
        <v>3</v>
      </c>
      <c r="J28" s="3">
        <f t="shared" si="0"/>
        <v>0.13636363636363635</v>
      </c>
    </row>
    <row r="29" spans="2:10" x14ac:dyDescent="0.25">
      <c r="B29" s="4" t="s">
        <v>29</v>
      </c>
      <c r="C29" s="4" t="s">
        <v>33</v>
      </c>
      <c r="D29" s="2">
        <v>400000</v>
      </c>
      <c r="E29" s="2">
        <v>368385.62</v>
      </c>
      <c r="F29" s="1">
        <v>13</v>
      </c>
      <c r="G29" s="1">
        <v>4</v>
      </c>
      <c r="H29" s="1">
        <v>4</v>
      </c>
      <c r="I29" s="1">
        <v>5</v>
      </c>
      <c r="J29" s="3">
        <f t="shared" si="0"/>
        <v>0.38461538461538464</v>
      </c>
    </row>
    <row r="30" spans="2:10" x14ac:dyDescent="0.25">
      <c r="B30" s="4" t="s">
        <v>34</v>
      </c>
      <c r="C30" s="4" t="s">
        <v>35</v>
      </c>
      <c r="D30" s="2">
        <v>1700000</v>
      </c>
      <c r="E30" s="2">
        <v>0</v>
      </c>
      <c r="F30" s="1">
        <v>462</v>
      </c>
      <c r="G30" s="1">
        <v>170</v>
      </c>
      <c r="H30" s="1">
        <v>0</v>
      </c>
      <c r="I30" s="1">
        <v>292</v>
      </c>
      <c r="J30" s="3">
        <f t="shared" si="0"/>
        <v>0.63203463203463206</v>
      </c>
    </row>
    <row r="31" spans="2:10" x14ac:dyDescent="0.25">
      <c r="B31" s="4" t="s">
        <v>34</v>
      </c>
      <c r="C31" s="4" t="s">
        <v>36</v>
      </c>
      <c r="D31" s="2">
        <v>3060000</v>
      </c>
      <c r="E31" s="2">
        <v>6220000</v>
      </c>
      <c r="F31" s="1">
        <v>885</v>
      </c>
      <c r="G31" s="1">
        <v>153</v>
      </c>
      <c r="H31" s="1">
        <v>311</v>
      </c>
      <c r="I31" s="1">
        <v>421</v>
      </c>
      <c r="J31" s="3">
        <f t="shared" si="0"/>
        <v>0.47570621468926555</v>
      </c>
    </row>
    <row r="32" spans="2:10" x14ac:dyDescent="0.25">
      <c r="B32" s="4" t="s">
        <v>34</v>
      </c>
      <c r="C32" s="4" t="s">
        <v>37</v>
      </c>
      <c r="D32" s="2">
        <v>1800000.3</v>
      </c>
      <c r="E32" s="2">
        <v>7740001.29</v>
      </c>
      <c r="F32" s="1">
        <v>692</v>
      </c>
      <c r="G32" s="1">
        <v>70</v>
      </c>
      <c r="H32" s="1">
        <v>301</v>
      </c>
      <c r="I32" s="1">
        <v>321</v>
      </c>
      <c r="J32" s="3">
        <f t="shared" si="0"/>
        <v>0.4638728323699422</v>
      </c>
    </row>
    <row r="33" spans="2:10" x14ac:dyDescent="0.25">
      <c r="B33" s="4" t="s">
        <v>38</v>
      </c>
      <c r="C33" s="4" t="s">
        <v>39</v>
      </c>
      <c r="D33" s="2">
        <v>5807678.71</v>
      </c>
      <c r="E33" s="2">
        <v>11331197.27</v>
      </c>
      <c r="F33" s="1">
        <v>320</v>
      </c>
      <c r="G33" s="1">
        <v>72</v>
      </c>
      <c r="H33" s="1">
        <v>145</v>
      </c>
      <c r="I33" s="1">
        <v>103</v>
      </c>
      <c r="J33" s="3">
        <f t="shared" si="0"/>
        <v>0.32187500000000002</v>
      </c>
    </row>
    <row r="34" spans="2:10" x14ac:dyDescent="0.25">
      <c r="B34" s="4" t="s">
        <v>38</v>
      </c>
      <c r="C34" s="4" t="s">
        <v>40</v>
      </c>
      <c r="D34" s="2">
        <v>779312.97</v>
      </c>
      <c r="E34" s="2">
        <v>0</v>
      </c>
      <c r="F34" s="1">
        <v>7</v>
      </c>
      <c r="G34" s="1">
        <v>6</v>
      </c>
      <c r="H34" s="1">
        <v>0</v>
      </c>
      <c r="I34" s="1">
        <v>1</v>
      </c>
      <c r="J34" s="3">
        <f t="shared" si="0"/>
        <v>0.14285714285714285</v>
      </c>
    </row>
    <row r="35" spans="2:10" x14ac:dyDescent="0.25">
      <c r="B35" s="4" t="s">
        <v>41</v>
      </c>
      <c r="C35" s="4" t="s">
        <v>42</v>
      </c>
      <c r="D35" s="2">
        <v>207891.46</v>
      </c>
      <c r="E35" s="2">
        <v>0</v>
      </c>
      <c r="F35" s="1">
        <v>101</v>
      </c>
      <c r="G35" s="1">
        <v>45</v>
      </c>
      <c r="H35" s="1">
        <v>0</v>
      </c>
      <c r="I35" s="1">
        <v>56</v>
      </c>
      <c r="J35" s="3">
        <f t="shared" si="0"/>
        <v>0.5544554455445545</v>
      </c>
    </row>
    <row r="36" spans="2:10" x14ac:dyDescent="0.25">
      <c r="B36" s="4" t="s">
        <v>41</v>
      </c>
      <c r="C36" s="4" t="s">
        <v>43</v>
      </c>
      <c r="D36" s="2">
        <v>533422.30000000005</v>
      </c>
      <c r="E36" s="2">
        <v>0</v>
      </c>
      <c r="F36" s="1">
        <v>81</v>
      </c>
      <c r="G36" s="1">
        <v>58</v>
      </c>
      <c r="H36" s="1">
        <v>0</v>
      </c>
      <c r="I36" s="1">
        <v>23</v>
      </c>
      <c r="J36" s="3">
        <f t="shared" si="0"/>
        <v>0.2839506172839506</v>
      </c>
    </row>
    <row r="37" spans="2:10" x14ac:dyDescent="0.25">
      <c r="B37" s="4" t="s">
        <v>41</v>
      </c>
      <c r="C37" s="4" t="s">
        <v>44</v>
      </c>
      <c r="D37" s="2">
        <v>262417.49</v>
      </c>
      <c r="E37" s="2">
        <v>0</v>
      </c>
      <c r="F37" s="1">
        <v>20</v>
      </c>
      <c r="G37" s="1">
        <v>12</v>
      </c>
      <c r="H37" s="1">
        <v>0</v>
      </c>
      <c r="I37" s="1">
        <v>8</v>
      </c>
      <c r="J37" s="3">
        <f t="shared" si="0"/>
        <v>0.4</v>
      </c>
    </row>
    <row r="38" spans="2:10" x14ac:dyDescent="0.25">
      <c r="B38" s="4" t="s">
        <v>41</v>
      </c>
      <c r="C38" s="4" t="s">
        <v>45</v>
      </c>
      <c r="D38" s="2">
        <v>457251.71</v>
      </c>
      <c r="E38" s="2">
        <v>0</v>
      </c>
      <c r="F38" s="1">
        <v>24</v>
      </c>
      <c r="G38" s="1">
        <v>12</v>
      </c>
      <c r="H38" s="1">
        <v>0</v>
      </c>
      <c r="I38" s="1">
        <v>12</v>
      </c>
      <c r="J38" s="3">
        <f t="shared" si="0"/>
        <v>0.5</v>
      </c>
    </row>
    <row r="39" spans="2:10" x14ac:dyDescent="0.25">
      <c r="B39" s="4" t="s">
        <v>41</v>
      </c>
      <c r="C39" s="4" t="s">
        <v>46</v>
      </c>
      <c r="D39" s="2">
        <v>63107.92</v>
      </c>
      <c r="E39" s="2">
        <v>0</v>
      </c>
      <c r="F39" s="1">
        <v>3</v>
      </c>
      <c r="G39" s="1">
        <v>2</v>
      </c>
      <c r="H39" s="1">
        <v>0</v>
      </c>
      <c r="I39" s="1">
        <v>1</v>
      </c>
      <c r="J39" s="3">
        <f t="shared" si="0"/>
        <v>0.33333333333333331</v>
      </c>
    </row>
    <row r="40" spans="2:10" x14ac:dyDescent="0.25">
      <c r="B40" s="4" t="s">
        <v>41</v>
      </c>
      <c r="C40" s="4" t="s">
        <v>47</v>
      </c>
      <c r="D40" s="2">
        <v>176350</v>
      </c>
      <c r="E40" s="2">
        <v>0</v>
      </c>
      <c r="F40" s="1">
        <v>11</v>
      </c>
      <c r="G40" s="1">
        <v>6</v>
      </c>
      <c r="H40" s="1">
        <v>0</v>
      </c>
      <c r="I40" s="1">
        <v>5</v>
      </c>
      <c r="J40" s="3">
        <f t="shared" si="0"/>
        <v>0.45454545454545453</v>
      </c>
    </row>
    <row r="41" spans="2:10" x14ac:dyDescent="0.25">
      <c r="B41" s="4" t="s">
        <v>41</v>
      </c>
      <c r="C41" s="4" t="s">
        <v>48</v>
      </c>
      <c r="D41" s="2">
        <v>222000</v>
      </c>
      <c r="E41" s="2">
        <v>0</v>
      </c>
      <c r="F41" s="1">
        <v>11</v>
      </c>
      <c r="G41" s="1">
        <v>4</v>
      </c>
      <c r="H41" s="1">
        <v>0</v>
      </c>
      <c r="I41" s="1">
        <v>7</v>
      </c>
      <c r="J41" s="3">
        <f t="shared" si="0"/>
        <v>0.63636363636363635</v>
      </c>
    </row>
    <row r="42" spans="2:10" x14ac:dyDescent="0.25">
      <c r="B42" s="4" t="s">
        <v>41</v>
      </c>
      <c r="C42" s="4" t="s">
        <v>49</v>
      </c>
      <c r="D42" s="2">
        <v>408647.96</v>
      </c>
      <c r="E42" s="2">
        <v>0</v>
      </c>
      <c r="F42" s="1">
        <v>32</v>
      </c>
      <c r="G42" s="1">
        <v>25</v>
      </c>
      <c r="H42" s="1">
        <v>0</v>
      </c>
      <c r="I42" s="1">
        <v>7</v>
      </c>
      <c r="J42" s="3">
        <f t="shared" si="0"/>
        <v>0.21875</v>
      </c>
    </row>
    <row r="43" spans="2:10" x14ac:dyDescent="0.25">
      <c r="B43" s="4" t="s">
        <v>41</v>
      </c>
      <c r="C43" s="4" t="s">
        <v>50</v>
      </c>
      <c r="D43" s="2">
        <v>202426.02</v>
      </c>
      <c r="E43" s="2">
        <v>0</v>
      </c>
      <c r="F43" s="1">
        <v>6</v>
      </c>
      <c r="G43" s="1">
        <v>6</v>
      </c>
      <c r="H43" s="1">
        <v>0</v>
      </c>
      <c r="I43" s="1">
        <v>0</v>
      </c>
      <c r="J43" s="3">
        <f t="shared" si="0"/>
        <v>0</v>
      </c>
    </row>
    <row r="44" spans="2:10" x14ac:dyDescent="0.25">
      <c r="B44" s="4" t="s">
        <v>41</v>
      </c>
      <c r="C44" s="4" t="s">
        <v>51</v>
      </c>
      <c r="D44" s="2">
        <v>662425.96</v>
      </c>
      <c r="E44" s="2">
        <v>0</v>
      </c>
      <c r="F44" s="1">
        <v>19</v>
      </c>
      <c r="G44" s="1">
        <v>12</v>
      </c>
      <c r="H44" s="1">
        <v>0</v>
      </c>
      <c r="I44" s="1">
        <v>7</v>
      </c>
      <c r="J44" s="3">
        <f t="shared" si="0"/>
        <v>0.36842105263157893</v>
      </c>
    </row>
    <row r="45" spans="2:10" x14ac:dyDescent="0.25">
      <c r="B45" s="4" t="s">
        <v>52</v>
      </c>
      <c r="C45" s="4" t="s">
        <v>35</v>
      </c>
      <c r="D45" s="2">
        <v>500000</v>
      </c>
      <c r="E45" s="2">
        <v>5550000</v>
      </c>
      <c r="F45" s="1">
        <v>140</v>
      </c>
      <c r="G45" s="1">
        <v>10</v>
      </c>
      <c r="H45" s="1">
        <v>111</v>
      </c>
      <c r="I45" s="1">
        <v>19</v>
      </c>
      <c r="J45" s="3">
        <f t="shared" si="0"/>
        <v>0.1357142857142857</v>
      </c>
    </row>
    <row r="46" spans="2:10" x14ac:dyDescent="0.25">
      <c r="B46" s="4" t="s">
        <v>52</v>
      </c>
      <c r="C46" s="4" t="s">
        <v>36</v>
      </c>
      <c r="D46" s="2">
        <v>700000</v>
      </c>
      <c r="E46" s="2">
        <v>14140000</v>
      </c>
      <c r="F46" s="1">
        <v>235</v>
      </c>
      <c r="G46" s="1">
        <v>10</v>
      </c>
      <c r="H46" s="1">
        <v>202</v>
      </c>
      <c r="I46" s="1">
        <v>23</v>
      </c>
      <c r="J46" s="3">
        <f t="shared" si="0"/>
        <v>9.7872340425531917E-2</v>
      </c>
    </row>
    <row r="47" spans="2:10" x14ac:dyDescent="0.25">
      <c r="B47" s="4" t="s">
        <v>52</v>
      </c>
      <c r="C47" s="4" t="s">
        <v>37</v>
      </c>
      <c r="D47" s="2">
        <v>480000</v>
      </c>
      <c r="E47" s="2">
        <v>7008000</v>
      </c>
      <c r="F47" s="1">
        <v>93</v>
      </c>
      <c r="G47" s="1">
        <v>5</v>
      </c>
      <c r="H47" s="1">
        <v>73</v>
      </c>
      <c r="I47" s="1">
        <v>15</v>
      </c>
      <c r="J47" s="3">
        <f t="shared" si="0"/>
        <v>0.16129032258064516</v>
      </c>
    </row>
    <row r="48" spans="2:10" x14ac:dyDescent="0.25">
      <c r="B48" s="4" t="s">
        <v>53</v>
      </c>
      <c r="C48" s="4" t="s">
        <v>35</v>
      </c>
      <c r="D48" s="2">
        <v>610000</v>
      </c>
      <c r="E48" s="2">
        <v>0</v>
      </c>
      <c r="F48" s="1">
        <v>114</v>
      </c>
      <c r="G48" s="1">
        <v>61</v>
      </c>
      <c r="H48" s="1">
        <v>0</v>
      </c>
      <c r="I48" s="1">
        <v>53</v>
      </c>
      <c r="J48" s="3">
        <f t="shared" si="0"/>
        <v>0.46491228070175439</v>
      </c>
    </row>
    <row r="49" spans="2:10" x14ac:dyDescent="0.25">
      <c r="B49" s="4" t="s">
        <v>53</v>
      </c>
      <c r="C49" s="4" t="s">
        <v>36</v>
      </c>
      <c r="D49" s="2">
        <v>1230000</v>
      </c>
      <c r="E49" s="2">
        <v>855000</v>
      </c>
      <c r="F49" s="1">
        <v>241</v>
      </c>
      <c r="G49" s="1">
        <v>82</v>
      </c>
      <c r="H49" s="1">
        <v>57</v>
      </c>
      <c r="I49" s="1">
        <v>102</v>
      </c>
      <c r="J49" s="3">
        <f t="shared" si="0"/>
        <v>0.42323651452282157</v>
      </c>
    </row>
    <row r="50" spans="2:10" x14ac:dyDescent="0.25">
      <c r="B50" s="4" t="s">
        <v>53</v>
      </c>
      <c r="C50" s="4" t="s">
        <v>37</v>
      </c>
      <c r="D50" s="2">
        <v>1220000</v>
      </c>
      <c r="E50" s="2">
        <v>2200000</v>
      </c>
      <c r="F50" s="1">
        <v>252</v>
      </c>
      <c r="G50" s="1">
        <v>61</v>
      </c>
      <c r="H50" s="1">
        <v>110</v>
      </c>
      <c r="I50" s="1">
        <v>81</v>
      </c>
      <c r="J50" s="3">
        <f t="shared" si="0"/>
        <v>0.32142857142857145</v>
      </c>
    </row>
    <row r="51" spans="2:10" x14ac:dyDescent="0.25">
      <c r="B51" s="4" t="s">
        <v>53</v>
      </c>
      <c r="C51" s="4" t="s">
        <v>54</v>
      </c>
      <c r="D51" s="2">
        <v>570000</v>
      </c>
      <c r="E51" s="2">
        <v>4770000</v>
      </c>
      <c r="F51" s="1">
        <v>271</v>
      </c>
      <c r="G51" s="1">
        <v>19</v>
      </c>
      <c r="H51" s="1">
        <v>159</v>
      </c>
      <c r="I51" s="1">
        <v>93</v>
      </c>
      <c r="J51" s="3">
        <f t="shared" si="0"/>
        <v>0.34317343173431736</v>
      </c>
    </row>
    <row r="52" spans="2:10" x14ac:dyDescent="0.25">
      <c r="B52" s="4" t="s">
        <v>55</v>
      </c>
      <c r="C52" s="4" t="s">
        <v>56</v>
      </c>
      <c r="D52" s="2">
        <v>200000</v>
      </c>
      <c r="E52" s="2">
        <v>0</v>
      </c>
      <c r="F52" s="1">
        <v>17</v>
      </c>
      <c r="G52" s="1">
        <v>10</v>
      </c>
      <c r="H52" s="1">
        <v>0</v>
      </c>
      <c r="I52" s="1">
        <v>7</v>
      </c>
      <c r="J52" s="3">
        <f t="shared" si="0"/>
        <v>0.41176470588235292</v>
      </c>
    </row>
    <row r="53" spans="2:10" x14ac:dyDescent="0.25">
      <c r="B53" s="4" t="s">
        <v>55</v>
      </c>
      <c r="C53" s="4" t="s">
        <v>57</v>
      </c>
      <c r="D53" s="2">
        <v>869000</v>
      </c>
      <c r="E53" s="2">
        <v>0</v>
      </c>
      <c r="F53" s="1">
        <v>26</v>
      </c>
      <c r="G53" s="1">
        <v>22</v>
      </c>
      <c r="H53" s="1">
        <v>0</v>
      </c>
      <c r="I53" s="1">
        <v>4</v>
      </c>
      <c r="J53" s="3">
        <f t="shared" si="0"/>
        <v>0.15384615384615385</v>
      </c>
    </row>
    <row r="54" spans="2:10" x14ac:dyDescent="0.25">
      <c r="B54" s="4" t="s">
        <v>55</v>
      </c>
      <c r="C54" s="4" t="s">
        <v>58</v>
      </c>
      <c r="D54" s="2">
        <v>270000</v>
      </c>
      <c r="E54" s="2">
        <v>0</v>
      </c>
      <c r="F54" s="1">
        <v>10</v>
      </c>
      <c r="G54" s="1">
        <v>9</v>
      </c>
      <c r="H54" s="1">
        <v>0</v>
      </c>
      <c r="I54" s="1">
        <v>1</v>
      </c>
      <c r="J54" s="3">
        <f t="shared" si="0"/>
        <v>0.1</v>
      </c>
    </row>
    <row r="55" spans="2:10" x14ac:dyDescent="0.25">
      <c r="B55" s="4" t="s">
        <v>59</v>
      </c>
      <c r="C55" s="4" t="s">
        <v>42</v>
      </c>
      <c r="D55" s="2">
        <v>346064.75</v>
      </c>
      <c r="E55" s="2">
        <v>0</v>
      </c>
      <c r="F55" s="1">
        <v>18</v>
      </c>
      <c r="G55" s="1">
        <v>15</v>
      </c>
      <c r="H55" s="1">
        <v>0</v>
      </c>
      <c r="I55" s="1">
        <v>3</v>
      </c>
      <c r="J55" s="3">
        <f t="shared" si="0"/>
        <v>0.16666666666666666</v>
      </c>
    </row>
    <row r="56" spans="2:10" x14ac:dyDescent="0.25">
      <c r="B56" s="4" t="s">
        <v>59</v>
      </c>
      <c r="C56" s="4" t="s">
        <v>43</v>
      </c>
      <c r="D56" s="2">
        <v>437077.02</v>
      </c>
      <c r="E56" s="2">
        <v>0</v>
      </c>
      <c r="F56" s="1">
        <v>26</v>
      </c>
      <c r="G56" s="1">
        <v>20</v>
      </c>
      <c r="H56" s="1">
        <v>0</v>
      </c>
      <c r="I56" s="1">
        <v>6</v>
      </c>
      <c r="J56" s="3">
        <f t="shared" si="0"/>
        <v>0.23076923076923078</v>
      </c>
    </row>
    <row r="57" spans="2:10" x14ac:dyDescent="0.25">
      <c r="B57" s="4" t="s">
        <v>59</v>
      </c>
      <c r="C57" s="4" t="s">
        <v>60</v>
      </c>
      <c r="D57" s="2">
        <v>116733.23</v>
      </c>
      <c r="E57" s="2">
        <v>0</v>
      </c>
      <c r="F57" s="1">
        <v>8</v>
      </c>
      <c r="G57" s="1">
        <v>7</v>
      </c>
      <c r="H57" s="1">
        <v>0</v>
      </c>
      <c r="I57" s="1">
        <v>1</v>
      </c>
      <c r="J57" s="3">
        <f t="shared" si="0"/>
        <v>0.125</v>
      </c>
    </row>
    <row r="58" spans="2:10" x14ac:dyDescent="0.25">
      <c r="B58" s="4" t="s">
        <v>59</v>
      </c>
      <c r="C58" s="4" t="s">
        <v>61</v>
      </c>
      <c r="D58" s="2">
        <v>50125</v>
      </c>
      <c r="E58" s="2">
        <v>0</v>
      </c>
      <c r="F58" s="1">
        <v>7</v>
      </c>
      <c r="G58" s="1">
        <v>3</v>
      </c>
      <c r="H58" s="1">
        <v>0</v>
      </c>
      <c r="I58" s="1">
        <v>4</v>
      </c>
      <c r="J58" s="3">
        <f t="shared" si="0"/>
        <v>0.5714285714285714</v>
      </c>
    </row>
    <row r="59" spans="2:10" x14ac:dyDescent="0.25">
      <c r="B59" s="4" t="s">
        <v>62</v>
      </c>
      <c r="C59" s="4" t="s">
        <v>35</v>
      </c>
      <c r="D59" s="2">
        <v>500000</v>
      </c>
      <c r="E59" s="2">
        <v>110000</v>
      </c>
      <c r="F59" s="1">
        <v>101</v>
      </c>
      <c r="G59" s="1">
        <v>50</v>
      </c>
      <c r="H59" s="1">
        <v>11</v>
      </c>
      <c r="I59" s="1">
        <v>40</v>
      </c>
      <c r="J59" s="3">
        <f t="shared" si="0"/>
        <v>0.39603960396039606</v>
      </c>
    </row>
    <row r="60" spans="2:10" x14ac:dyDescent="0.25">
      <c r="B60" s="4" t="s">
        <v>62</v>
      </c>
      <c r="C60" s="4" t="s">
        <v>36</v>
      </c>
      <c r="D60" s="2">
        <v>480000</v>
      </c>
      <c r="E60" s="2">
        <v>720000</v>
      </c>
      <c r="F60" s="1">
        <v>112</v>
      </c>
      <c r="G60" s="1">
        <v>32</v>
      </c>
      <c r="H60" s="1">
        <v>48</v>
      </c>
      <c r="I60" s="1">
        <v>32</v>
      </c>
      <c r="J60" s="3">
        <f t="shared" si="0"/>
        <v>0.2857142857142857</v>
      </c>
    </row>
    <row r="61" spans="2:10" x14ac:dyDescent="0.25">
      <c r="B61" s="4" t="s">
        <v>62</v>
      </c>
      <c r="C61" s="4" t="s">
        <v>37</v>
      </c>
      <c r="D61" s="2">
        <v>520000</v>
      </c>
      <c r="E61" s="2">
        <v>2940000</v>
      </c>
      <c r="F61" s="1">
        <v>238</v>
      </c>
      <c r="G61" s="1">
        <v>26</v>
      </c>
      <c r="H61" s="1">
        <v>147</v>
      </c>
      <c r="I61" s="1">
        <v>65</v>
      </c>
      <c r="J61" s="3">
        <f t="shared" si="0"/>
        <v>0.27310924369747897</v>
      </c>
    </row>
    <row r="62" spans="2:10" x14ac:dyDescent="0.25">
      <c r="B62" s="4" t="s">
        <v>63</v>
      </c>
      <c r="C62" s="4" t="s">
        <v>35</v>
      </c>
      <c r="D62" s="2">
        <v>529067.97</v>
      </c>
      <c r="E62" s="2">
        <v>0</v>
      </c>
      <c r="F62" s="1">
        <v>9</v>
      </c>
      <c r="G62" s="1">
        <v>5</v>
      </c>
      <c r="H62" s="1">
        <v>0</v>
      </c>
      <c r="I62" s="1">
        <v>4</v>
      </c>
      <c r="J62" s="3">
        <f t="shared" si="0"/>
        <v>0.44444444444444442</v>
      </c>
    </row>
    <row r="63" spans="2:10" x14ac:dyDescent="0.25">
      <c r="B63" s="4" t="s">
        <v>63</v>
      </c>
      <c r="C63" s="4" t="s">
        <v>36</v>
      </c>
      <c r="D63" s="2">
        <v>1796000</v>
      </c>
      <c r="E63" s="2">
        <v>0</v>
      </c>
      <c r="F63" s="1">
        <v>12</v>
      </c>
      <c r="G63" s="1">
        <v>6</v>
      </c>
      <c r="H63" s="1">
        <v>0</v>
      </c>
      <c r="I63" s="1">
        <v>6</v>
      </c>
      <c r="J63" s="3">
        <f t="shared" si="0"/>
        <v>0.5</v>
      </c>
    </row>
    <row r="64" spans="2:10" x14ac:dyDescent="0.25">
      <c r="B64" s="4" t="s">
        <v>63</v>
      </c>
      <c r="C64" s="4" t="s">
        <v>37</v>
      </c>
      <c r="D64" s="2">
        <v>1999929.37</v>
      </c>
      <c r="E64" s="2">
        <v>0</v>
      </c>
      <c r="F64" s="1">
        <v>7</v>
      </c>
      <c r="G64" s="1">
        <v>4</v>
      </c>
      <c r="H64" s="1">
        <v>0</v>
      </c>
      <c r="I64" s="1">
        <v>3</v>
      </c>
      <c r="J64" s="3">
        <f t="shared" si="0"/>
        <v>0.42857142857142855</v>
      </c>
    </row>
    <row r="65" spans="2:10" x14ac:dyDescent="0.25">
      <c r="B65" s="4" t="s">
        <v>64</v>
      </c>
      <c r="C65" s="4" t="s">
        <v>65</v>
      </c>
      <c r="D65" s="2">
        <v>2000000</v>
      </c>
      <c r="E65" s="2">
        <v>6600000</v>
      </c>
      <c r="F65" s="1">
        <v>438</v>
      </c>
      <c r="G65" s="1">
        <v>100</v>
      </c>
      <c r="H65" s="1">
        <v>330</v>
      </c>
      <c r="I65" s="1">
        <v>8</v>
      </c>
      <c r="J65" s="3">
        <f t="shared" si="0"/>
        <v>1.8264840182648401E-2</v>
      </c>
    </row>
    <row r="66" spans="2:10" x14ac:dyDescent="0.25">
      <c r="B66" s="4" t="s">
        <v>64</v>
      </c>
      <c r="C66" s="4" t="s">
        <v>66</v>
      </c>
      <c r="D66" s="2">
        <v>1500000</v>
      </c>
      <c r="E66" s="2">
        <v>5900000</v>
      </c>
      <c r="F66" s="1">
        <v>763</v>
      </c>
      <c r="G66" s="1">
        <v>150</v>
      </c>
      <c r="H66" s="1">
        <v>590</v>
      </c>
      <c r="I66" s="1">
        <v>23</v>
      </c>
      <c r="J66" s="3">
        <f t="shared" si="0"/>
        <v>3.0144167758846659E-2</v>
      </c>
    </row>
    <row r="67" spans="2:10" x14ac:dyDescent="0.25">
      <c r="B67" s="6" t="s">
        <v>67</v>
      </c>
      <c r="C67" s="6" t="s">
        <v>13</v>
      </c>
      <c r="D67" s="7">
        <v>1025000</v>
      </c>
      <c r="E67" s="7">
        <v>3140000</v>
      </c>
      <c r="F67" s="8">
        <v>1133</v>
      </c>
      <c r="G67" s="8">
        <v>205</v>
      </c>
      <c r="H67" s="8">
        <v>628</v>
      </c>
      <c r="I67" s="8">
        <v>300</v>
      </c>
      <c r="J67" s="9">
        <f t="shared" si="0"/>
        <v>0.26478375992939102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kibca</dc:creator>
  <cp:lastModifiedBy>Caio Brandão</cp:lastModifiedBy>
  <dcterms:created xsi:type="dcterms:W3CDTF">2024-04-19T15:36:09Z</dcterms:created>
  <dcterms:modified xsi:type="dcterms:W3CDTF">2024-04-19T18:43:02Z</dcterms:modified>
</cp:coreProperties>
</file>