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66dbe330cb88da91/COMPUTADOR SECULT/LPG/ranking/Museus/"/>
    </mc:Choice>
  </mc:AlternateContent>
  <xr:revisionPtr revIDLastSave="9" documentId="13_ncr:1_{CF9934EA-4ABF-4683-B1F3-6111ABE99700}" xr6:coauthVersionLast="47" xr6:coauthVersionMax="47" xr10:uidLastSave="{BFE82EE8-A165-4D56-9A57-C7833107891E}"/>
  <bookViews>
    <workbookView xWindow="-120" yWindow="-120" windowWidth="20730" windowHeight="11040" activeTab="2" xr2:uid="{00000000-000D-0000-FFFF-FFFF00000000}"/>
  </bookViews>
  <sheets>
    <sheet name="DIN" sheetId="2" r:id="rId1"/>
    <sheet name="Sheet 1" sheetId="1" r:id="rId2"/>
    <sheet name="Tratado" sheetId="6" r:id="rId3"/>
    <sheet name="DESCLASSIFICADOS" sheetId="5" r:id="rId4"/>
    <sheet name="TABELAS -  CLASSIFICADOS" sheetId="3" r:id="rId5"/>
    <sheet name="TABELA - DESCLASSIFICADOS" sheetId="4" r:id="rId6"/>
  </sheets>
  <definedNames>
    <definedName name="_xlnm._FilterDatabase" localSheetId="3" hidden="1">DESCLASSIFICADOS!$A$1:$J$13</definedName>
    <definedName name="_xlnm._FilterDatabase" localSheetId="1" hidden="1">'Sheet 1'!$A$1:$S$48</definedName>
    <definedName name="_xlnm._FilterDatabase" localSheetId="4" hidden="1">'TABELAS -  CLASSIFICADOS'!$B$6:$K$85</definedName>
    <definedName name="_xlnm._FilterDatabase" localSheetId="2" hidden="1">Tratado!$A$1:$S$1</definedName>
  </definedNames>
  <calcPr calcId="191028"/>
  <pivotCaches>
    <pivotCache cacheId="1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2" l="1"/>
  <c r="G34" i="2"/>
  <c r="H35" i="2"/>
  <c r="G22" i="2"/>
  <c r="G23" i="2"/>
  <c r="G24" i="2"/>
  <c r="G21" i="2"/>
  <c r="G31" i="2"/>
  <c r="G32" i="2"/>
  <c r="G33" i="2"/>
  <c r="E16" i="2"/>
  <c r="E15" i="2"/>
  <c r="E14" i="2"/>
  <c r="E13" i="2"/>
  <c r="E7" i="2"/>
  <c r="E6" i="2"/>
  <c r="E5" i="2"/>
</calcChain>
</file>

<file path=xl/sharedStrings.xml><?xml version="1.0" encoding="utf-8"?>
<sst xmlns="http://schemas.openxmlformats.org/spreadsheetml/2006/main" count="1939" uniqueCount="384">
  <si>
    <t>Contagem de Número de inscrição</t>
  </si>
  <si>
    <t>Rótulos de Coluna</t>
  </si>
  <si>
    <t>Rótulos de Linha</t>
  </si>
  <si>
    <t>Selecionada</t>
  </si>
  <si>
    <t>Total Geral</t>
  </si>
  <si>
    <t>PESSOA NEGRA</t>
  </si>
  <si>
    <t>AMPLA CONCORRÊNCIA</t>
  </si>
  <si>
    <t>PESSOA INDÍGENA</t>
  </si>
  <si>
    <t>AGRESTE</t>
  </si>
  <si>
    <t>REGIÃO METROPOLITANA</t>
  </si>
  <si>
    <t>SERTÃO</t>
  </si>
  <si>
    <t>ZONA DA MATA</t>
  </si>
  <si>
    <t>CATEGORIA 1 - FAIXA 1</t>
  </si>
  <si>
    <t>CATEGORIA 1 - FAIXA 2</t>
  </si>
  <si>
    <t>CATEGORIA 2 - FAIXA 1</t>
  </si>
  <si>
    <t>CATEGORIA 2 - FAIXA 2</t>
  </si>
  <si>
    <t>Soma de VALOR</t>
  </si>
  <si>
    <t>Número de inscrição</t>
  </si>
  <si>
    <t>nota_final</t>
  </si>
  <si>
    <t>NOME ARTÍSTICO, SOCIAL ou COMPLETO (PF)</t>
  </si>
  <si>
    <t>TÍTULO DA PROPOSTA</t>
  </si>
  <si>
    <t>CATEGORIA</t>
  </si>
  <si>
    <t>CATEGORIA_REAL</t>
  </si>
  <si>
    <t>CPF / CNPJ</t>
  </si>
  <si>
    <t>CPF</t>
  </si>
  <si>
    <t>COTA</t>
  </si>
  <si>
    <t>MUNICIPIO</t>
  </si>
  <si>
    <t>MACRORREGIÃO</t>
  </si>
  <si>
    <t>INDUTOR_TRATADO</t>
  </si>
  <si>
    <t>POSICAO</t>
  </si>
  <si>
    <t>STATUS</t>
  </si>
  <si>
    <t>SUBGRUPOS</t>
  </si>
  <si>
    <t>quantidade_propostas</t>
  </si>
  <si>
    <t>POSICAO_2</t>
  </si>
  <si>
    <t>STATUS2</t>
  </si>
  <si>
    <t>VALOR</t>
  </si>
  <si>
    <t>on-413938462</t>
  </si>
  <si>
    <t>MUSEU DA PARTEIRA</t>
  </si>
  <si>
    <t>ACERVO MUSEU DA PARTEIRA - CARUARU</t>
  </si>
  <si>
    <t>MUSEUS COMUNITÁRIOS – COLETIVO / GRUPO SEM PERSONALIDADE JURÍDICA</t>
  </si>
  <si>
    <t>xxx.873.754-xx</t>
  </si>
  <si>
    <t>CARUARU</t>
  </si>
  <si>
    <t>20% - Mulheres (cis/trans/travesti)</t>
  </si>
  <si>
    <t>CATEGORIA 1 - FAIXA 1 - AGRESTE</t>
  </si>
  <si>
    <t>on-745749492</t>
  </si>
  <si>
    <t>MARIA CRISTINA BARBOSA</t>
  </si>
  <si>
    <t>MUSEU COMUNITÁRIO REISADO ENCANTO DE CARAÍBAS</t>
  </si>
  <si>
    <t>MUSEUS COMUNITÁRIOS – PESSOA FÍSICA</t>
  </si>
  <si>
    <t>xxx.398.154-xx</t>
  </si>
  <si>
    <t>RECIFE</t>
  </si>
  <si>
    <t>CATEGORIA 1 - FAIXA 1 - REGIÃO METROPOLITANA</t>
  </si>
  <si>
    <t>on-314652160</t>
  </si>
  <si>
    <t>ÁLEX ÂNTONY DA CRUZ MENDONÇA</t>
  </si>
  <si>
    <t>AQUISIÇÃO DE BENS</t>
  </si>
  <si>
    <t>xxx.727.994-xx</t>
  </si>
  <si>
    <t>ESCADA</t>
  </si>
  <si>
    <t>20% - Pessoa preta, parda e indígena</t>
  </si>
  <si>
    <t>CATEGORIA 1 - FAIXA 1 - ZONA DA MATA</t>
  </si>
  <si>
    <t>on-430389656</t>
  </si>
  <si>
    <t>CENTRO DE ARTE E CULTURA GRUPO BONGAR – GUITINHO DA XAMBÁ</t>
  </si>
  <si>
    <t>GUITINHO DA XAMBÁ – UM MUSEU VIVO</t>
  </si>
  <si>
    <t>MUSEUS COMUNITÁRIOS – PESSSOA JURÍDICA</t>
  </si>
  <si>
    <t>10.392.473/0001-35</t>
  </si>
  <si>
    <t>OLINDA</t>
  </si>
  <si>
    <t>on-684213184</t>
  </si>
  <si>
    <t>MARCELO CLEMENTE ALVES</t>
  </si>
  <si>
    <t>GERAÇÃO SULANCA</t>
  </si>
  <si>
    <t>xxx.752.524-xx</t>
  </si>
  <si>
    <t>TAQUARITINGA DO NORTE</t>
  </si>
  <si>
    <t>CATEGORIA 2 - FAIXA 1 - AGRESTE</t>
  </si>
  <si>
    <t>on-765872087</t>
  </si>
  <si>
    <t>ELINILDO MARINHO DE LIMA</t>
  </si>
  <si>
    <t>PROJETO PRELIMINAR MUSEOLÓGICO DO MUSEU DAS TRADIÇÕES DO CAVALO MARINHO</t>
  </si>
  <si>
    <t>xxx.997.234-xx</t>
  </si>
  <si>
    <t>JABOATÃO DOS GUARARAPES</t>
  </si>
  <si>
    <t>on-1759928869</t>
  </si>
  <si>
    <t>JOEL FERREIRA LIMA</t>
  </si>
  <si>
    <t>AQUISIÇÃO DE BENS PARA O MUSEU DA SAUDADE</t>
  </si>
  <si>
    <t>xxx.003.044-xx</t>
  </si>
  <si>
    <t>SÃO JOSÉ DO EGITO</t>
  </si>
  <si>
    <t>CATEGORIA 1 - FAIXA 1 - SERTÃO</t>
  </si>
  <si>
    <t>on-2113410994</t>
  </si>
  <si>
    <t>WAGNER PORTO CRUZ</t>
  </si>
  <si>
    <t>NA TRILHA DO MAMULENGO- CASAS DO MAMULENGO DE PERNAMBUCO</t>
  </si>
  <si>
    <t>xxx.834.004-xx</t>
  </si>
  <si>
    <t>NAZARÉ DA MATA</t>
  </si>
  <si>
    <t>Não me enquadro em nenhuma das situações que dão direito ao percentual de indução na pontuação.</t>
  </si>
  <si>
    <t>on-297893761</t>
  </si>
  <si>
    <t>PABLO VINÍCIUS DANTAS ALVES</t>
  </si>
  <si>
    <t>CURSO DE APERFEIÇOAMENTO TÉCNICO DO MINIMUSEU DOS BRINQUEDOS POPULARES DONA DALUZ</t>
  </si>
  <si>
    <t>xxx.341.974-xx</t>
  </si>
  <si>
    <t>VITÓRIA DE SANTO ANTÃO</t>
  </si>
  <si>
    <t>on-163906482</t>
  </si>
  <si>
    <t>MEMORIAL SEVERINA PARAÍSO DA SILVA - MEMORIAL MÃE BIU</t>
  </si>
  <si>
    <t>20 ANOS DO MEMORIAL MÃE BIU</t>
  </si>
  <si>
    <t>xxx.007.204-xx</t>
  </si>
  <si>
    <t>15% - Povos e comunidades tradicionais - indígenas, quilombolas, de terreiro ou ciganos</t>
  </si>
  <si>
    <t>on-67664799</t>
  </si>
  <si>
    <t>MARIA REJANE SARAIVA FONTES</t>
  </si>
  <si>
    <t>"IDENTIDADE, PRESERVAÇÃO E MEMÓRIA PALEONTOLÓGICA DO ARARIPE".</t>
  </si>
  <si>
    <t>xxx.770.304-xx</t>
  </si>
  <si>
    <t>EXU</t>
  </si>
  <si>
    <t>CATEGORIA 2 - FAIXA 1 - SERTÃO</t>
  </si>
  <si>
    <t>on-134430937</t>
  </si>
  <si>
    <t>MOABIA FERREIRA DOS ANJOS 06296859406</t>
  </si>
  <si>
    <t>MUSEU ESCOLA DO CENTRO CULTURAL QUILOMBO DO CATUCÁ: PLANOS EDUCATIVOS, INSURGÊNCIA PARA SALVAGUARDAR AS MEMÓRIAS 
ANCESTRAIS DE MATRIZES AFRICANAS, INDIGENAS E CIGANAS.</t>
  </si>
  <si>
    <t>43.089.892/0001-51</t>
  </si>
  <si>
    <t>CAMARAGIBE</t>
  </si>
  <si>
    <t>on-1280664863</t>
  </si>
  <si>
    <t>ALAN DA SILVA</t>
  </si>
  <si>
    <t>BOIARTE: A EXPOSIÇÃO DE BOIS DE PERNAMBUCO</t>
  </si>
  <si>
    <t>xxx.831.974-xx</t>
  </si>
  <si>
    <t>ARCOVERDE</t>
  </si>
  <si>
    <t>on-1668839063</t>
  </si>
  <si>
    <t>MUSEU DA MEMÓRIA E CULTURA POVO KARAXUWANASSU - MMCPK</t>
  </si>
  <si>
    <t>PIRACEMA</t>
  </si>
  <si>
    <t>xxx.480.434-xx</t>
  </si>
  <si>
    <t>IGARASSU</t>
  </si>
  <si>
    <t>Suplente</t>
  </si>
  <si>
    <t>on-426263397</t>
  </si>
  <si>
    <t>YNGLID DO NASCIMENTO FRAGOSO</t>
  </si>
  <si>
    <t>CASA DA MEMÓRIA POPULAR</t>
  </si>
  <si>
    <t>xxx.875.654-xx</t>
  </si>
  <si>
    <t>on-1609720228</t>
  </si>
  <si>
    <t>EDGAR SEVERINO DOS SANTOS</t>
  </si>
  <si>
    <t>PAULO GUSTAVO, PRESENTE NO MUSEU DE BOM JARDIM</t>
  </si>
  <si>
    <t>xxx.509.954-xx</t>
  </si>
  <si>
    <t>BOM JARDIM</t>
  </si>
  <si>
    <t>on-707676703</t>
  </si>
  <si>
    <t>PAULA FRANCINETE RUBENS DE MENEZES</t>
  </si>
  <si>
    <t>MAQUETE 3D DA IGREJA DO SAGRADO CORAÇÃO DE JESUS (IGREJA SEMISUBMERSA DE PETROLÂNDIA-PE) PATRIMÔNIO DE PERNAMBUCO.</t>
  </si>
  <si>
    <t>xxx.781.894-xx</t>
  </si>
  <si>
    <t>PETROLÂNDIA</t>
  </si>
  <si>
    <t>on-261642389</t>
  </si>
  <si>
    <t>INSTITUTO HISTORICO ARQUEOLOGICO E GEOGRAFICO DE GOIANA - IHAGGO</t>
  </si>
  <si>
    <t>AQUISIÇAO DE BENS MÓVEIS PARA EXPOSIÇÃO DO ACERVO  DO  MUSEU DR. LAURO RAPOSO - IHAGGO</t>
  </si>
  <si>
    <t>26.937.349/0001-48</t>
  </si>
  <si>
    <t>GOIANA</t>
  </si>
  <si>
    <t>5% - Pessoa Idosa (com a idade igual ou superior a 60 anos)</t>
  </si>
  <si>
    <t>on-620770162</t>
  </si>
  <si>
    <t>DIEGO FRANCISCO ADONES CLEMENTINO</t>
  </si>
  <si>
    <t>CASA DE LAMPIÃO</t>
  </si>
  <si>
    <t>xxx.946.554-xx</t>
  </si>
  <si>
    <t>SERRA TALHADA</t>
  </si>
  <si>
    <t>on-1247757813</t>
  </si>
  <si>
    <t>ESTER NADINE OLIVEIRA DA COSTA</t>
  </si>
  <si>
    <t>MUSEU POÇO COMPRIDO: AÇÕES DE CONSERVAÇÃO PREVENTIVAS.</t>
  </si>
  <si>
    <t>xxx.733.354-xx</t>
  </si>
  <si>
    <t>VICÊNCIA</t>
  </si>
  <si>
    <t>on-935610739</t>
  </si>
  <si>
    <t>94.30-8-00 - ATIVIDADES DE ASSOCIAÇÕES DE DEFESA DE DIREITOS SOCIAIS (PRINCIPAL)
94.93-6-00 - ATIVIDADES DE ORGANIZAÇÕES ASSOCIATIVAS LIGADAS À CULTURA E À ARTE (SECUNDÁRIA)
94.99-5-00 - ATIVIDADES ASSOCIATIVAS NÃO ESPECIFICADAS ANTERIORMENTE (SECUNDÁRIA)</t>
  </si>
  <si>
    <t>JANAINA: DESENHOS E PENSAMENTOS DE UMA CIRANDA.</t>
  </si>
  <si>
    <t>07.435.604/0001-00</t>
  </si>
  <si>
    <t>GRAVATÁ</t>
  </si>
  <si>
    <t>5% - Pessoa com Deficiência</t>
  </si>
  <si>
    <t>on-1894854685</t>
  </si>
  <si>
    <t>EUNIANNE MARIA TORRES RIBEIRO</t>
  </si>
  <si>
    <t>TRAQUEJO EM MOVIMENTO</t>
  </si>
  <si>
    <t>xxx.387.264-xx</t>
  </si>
  <si>
    <t>on-2057843584</t>
  </si>
  <si>
    <t>MUSEU MEMORIAL PAI EDU E SUA HISTÓRIA</t>
  </si>
  <si>
    <t>MUSEU MEMORIAL PAI  EDU E SUA HISTÓRIA</t>
  </si>
  <si>
    <t>xxx.666.844-xx</t>
  </si>
  <si>
    <t>on-1902970453</t>
  </si>
  <si>
    <t>ISAAC LOPES GARCIA DE MELO</t>
  </si>
  <si>
    <t>REQUALIFICAÇÃO DO AUDITÓRIO DO MUSEU HISTÓRICO DE IGARASSU</t>
  </si>
  <si>
    <t>MUSEUS TRADICIONAIS – PESSOA FÍSICA</t>
  </si>
  <si>
    <t>xxx.885.614-xx</t>
  </si>
  <si>
    <t>PAULISTA</t>
  </si>
  <si>
    <t>CATEGORIA 1 - FAIXA 2 - REGIÃO METROPOLITANA</t>
  </si>
  <si>
    <t>on-1516269364</t>
  </si>
  <si>
    <t>LÚCIA DE FÁTIMA PADILHA CARDOSO</t>
  </si>
  <si>
    <t>MEMORIAL EDUCATIVO</t>
  </si>
  <si>
    <t>xxx.824.414-xx</t>
  </si>
  <si>
    <t>on-558194669</t>
  </si>
  <si>
    <t>UNIVERSIDADE CATOLICA DE PERNAMBUCO</t>
  </si>
  <si>
    <t>"UM MUSEU PARA TODOS: AMPLIANDO A ACESSIBILIDADE DO MUSEU DE ARQUEOLOGIA E CIÊNCIAS NATURAIS DA UNICAP"</t>
  </si>
  <si>
    <t>MUSEUS TRADICIONAIS – PESSSOA JURÍDICA</t>
  </si>
  <si>
    <t>10.847.721/0001-95</t>
  </si>
  <si>
    <t>on-558762687</t>
  </si>
  <si>
    <t>SÚZAN GLEYCE PEREIRA DE ARAÚJO</t>
  </si>
  <si>
    <t>EXPOSIÇÃO: ARRECIFES DO DESEJO, JMB E JOÃO DENYS</t>
  </si>
  <si>
    <t>xxx.607.774-xx</t>
  </si>
  <si>
    <t>CATEGORIA 2 - FAIXA 2 - REGIÃO METROPOLITANA</t>
  </si>
  <si>
    <t>on-214173755</t>
  </si>
  <si>
    <t>CRISTIANE MABEL MEDEIROS VERÍSSIMO DO NASCIMENTO</t>
  </si>
  <si>
    <t>WEB CULTURA – A INFORMATIZAÇÃO DO MUSEU DE ARTE MODERNA ALOISIO MAGALHÃES</t>
  </si>
  <si>
    <t>xxx.807.324-xx</t>
  </si>
  <si>
    <t>on-1174019293</t>
  </si>
  <si>
    <t>JAMILLE CABRAL PEREIRA BARBOSA</t>
  </si>
  <si>
    <t>MODERNIZAÇÃO DO ESPAÇO EXPOSITIVO DA CASA-MUSEU MAGDALENA E GILBERTO FREYRE</t>
  </si>
  <si>
    <t>xxx.503.344-xx</t>
  </si>
  <si>
    <t>on-690388763</t>
  </si>
  <si>
    <t>EDSON BERNARDO PEREIRA</t>
  </si>
  <si>
    <t>" MELHORIAS DO MUSEU ED BERNARDO"</t>
  </si>
  <si>
    <t>xxx.572.344-xx</t>
  </si>
  <si>
    <t>CATEGORIA 1 - FAIXA 2 - AGRESTE</t>
  </si>
  <si>
    <t>on-850408667</t>
  </si>
  <si>
    <t>MANOELA EDNA DE LIMA</t>
  </si>
  <si>
    <t>(IN)VISÍVEL CIENTÍFICO: A PRESERVAÇÃO NA RESERVA TÉCNICA DO MUSEU ESPAÇO CIÊNCIA</t>
  </si>
  <si>
    <t>xxx.454.704-xx</t>
  </si>
  <si>
    <t>on-878467317</t>
  </si>
  <si>
    <t>ATIVIDADES DE ASSOCIAÇÕES LIGADAS A DEFESA DE DIREITOS SOCIAIS
ATIVIDADES DE ORGANIZAÇÕES ASSOCIATIVAS LIGADAS Á CULTURA E ARTE</t>
  </si>
  <si>
    <t>PROJETO MUSEU VIVO:
 INSTRUMENTALIZAR PARA
 SALVAGUARDAR MEMORIAS</t>
  </si>
  <si>
    <t>00.522.998/0001-94</t>
  </si>
  <si>
    <t>on-1208693786</t>
  </si>
  <si>
    <t>CARMEM LÚCIA PIQUET GONÇALVES DE OLIVEIRA</t>
  </si>
  <si>
    <t>DIGITALIZAÇÃO DE ACERVO DO MUSEU MURILLO LA GRECA</t>
  </si>
  <si>
    <t>xxx.594.414-xx</t>
  </si>
  <si>
    <t>on-568682955</t>
  </si>
  <si>
    <t>ATIVIDADES DE ATENDIMENTO EM PRONTO-SOCORRO E UNIDADES HOSPITALARES PARA ATENDIMENTO A URGÊNCIAS.</t>
  </si>
  <si>
    <t>MUSEU DO IMIP, PRESERVANDO A HISTÓRIA DA MEDICINA EM PERNAMBUCO</t>
  </si>
  <si>
    <t>10.988.301/0001-29</t>
  </si>
  <si>
    <t>on-1383299989</t>
  </si>
  <si>
    <t>PAULA RENATA MUNIZ ARAÚJO</t>
  </si>
  <si>
    <t>CURSO DE EDUCAÇÃO MUSEAL E MEDIAÇÃO CULTURAL PARA O MUSEU DE SOLOS DE PERNAMBUCO PROFESSOR 
MATEUS ROSAS RIBEIRO</t>
  </si>
  <si>
    <t>xxx.044.794-xx</t>
  </si>
  <si>
    <t>on-1463169211</t>
  </si>
  <si>
    <t>POLICIA MILITAR</t>
  </si>
  <si>
    <t>CONSTRUINDO O FUTURO COM RAÍZES NO PASSADO</t>
  </si>
  <si>
    <t>11.433.190/0001-57</t>
  </si>
  <si>
    <t>on-579666884</t>
  </si>
  <si>
    <t>VÂNIA FREIRE LEMOS</t>
  </si>
  <si>
    <t>AMPLIAÇÃO DO ACERVO TECNOLÓGICO E MANUTENÇÃO ESTRUTURAL DO MUSEU DO QUEIJO DE COALHO</t>
  </si>
  <si>
    <t>xxx.512.471-xx</t>
  </si>
  <si>
    <t>GARANHUNS</t>
  </si>
  <si>
    <t>on-428373941</t>
  </si>
  <si>
    <t>LUIZ ANTONIO DA SILVA</t>
  </si>
  <si>
    <t>MELHORIAS ESTRUTURAIS NO MEMORIAL MESTRE LUIZ ANTONIO</t>
  </si>
  <si>
    <t>xxx.392.154-xx</t>
  </si>
  <si>
    <t>on-573337910</t>
  </si>
  <si>
    <t>CLEUNICE MARIA DOS SANTOS</t>
  </si>
  <si>
    <t>MUSEU DO CANGAÇO + INCLUSIVO</t>
  </si>
  <si>
    <t>xxx.377.774-xx</t>
  </si>
  <si>
    <t>CATEGORIA 1 - FAIXA 2 - SERTÃO</t>
  </si>
  <si>
    <t>on-888679757</t>
  </si>
  <si>
    <t>VALDEZ SOARES DA SILVA</t>
  </si>
  <si>
    <t>O MEMORIAL MESTRE DILA, DORAVANTE NESTE TEXTO IDENTIFICADO PELA SIGLA MMD, CONSTITUI-SE UM ESPAÇO DE PRESERVAÇÃO DA MEMÓRIA DA VIDA ARTÍSTICA E SOCIAL DO MESTRE DILA, SITUADO NA CIDADE DE CARUARU-PE. 
EXÍMIO ESCRITOR CORDELISTA, POETA, XILÓGRAFO, GRÁFICO, TIPÓGRAFO, E CRIADOR DA LINOGRAVURA, MESTRE DILA, PATRIMÔNIO VIVO DE PERNAMBUCO É REFERÊNCIA NA ARTE DE XILOGRAVURA E CORDEL.
DESTE MODO, O OBJETO DESTA PROPOSTA CULTURAL PRETENDE OBTER:
-APOIO PARA IMPLANTAÇÃO DE ELEMENTOS PARA MELHORIA DA ACESSIBILIDADE COMO PISO TÁTIL DE ALERTA E PLACA SINALIZADORA  EM LIBRAS 
-EQUIPAMENTOS ELETRÔNICOS (NOTEBOOK E PROJETOR),
-MATERIAL EDUCATIVO E PEDAGÓGICO (CORDÉIS), 
-MATERIAL DE SUPORTE EXPOGRÁFICO (ETIQUETAS, TEXTOS DESCRITIVOS E INFORMATIVOS)
-MOBILIÁRIO PARA EXPOSIÇÃO (VITRINES),
-AMPLIAÇÃO DE ACERVO (DO PRÓPRIO ARTISTA),
-LUMINÁRIAS NA FACHADA FRONTAL E INTERIOR DA EDIFICAÇÃO, ONDE SE ABRIGA O MMD COM VISTAS A UMA MELHOR COMUNICAÇÃO VISUAL E TURÍSTICA,
OS OBJETIVOS QUE SE PRETENDEM ALCANÇAR COM A PRESENTE PROPOSTA SÃO:
-IMPLANTAR ACESSIBILIDADE ARQUITETÔNICA E COMUNICACIONAL COM VISTAS À INCLUSÃO SOCIAL,
-PROTEGER DAS INTEMPÉRIES E DA MANIPULAÇÃO INADEQUADA O ACERVO: INSTRUMENTAL UTILIZADO PELO ARTISTA, OBRAS, REGISTROS IMPRESSOS, E OUTROS MATERIAIS EXPOSTOS, ARMAZENANDO E EXPONDO OS MESMOS EM MOBILIÁRIO ADEQUADO E VISÍVEL, QUE PERMITA A APRECIAÇÃO, ESTUDO E ENTENDIMENTO DA EXPOSIÇÃO PERMANENTE,
-AMPLIAR A COMUNICAÇÃO ELETRÔNICA E EM REDES SOCIAIS QUANTO ÀS ATIVIDADES DO MMD,
-ENRIQUECER AS VISITAÇÕES ATRAVÉS DA DISTRIBUIÇÃO DE MATERIAL IMPRESSO(CORDÉIS),
-OFERECER UM ACERVO COM IDENTIFICAÇÃO DE SEUS ELEMENTOS: OBRAS, INSTRUMENTAL DE TRABALHO DO ARTISTA, MOBILIÁRIO ENTRE OUTROS,
-ESTIMULAR A COMUNICAÇÃO ENTRE PÚBLICO, COMUNIDADE E O MMD ATRAVÉS DE UM MELHOR SUPORTE NAS OFICINAS DE XILOGRAVURA E CORDEL, COM A UTILIZAÇÃO DE PROJETOR E COMPUTADOR,
- IMPLANTAR ADEQUADA ILUMINAÇÃO EXTERNA E INTERNA DA EDIFICAÇÃO, ONDE SE ABRIGA O MMD COM VISTAS A UMA MELHOR COMUNICAÇÃO VISUAL COM O ACERVO,
-AMPLIAR A DIVULGAÇÃO DO MMD E SUAS ATIVIDADES FIXAS (EXPOSIÇÃO E VISITAS ACOMPANHADAS), E ITINERANTES (EXPOSIÇÕES E OFICINAS EDUCATIVAS, CULTURAIS E PEDAGÓGICAS), RESSALTANDO O SEU IMPORTANTE SIGNIFICADO CULTURAL PARA CARUARU E PARA O ESTADO DE PERNAMBUCO,
-DIVULGAR A PRODUÇÃO DO MESTRE DILA E O SEU LEGADO DE ARTE, OFÍCIO E CULTURA.</t>
  </si>
  <si>
    <t>xxx.963.584-xx</t>
  </si>
  <si>
    <t>CATEGORIA 2 - FAIXA 2 - AGRESTE</t>
  </si>
  <si>
    <t>on-1797472230</t>
  </si>
  <si>
    <t>GIOVANA DE GOUVÊA CALDAS</t>
  </si>
  <si>
    <t>FACHADA TÁTIL ACESSÍVEL PARA O INSTITUTO HISTÓRICO E GEOGRÁFICO DE VITÓRIA DE SANTO ANTÃO</t>
  </si>
  <si>
    <t>xxx.968.454-xx</t>
  </si>
  <si>
    <t>on-1167150759</t>
  </si>
  <si>
    <t>COMISSÃO DE REVITALIZAÇÃO DO CABOCLO</t>
  </si>
  <si>
    <t>CONSOLIDAÇÃO DA IDENTIDADE VISUAL E AMPLIAÇÃO DA ACESSIBILIDADE DO MUSEU PAI CHICO</t>
  </si>
  <si>
    <t>02.737.469/0001-33</t>
  </si>
  <si>
    <t>AFRÂNIO</t>
  </si>
  <si>
    <t>on-137516185</t>
  </si>
  <si>
    <t>FRANCISCA JUSCIZETE QUEIROZ DE LIMA</t>
  </si>
  <si>
    <t>EXPOSIÇÃO DIDÁTICA:  AÇÕES ANTRÓPICAS SOBRE A BIODIVERSIDADE FAUNÍSTICA.</t>
  </si>
  <si>
    <t>xxx.351.913-xx</t>
  </si>
  <si>
    <t>on-1863394694</t>
  </si>
  <si>
    <t>INSTITUTO HISTÓRICO DE JABOATÃO</t>
  </si>
  <si>
    <t>REQUALIFICAÇÃO DO ESPAÇO DE ATUAÇÃO CULTURAL</t>
  </si>
  <si>
    <t>11.316.460/0001-40</t>
  </si>
  <si>
    <t>on-83973774</t>
  </si>
  <si>
    <t>NOME EMPRESARIAL PROVINCIA CARMELITANA PERNAMBUCANA TÍTULO DO ESTABELECIMENTO CONVENTO DO CARMO</t>
  </si>
  <si>
    <t>CONSERVAÇÃO PREVENTIVA: HIGIENIZAÇÃO E ACONDICIONAMENTO DO ACERVO DO MUSEU CARMELITANO DE HISTÓRIA NATURAL</t>
  </si>
  <si>
    <t>10.946.424/0001-05</t>
  </si>
  <si>
    <t>CAMOCIM DE SÃO FÉLIX</t>
  </si>
  <si>
    <t>on-844328946</t>
  </si>
  <si>
    <t>LOURINALDO TELES PEREIRA LIMA</t>
  </si>
  <si>
    <t>xxx.404.074-xx</t>
  </si>
  <si>
    <t>CALUMBI</t>
  </si>
  <si>
    <t>on-524295992</t>
  </si>
  <si>
    <t>JOSEILDA MARIA DOS SANTOS SILVA</t>
  </si>
  <si>
    <t>AQUISIÇÕES DE MATERIAIS - PARA MELHOR ATENDER AO PÚBLICO</t>
  </si>
  <si>
    <t>xxx.555.584-xx</t>
  </si>
  <si>
    <t>BARRA DE GUABIRABA</t>
  </si>
  <si>
    <t>SELECIONADA</t>
  </si>
  <si>
    <t>parecer_1</t>
  </si>
  <si>
    <t>parecer_2</t>
  </si>
  <si>
    <t>resultado</t>
  </si>
  <si>
    <t>on-1350329286</t>
  </si>
  <si>
    <t>LEONARDO LUIZ DA SILVA</t>
  </si>
  <si>
    <t>xxx.712.134-xx</t>
  </si>
  <si>
    <t>ALIANÇA</t>
  </si>
  <si>
    <t>PROPOSTA DESCLASSIFICADA. DESCUMPRIU OS ITENS 7.1.9; 7.1.11 E 5.1.2, DO EDITAL.</t>
  </si>
  <si>
    <t>Desclassificada</t>
  </si>
  <si>
    <t>on-1178154389</t>
  </si>
  <si>
    <t>MAYARA TATIANE DA SILVA BEZERRA</t>
  </si>
  <si>
    <t>xxx.047.564-xx</t>
  </si>
  <si>
    <t>SANTA CRUZ DO CAPIBARIBE</t>
  </si>
  <si>
    <t>A proposta foi DESCLASSIFICADA, pois o proponente descumpriu o item 7.1.11 Não apresentem ação(ões) de contrapartida social.</t>
  </si>
  <si>
    <t>Proposta DESCLASSIFICADA. Descumpriu o item 7.1.11, não apresentou contrapartida social.</t>
  </si>
  <si>
    <t>Desclassificada - Selecionada no EDITAL DE PREMIAÇÃO PARA TÉCNICOS E TÉCNICAS DA CULTURA E DAS ARTES</t>
  </si>
  <si>
    <t>on-727788082</t>
  </si>
  <si>
    <t>CRISLAINE VENCESLAU DE ANDRADE</t>
  </si>
  <si>
    <t>09.665.195/0001-63</t>
  </si>
  <si>
    <t>PROPOSTA DESCLASSIFICADA - Descumpriu os Itens 7.1.7 e 7.1.9 do Edital. A proposta apresenta orçamento com valor total superior ao disponível na faixa em que foi inscrita. Não apresenta no Plano de Trabalho (campo 5.7.), os</t>
  </si>
  <si>
    <t>PROPOSTA DESCLASSIFICADA - Descumpriu os Itens 7.1.7 e 7.1.9 do Edital. A proposta apresenta orçamento com valor total superior ao disponível na faixa em que foi inscrita. Não apresenta no Plano de Trabalho (campo 5.7.), os recursos necessários ao pagamento das medidas de acessibilidade.</t>
  </si>
  <si>
    <t>on-1670079471</t>
  </si>
  <si>
    <t>TÁRSIO MARCOS ALVES</t>
  </si>
  <si>
    <t>17.597.185/0001-66</t>
  </si>
  <si>
    <t>PROPOSTA DESCLASSIFICADA -Descumpriu o item 7.1.11 do Edital. A proposta não apresenta a(s) ação(ões) de contrapartida social, conformedescrito no item 14.8 do Edital.</t>
  </si>
  <si>
    <t>PROPOSTA DESCLASSIFICADA - Descumpriu o item 7.1.11 do Edital. A proposta não apresenta a(s) ação(ões) de contrapartida social, conforme descrito no item 14.8 do Edital.</t>
  </si>
  <si>
    <t>on-921122335</t>
  </si>
  <si>
    <t>TIBÉRIO CESAR DOS SANTOS</t>
  </si>
  <si>
    <t>xxx.266.514-xx</t>
  </si>
  <si>
    <t>PROPOSTA DESCLASSIFICADA.Descumpriu o item 7.1.4 do edital. A proposta está inscrita na categoria errada.</t>
  </si>
  <si>
    <t>PROPOSTA DESCLASSIFICADA. Descumpriu o item 7.1.4 do edital. A proposta está inscrita na categoria errada.</t>
  </si>
  <si>
    <t>on-483870226</t>
  </si>
  <si>
    <t>MARGARETH LAURINDO DOS SANTOS BATISTA</t>
  </si>
  <si>
    <t>22.229.974/0001-84</t>
  </si>
  <si>
    <t>PROPOSTA DESCLASSIFICADA -Descumpriu o item 7.1.11 do Edital. A proposta não apresenta a(s) ação(ões) de contrapartida social, conforme descrito no item 14.8 do Edital.</t>
  </si>
  <si>
    <t>on-554910708</t>
  </si>
  <si>
    <t>PAULO HENRIQUE DIAS DOS SANTOS</t>
  </si>
  <si>
    <t>xxx.311.304-xx</t>
  </si>
  <si>
    <t>LAJEDO</t>
  </si>
  <si>
    <t>PROPOSTA DESCLASSIFICADA -Descumpriu o Item 7.1.9 do Edital - A proposta não apresenta no Plano de Trabalho (campo 5.7), os recursos necessários ao pagamento das medidas de acessibilidade.</t>
  </si>
  <si>
    <t>PROPOSTA DESCLASSIFICADA - Descumpriu o Item 7.1.9 do Edital - A proposta não apresenta no Plano de Trabalho (campo 5.7), os recursos necessários ao pagamento das medidas de acessibilidade.</t>
  </si>
  <si>
    <t>on-81148761</t>
  </si>
  <si>
    <t>JOÃO FILIPE SANTOS DA SILVA XAVIER</t>
  </si>
  <si>
    <t>08.799.272/0001-05</t>
  </si>
  <si>
    <t>on-1047406349</t>
  </si>
  <si>
    <t>ANASTÁCIA LEITE DE ARAÚJO</t>
  </si>
  <si>
    <t>xxx.563.694-xx</t>
  </si>
  <si>
    <t>SANTA MARIA DA BOA VISTA</t>
  </si>
  <si>
    <t>PROPOSTA DESCLASSIFICADA -Descumpriu o item 6.4.6 do Edital. Plano de trabalho não apresenta a descrição dos custos para execução da proposta).</t>
  </si>
  <si>
    <t>PROPOSTA DESCLASSIFICADA - Descumpriu o item 6.4.6 do Edital. Plano de trabalho não apresenta a descrição dos custos para execução da proposta).</t>
  </si>
  <si>
    <t>on-470233839</t>
  </si>
  <si>
    <t>MICHELLE DE JESUS LEÃO</t>
  </si>
  <si>
    <t>xxx.101.924-xx</t>
  </si>
  <si>
    <t>GLÓRIA DO GOITÁ</t>
  </si>
  <si>
    <t>PROPOSTA DESCLASSIFICADA -Descumpriu os Itens 7.1.7 e 7.1.9 do Edital - A proposta apresenta orçamento com valor total superior ao disponível na faixa em que foi inscrita. A proposta não apresenta no Plano de Trabalho (campo 5.7.), os recursos necessários ao pagamento das medidas de acessibilidade.</t>
  </si>
  <si>
    <t>PROPOSTA DESCLASSIFICADA - Descumpriu os Itens 7.1.7 e 7.1.9 do Edital - A proposta apresenta orçamento com valor total superior ao disponível na faixa em que foi inscrita. A proposta não apresenta no Plano de Trabalho (campo 5.7.), os recursos necessários ao pagamento das medidas de acessibilidade.</t>
  </si>
  <si>
    <t>on-559961499</t>
  </si>
  <si>
    <t>MANOEL ADELINO DA SILVA JUNIOR</t>
  </si>
  <si>
    <t>24.065.271/0001-93</t>
  </si>
  <si>
    <t>LIMOEIRO</t>
  </si>
  <si>
    <t>PROPOSTA DESCLASSIFICADA -Descumpriu os Itens 7.1.9 e 7.1.11 do Edital - A proposta não apresenta no Plano de Trabalho (campo 5.7.), os recursos necessários ao pagamento das medidas de acessibilidade. Não apresenta a(s) ação(ões) de contrapartida social, conforme descrito no item 14.8 do Edital.</t>
  </si>
  <si>
    <t>PROPOSTA DESCLASSIFICADA - Descumpriu os Itens 7.1.9 e 7.1.11 do Edital - A proposta não apresenta no Plano de Trabalho (campo 5.7.), os recursos necessários ao pagamento das medidas de acessibilidade. Não apresenta a(s) ação(ões) de contrapartida social, conforme descrito no item 14.8 do Edital.</t>
  </si>
  <si>
    <t>on-339033941</t>
  </si>
  <si>
    <t>LUANA NAIARA DE SÁ GRANJA</t>
  </si>
  <si>
    <t>xxx.446.674-xx</t>
  </si>
  <si>
    <t>PETROLINA</t>
  </si>
  <si>
    <t>PROPOSTA DESCLASSIFICADA. Descumpriu os itens 6.4.6. não incluiu o valor dos itens de despesa no plano de trabalho); 7.1.9 recursos necessários ao pagamento das medidas de acessibilidade e 7.1.11 ações de contrapartida social do edital.</t>
  </si>
  <si>
    <t xml:space="preserve"> AQUISIÇÃO DE BENS E/OU CONTRATAÇÃO DE SERVIÇOS CULTURAIS</t>
  </si>
  <si>
    <t>CLASSIFICAÇÃO</t>
  </si>
  <si>
    <t>FAIXA</t>
  </si>
  <si>
    <t>INSCRIÇÃO</t>
  </si>
  <si>
    <t>PROPONENTE / GRUPO / RAZÃO SOCIAL</t>
  </si>
  <si>
    <t>NOTA FINAL</t>
  </si>
  <si>
    <t>VALOR APROVADO</t>
  </si>
  <si>
    <t>RESULTADO</t>
  </si>
  <si>
    <t>FAIXA 1</t>
  </si>
  <si>
    <t>FAIXA 2</t>
  </si>
  <si>
    <t>PROVINCIA CARMELITANA PERNAMBUCANA</t>
  </si>
  <si>
    <t>MUSEU ESCOLA DO CENTRO CULTURAL QUILOMBO DO CATUCÁ: PLANOS EDUCATIVOS, INSURGÊNCIA PARA SALVAGUARDAR AS MEMÓRIAS 
ANCESTRAIS DE MATRIZES AFRICANAS, INDIGENAS E CIGANAS.</t>
  </si>
  <si>
    <t>PROJETO MUSEU VIVO:
 INSTRUMENTALIZAR PARA
 SALVAGUARDAR MEMORIAS</t>
  </si>
  <si>
    <t>CURSO DE EDUCAÇÃO MUSEAL E MEDIAÇÃO CULTURAL PARA O MUSEU DE SOLOS DE PERNAMBUCO PROFESSOR 
MATEUS ROSAS RIBEIRO</t>
  </si>
  <si>
    <t xml:space="preserve"> EXPOSIÇÕES DE LONGA DURAÇÃO, TEMPORÁRIAS E/OU ITINERANTES</t>
  </si>
  <si>
    <t>O MEMORIAL MESTRE DILA, DORAVANTE NESTE TEXTO IDENTIFICADO PELA SIGLA MMD, CONSTITUI-SE UM ESPAÇO DE PRESERVAÇÃO DA MEMÓRIA DA VIDA ARTÍSTICA E SOCIAL DO MESTRE DILA, SITUADO NA CIDADE DE CARUARU-PE[...]</t>
  </si>
  <si>
    <t>SEM INSCRIÇÕES SELECIONADAS</t>
  </si>
  <si>
    <t>PARECER TÉCNICO</t>
  </si>
  <si>
    <t>MUSEU COMUNITÁRIO BANDA MUSICAL 15 DE NOVEMBRO</t>
  </si>
  <si>
    <t>PESQUISA CULTURAL DE ACERVO DIGITAL: MUSEU DE ARTE SERTÃO AGRESTE, MASAMUSEU.COM.BR</t>
  </si>
  <si>
    <t>PROPOSTA DESCLASSIFICADA - SELECIONADA NO EDITAL DE PREMIAÇÃO PARA TÉCNICOS E TÉCNICAS DA CULTURA E DAS ARTES</t>
  </si>
  <si>
    <t>MARGARETH LAURINDO DOS SANTOS BATISTA
M&amp;E PRODUÇÕES</t>
  </si>
  <si>
    <t>CUIDANDO DOS ANJOS DE ZÉ</t>
  </si>
  <si>
    <t>PROPOSTA DESCLASSIFICADA - DESCUMPRIU O ITEM 7.1.11 DO EDITAL. A PROPOSTA NÃO APRESENTA A(S) AÇÃO(ÕES) DE CONTRAPARTIDA SOCIAL, CONFORME DESCRITO NO ITEM 14.8 DO EDITAL.</t>
  </si>
  <si>
    <t>MANUTENÇÃO DO SITE REDE VIRTUAL DA MEMÓRIA LAJEDENSE E DIGITALIZAÇÃO DOS JORNAIS INTEGRANTES DO  ACERVO FÍSICO DO MUSEU</t>
  </si>
  <si>
    <t>PROPOSTA DESCLASSIFICADA - DESCUMPRIU O ITEM 7.1.9 DO EDITAL - A PROPOSTA NÃO APRESENTA NO PLANO DE TRABALHO (CAMPO 5.7), OS RECURSOS NECESSÁRIOS AO PAGAMENTO DAS MEDIDAS DE ACESSIBILIDADE.</t>
  </si>
  <si>
    <t>INSTITUTO DOM HELDER CAMARA</t>
  </si>
  <si>
    <t>DOM HELDER CAMARA: MEMÓRIA E AÇÃO</t>
  </si>
  <si>
    <t>NO MUSEU EU APRENDO</t>
  </si>
  <si>
    <t>PROPOSTA DESCLASSIFICADA - DESCUMPRIU O ITEM 6.4.6 DO EDITAL. PLANO DE TRABALHO NÃO APRESENTA A DESCRIÇÃO DOS CUSTOS PARA EXECUÇÃO DA PROPOSTA).</t>
  </si>
  <si>
    <t>MUSEU DO CAVALO-MARINHO TIRA-TEIMA</t>
  </si>
  <si>
    <t>PROPOSTA DESCLASSIFICADA - DESCUMPRIU OS ITENS 7.1.7 E 7.1.9 DO EDITAL - A PROPOSTA APRESENTA ORÇAMENTO COM VALOR TOTAL SUPERIOR AO DISPONÍVEL NA FAIXA EM QUE FOI INSCRITA. A PROPOSTA NÃO APRESENTA NO PLANO DE TRABALHO (CAMPO 5.7.), OS RECURSOS NECESSÁRIOS AO PAGAMENTO DAS MEDIDAS DE ACESSIBILIDADE.</t>
  </si>
  <si>
    <t>NOME DO PROPONENTE/RAZÃO SOCIAL</t>
  </si>
  <si>
    <t>ATIVIDADES DE ASSOCIAÇÕES DE DEFESA DE DIREITOS SOCIAIS</t>
  </si>
  <si>
    <t>EXPOSIÇÃO POVOAÇÃO DE SÃO LOURENÇO O TEMPO E O QUILOMBO CATUCÁ:  CULTURA, HISTÓRIA E MEMORIA DE UM POVO</t>
  </si>
  <si>
    <t>PROPOSTA DESCLASSIFICADA - DESCUMPRIU OS ITENS 7.1.7 E 7.1.9 DO EDITAL. A PROPOSTA APRESENTA ORÇAMENTO COM VALOR TOTAL SUPERIOR AO DISPONÍVEL NA FAIXA EM QUE FOI INSCRITA. NÃO APRESENTA NO PLANO DE TRABALHO (CAMPO 5.7.), OS RECURSOS NECESSÁRIOS AO PAGAMENTO DAS MEDIDAS DE ACESSIBILIDADE.</t>
  </si>
  <si>
    <t>TARSIO MARCOS ALVES 03628194407</t>
  </si>
  <si>
    <t>EXPOSIÇÃO FOTOGRÁFICA "NAS RUAS"</t>
  </si>
  <si>
    <t>PERNAMBUCO EM FARDAS</t>
  </si>
  <si>
    <t>PROPOSTA DESCLASSIFICADA. DESCUMPRIU O ITEM 7.1.4 DO EDITAL. A PROPOSTA ESTÁ INSCRITA NA CATEGORIA ERRADA.</t>
  </si>
  <si>
    <t>M. ADELINO DA SILVA ME</t>
  </si>
  <si>
    <t>EXPOSIÇÃO VIRTUAL LIMOEIRO COMO ANTIGAMENTE</t>
  </si>
  <si>
    <t>PROPOSTA DESCLASSIFICADA - DESCUMPRIU OS ITENS 7.1.9 E 7.1.11 DO EDITAL - A PROPOSTA NÃO APRESENTA NO PLANO DE TRABALHO (CAMPO 5.7.), OS RECURSOS NECESSÁRIOS AO PAGAMENTO DAS MEDIDAS DE ACESSIBILIDADE. NÃO APRESENTA A(S) AÇÃO(ÕES) DE CONTRAPARTIDA SOCIAL, CONFORME DESCRITO NO ITEM 14.8 DO EDITAL.</t>
  </si>
  <si>
    <t>O MUSEU É NOSSO: UM INTERCÂMBIO ENTRE MUSEU DO SERTÃO E ESCOLAS MUNICIPAIS DE PETROLINA EM HOMENAGEM A ANA DAS CARRANCAS</t>
  </si>
  <si>
    <t>PROPOSTA DESCLASSIFICADA. DESCUMPRIU OS ITENS 6.4.6. NÃO INCLUIU O VALOR DOS ITENS DE DESPESA NO PLANO DE TRABALHO); 7.1.9 RECURSOS NECESSÁRIOS AO PAGAMENTO DAS MEDIDAS DE ACESSIBILIDADE E 7.1.11 AÇÕES DE CONTRAPARTIDA SOCIAL DO EDITAL.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</si>
</sst>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 #,##0.00;[Red]\-&quot;R$&quot;\ #,##0.00"/>
    <numFmt numFmtId="44" formatCode="_-&quot;R$&quot;\ * #,##0.00_-;\-&quot;R$&quot;\ * #,##0.00_-;_-&quot;R$&quot;\ * &quot;-&quot;??_-;_-@_-"/>
    <numFmt numFmtId="164" formatCode="0.0%"/>
    <numFmt numFmtId="165" formatCode="0\º"/>
  </numFmts>
  <fonts count="5" x14ac:knownFonts="1">
    <font>
      <sz val="11"/>
      <color rgb="FF000000"/>
      <name val="Calibri"/>
      <family val="2"/>
      <scheme val="minor"/>
    </font>
    <font>
      <sz val="11"/>
      <color rgb="FF000000"/>
      <name val="Calibri"/>
      <family val="2"/>
      <scheme val="minor"/>
    </font>
    <font>
      <sz val="8"/>
      <color rgb="FF000000"/>
      <name val="Calibri"/>
      <family val="2"/>
      <scheme val="minor"/>
    </font>
    <font>
      <b/>
      <sz val="8"/>
      <color rgb="FF000000"/>
      <name val="Calibri"/>
      <family val="2"/>
      <scheme val="minor"/>
    </font>
    <font>
      <b/>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44" fontId="0" fillId="0" borderId="0" xfId="1" applyFont="1"/>
    <xf numFmtId="164" fontId="0" fillId="0" borderId="0" xfId="2" applyNumberFormat="1" applyFont="1"/>
    <xf numFmtId="44" fontId="0" fillId="0" borderId="0" xfId="0" applyNumberFormat="1"/>
    <xf numFmtId="0" fontId="0" fillId="2" borderId="0" xfId="0" applyFill="1"/>
    <xf numFmtId="0" fontId="2" fillId="0" borderId="0" xfId="0" applyFont="1"/>
    <xf numFmtId="44" fontId="2" fillId="0" borderId="0" xfId="1" applyFont="1"/>
    <xf numFmtId="0" fontId="3" fillId="0" borderId="0" xfId="0" applyFont="1"/>
    <xf numFmtId="0" fontId="4" fillId="3" borderId="1" xfId="0" applyFont="1" applyFill="1" applyBorder="1" applyAlignment="1">
      <alignment horizontal="center" vertical="center" wrapText="1"/>
    </xf>
    <xf numFmtId="44" fontId="4" fillId="3" borderId="1" xfId="1" applyFont="1" applyFill="1" applyBorder="1" applyAlignment="1">
      <alignment horizontal="center" vertical="center" wrapText="1"/>
    </xf>
    <xf numFmtId="165"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4" fontId="2" fillId="0" borderId="1" xfId="1" applyFont="1" applyBorder="1" applyAlignment="1">
      <alignment horizontal="center" vertical="center" wrapText="1"/>
    </xf>
    <xf numFmtId="0" fontId="2" fillId="0" borderId="0" xfId="0" applyFont="1" applyAlignment="1">
      <alignment wrapText="1"/>
    </xf>
    <xf numFmtId="44" fontId="2" fillId="0" borderId="0" xfId="1" applyFont="1" applyAlignment="1"/>
    <xf numFmtId="0" fontId="4" fillId="3" borderId="1" xfId="0" applyFont="1" applyFill="1" applyBorder="1" applyAlignment="1">
      <alignment horizontal="center" vertical="center"/>
    </xf>
    <xf numFmtId="8" fontId="0" fillId="0" borderId="0" xfId="1" applyNumberFormat="1" applyFont="1"/>
  </cellXfs>
  <cellStyles count="3">
    <cellStyle name="Moeda" xfId="1" builtinId="4"/>
    <cellStyle name="Normal" xfId="0" builtinId="0"/>
    <cellStyle name="Porcentagem" xfId="2" builtinId="5"/>
  </cellStyles>
  <dxfs count="2">
    <dxf>
      <numFmt numFmtId="34" formatCode="_-&quot;R$&quot;\ * #,##0.00_-;\-&quot;R$&quot;\ * #,##0.00_-;_-&quot;R$&quot;\ * &quot;-&quot;??_-;_-@_-"/>
    </dxf>
    <dxf>
      <numFmt numFmtId="34" formatCode="_-&quot;R$&quot;\ * #,##0.00_-;\-&quot;R$&quot;\ * #,##0.00_-;_-&quot;R$&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res.secultpe" refreshedDate="45294.484436574072" createdVersion="8" refreshedVersion="8" minRefreshableVersion="3" recordCount="47" xr:uid="{159521A2-CBCD-43E1-A661-3E9907433579}">
  <cacheSource type="worksheet">
    <worksheetSource ref="A1:S48" sheet="Sheet 1"/>
  </cacheSource>
  <cacheFields count="19">
    <cacheField name="Número de inscrição" numFmtId="0">
      <sharedItems/>
    </cacheField>
    <cacheField name="nota_final" numFmtId="0">
      <sharedItems containsSemiMixedTypes="0" containsString="0" containsNumber="1" minValue="27" maxValue="72"/>
    </cacheField>
    <cacheField name="NOME ARTÍSTICO, SOCIAL ou COMPLETO (PF)" numFmtId="0">
      <sharedItems/>
    </cacheField>
    <cacheField name="TÍTULO DA PROPOSTA" numFmtId="0">
      <sharedItems longText="1"/>
    </cacheField>
    <cacheField name="CATEGORIA" numFmtId="0">
      <sharedItems/>
    </cacheField>
    <cacheField name="CATEGORIA_REAL" numFmtId="0">
      <sharedItems count="4">
        <s v="CATEGORIA 1 - FAIXA 1"/>
        <s v="CATEGORIA 2 - FAIXA 1"/>
        <s v="CATEGORIA 1 - FAIXA 2"/>
        <s v="CATEGORIA 2 - FAIXA 2"/>
      </sharedItems>
    </cacheField>
    <cacheField name="CPF / CNPJ" numFmtId="0">
      <sharedItems/>
    </cacheField>
    <cacheField name="CPF" numFmtId="0">
      <sharedItems containsSemiMixedTypes="0" containsString="0" containsNumber="1" containsInteger="1" minValue="1387565460" maxValue="89587375491"/>
    </cacheField>
    <cacheField name="COTA" numFmtId="0">
      <sharedItems count="6">
        <s v="PESSOA NEGRA"/>
        <s v="AMPLA CONCORRÊNCIA"/>
        <s v="PESSOA INDÍGENA"/>
        <s v="Desejo concorrer na cota destinada às pessoas negras e na ampla concorrência" u="1"/>
        <s v="Vou concorrer APENAS na ampla concorrência" u="1"/>
        <s v="Desejo concorrer na cota destinada às pessoas indígenas e na ampla concorrência" u="1"/>
      </sharedItems>
    </cacheField>
    <cacheField name="MUNICIPIO" numFmtId="0">
      <sharedItems/>
    </cacheField>
    <cacheField name="MACRORREGIÃO" numFmtId="0">
      <sharedItems count="4">
        <s v="AGRESTE"/>
        <s v="REGIÃO METROPOLITANA"/>
        <s v="ZONA DA MATA"/>
        <s v="SERTÃO"/>
      </sharedItems>
    </cacheField>
    <cacheField name="INDUTOR_TRATADO" numFmtId="0">
      <sharedItems/>
    </cacheField>
    <cacheField name="POSICAO" numFmtId="0">
      <sharedItems containsSemiMixedTypes="0" containsString="0" containsNumber="1" containsInteger="1" minValue="1" maxValue="21"/>
    </cacheField>
    <cacheField name="STATUS" numFmtId="0">
      <sharedItems/>
    </cacheField>
    <cacheField name="SUBGRUPOS" numFmtId="0">
      <sharedItems/>
    </cacheField>
    <cacheField name="quantidade_propostas" numFmtId="0">
      <sharedItems containsSemiMixedTypes="0" containsString="0" containsNumber="1" containsInteger="1" minValue="2" maxValue="4"/>
    </cacheField>
    <cacheField name="POSICAO_2" numFmtId="0">
      <sharedItems containsSemiMixedTypes="0" containsString="0" containsNumber="1" containsInteger="1" minValue="1" maxValue="13"/>
    </cacheField>
    <cacheField name="STATUS2" numFmtId="0">
      <sharedItems count="2">
        <s v="Selecionada"/>
        <s v="Suplente" u="1"/>
      </sharedItems>
    </cacheField>
    <cacheField name="VALOR" numFmtId="0">
      <sharedItems containsSemiMixedTypes="0" containsString="0" containsNumber="1" minValue="5125" maxValue="2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on-413938462"/>
    <n v="72"/>
    <s v="MUSEU DA PARTEIRA"/>
    <s v="ACERVO MUSEU DA PARTEIRA - CARUARU"/>
    <s v="MUSEUS COMUNITÁRIOS – COLETIVO / GRUPO SEM PERSONALIDADE JURÍDICA"/>
    <x v="0"/>
    <s v="xxx.873.754-xx"/>
    <n v="89587375491"/>
    <x v="0"/>
    <s v="CARUARU"/>
    <x v="0"/>
    <s v="20% - Mulheres (cis/trans/travesti)"/>
    <n v="1"/>
    <s v="Selecionada"/>
    <s v="CATEGORIA 1 - FAIXA 1 - AGRESTE"/>
    <n v="2"/>
    <n v="1"/>
    <x v="0"/>
    <n v="24600"/>
  </r>
  <r>
    <s v="on-745749492"/>
    <n v="71.400000000000006"/>
    <s v="MARIA CRISTINA BARBOSA"/>
    <s v="MUSEU COMUNITÁRIO REISADO ENCANTO DE CARAÍBAS"/>
    <s v="MUSEUS COMUNITÁRIOS – PESSOA FÍSICA"/>
    <x v="0"/>
    <s v="xxx.398.154-xx"/>
    <n v="75639815434"/>
    <x v="1"/>
    <s v="RECIFE"/>
    <x v="1"/>
    <s v="20% - Mulheres (cis/trans/travesti)"/>
    <n v="2"/>
    <s v="Selecionada"/>
    <s v="CATEGORIA 1 - FAIXA 1 - REGIÃO METROPOLITANA"/>
    <n v="4"/>
    <n v="1"/>
    <x v="0"/>
    <n v="25000"/>
  </r>
  <r>
    <s v="on-314652160"/>
    <n v="71.400000000000006"/>
    <s v="ÁLEX ÂNTONY DA CRUZ MENDONÇA"/>
    <s v="AQUISIÇÃO DE BENS"/>
    <s v="MUSEUS COMUNITÁRIOS – PESSOA FÍSICA"/>
    <x v="0"/>
    <s v="xxx.727.994-xx"/>
    <n v="11172799440"/>
    <x v="0"/>
    <s v="ESCADA"/>
    <x v="2"/>
    <s v="20% - Pessoa preta, parda e indígena"/>
    <n v="3"/>
    <s v="Selecionada"/>
    <s v="CATEGORIA 1 - FAIXA 1 - ZONA DA MATA"/>
    <n v="2"/>
    <n v="1"/>
    <x v="0"/>
    <n v="24000"/>
  </r>
  <r>
    <s v="on-430389656"/>
    <n v="66.599999999999994"/>
    <s v="CENTRO DE ARTE E CULTURA GRUPO BONGAR – GUITINHO DA XAMBÁ"/>
    <s v="GUITINHO DA XAMBÁ – UM MUSEU VIVO"/>
    <s v="MUSEUS COMUNITÁRIOS – PESSSOA JURÍDICA"/>
    <x v="0"/>
    <s v="10.392.473/0001-35"/>
    <n v="46009272491"/>
    <x v="0"/>
    <s v="OLINDA"/>
    <x v="1"/>
    <s v="20% - Pessoa preta, parda e indígena"/>
    <n v="4"/>
    <s v="Selecionada"/>
    <s v="CATEGORIA 1 - FAIXA 1 - REGIÃO METROPOLITANA"/>
    <n v="4"/>
    <n v="2"/>
    <x v="0"/>
    <n v="25000"/>
  </r>
  <r>
    <s v="on-684213184"/>
    <n v="65.400000000000006"/>
    <s v="MARCELO CLEMENTE ALVES"/>
    <s v="GERAÇÃO SULANCA"/>
    <s v="MUSEUS COMUNITÁRIOS – PESSOA FÍSICA"/>
    <x v="1"/>
    <s v="xxx.752.524-xx"/>
    <n v="55175252453"/>
    <x v="0"/>
    <s v="TAQUARITINGA DO NORTE"/>
    <x v="0"/>
    <s v="20% - Pessoa preta, parda e indígena"/>
    <n v="1"/>
    <s v="Selecionada"/>
    <s v="CATEGORIA 2 - FAIXA 1 - AGRESTE"/>
    <n v="3"/>
    <n v="1"/>
    <x v="0"/>
    <n v="20000"/>
  </r>
  <r>
    <s v="on-765872087"/>
    <n v="63.6"/>
    <s v="ELINILDO MARINHO DE LIMA"/>
    <s v="PROJETO PRELIMINAR MUSEOLÓGICO DO MUSEU DAS TRADIÇÕES DO CAVALO MARINHO"/>
    <s v="MUSEUS COMUNITÁRIOS – PESSOA FÍSICA"/>
    <x v="0"/>
    <s v="xxx.997.234-xx"/>
    <n v="66999723400"/>
    <x v="0"/>
    <s v="JABOATÃO DOS GUARARAPES"/>
    <x v="1"/>
    <s v="20% - Pessoa preta, parda e indígena"/>
    <n v="5"/>
    <s v="Selecionada"/>
    <s v="CATEGORIA 1 - FAIXA 1 - REGIÃO METROPOLITANA"/>
    <n v="4"/>
    <n v="3"/>
    <x v="0"/>
    <n v="25000"/>
  </r>
  <r>
    <s v="on-1759928869"/>
    <n v="57.6"/>
    <s v="JOEL FERREIRA LIMA"/>
    <s v="AQUISIÇÃO DE BENS PARA O MUSEU DA SAUDADE"/>
    <s v="MUSEUS COMUNITÁRIOS – PESSOA FÍSICA"/>
    <x v="0"/>
    <s v="xxx.003.044-xx"/>
    <n v="2400304432"/>
    <x v="0"/>
    <s v="SÃO JOSÉ DO EGITO"/>
    <x v="3"/>
    <s v="20% - Pessoa preta, parda e indígena"/>
    <n v="6"/>
    <s v="Selecionada"/>
    <s v="CATEGORIA 1 - FAIXA 1 - SERTÃO"/>
    <n v="2"/>
    <n v="1"/>
    <x v="0"/>
    <n v="20000"/>
  </r>
  <r>
    <s v="on-2113410994"/>
    <n v="57"/>
    <s v="WAGNER PORTO CRUZ"/>
    <s v="NA TRILHA DO MAMULENGO- CASAS DO MAMULENGO DE PERNAMBUCO"/>
    <s v="MUSEUS COMUNITÁRIOS – PESSOA FÍSICA"/>
    <x v="0"/>
    <s v="xxx.834.004-xx"/>
    <n v="89583400459"/>
    <x v="1"/>
    <s v="NAZARÉ DA MATA"/>
    <x v="2"/>
    <s v="Não me enquadro em nenhuma das situações que dão direito ao percentual de indução na pontuação."/>
    <n v="7"/>
    <s v="Selecionada"/>
    <s v="CATEGORIA 1 - FAIXA 1 - ZONA DA MATA"/>
    <n v="2"/>
    <n v="2"/>
    <x v="0"/>
    <n v="25000"/>
  </r>
  <r>
    <s v="on-297893761"/>
    <n v="57"/>
    <s v="PABLO VINÍCIUS DANTAS ALVES"/>
    <s v="CURSO DE APERFEIÇOAMENTO TÉCNICO DO MINIMUSEU DOS BRINQUEDOS POPULARES DONA DALUZ"/>
    <s v="MUSEUS COMUNITÁRIOS – PESSOA FÍSICA"/>
    <x v="0"/>
    <s v="xxx.341.974-xx"/>
    <n v="7634197459"/>
    <x v="1"/>
    <s v="VITÓRIA DE SANTO ANTÃO"/>
    <x v="2"/>
    <s v="Não me enquadro em nenhuma das situações que dão direito ao percentual de indução na pontuação."/>
    <n v="8"/>
    <s v="Selecionada"/>
    <s v="CATEGORIA 1 - FAIXA 1 - ZONA DA MATA"/>
    <n v="2"/>
    <n v="3"/>
    <x v="0"/>
    <n v="25000"/>
  </r>
  <r>
    <s v="on-163906482"/>
    <n v="53.475000000000001"/>
    <s v="MEMORIAL SEVERINA PARAÍSO DA SILVA - MEMORIAL MÃE BIU"/>
    <s v="20 ANOS DO MEMORIAL MÃE BIU"/>
    <s v="MUSEUS COMUNITÁRIOS – COLETIVO / GRUPO SEM PERSONALIDADE JURÍDICA"/>
    <x v="0"/>
    <s v="xxx.007.204-xx"/>
    <n v="24500720472"/>
    <x v="1"/>
    <s v="OLINDA"/>
    <x v="1"/>
    <s v="15% - Povos e comunidades tradicionais - indígenas, quilombolas, de terreiro ou ciganos"/>
    <n v="9"/>
    <s v="Selecionada"/>
    <s v="CATEGORIA 1 - FAIXA 1 - REGIÃO METROPOLITANA"/>
    <n v="4"/>
    <n v="4"/>
    <x v="0"/>
    <n v="24500"/>
  </r>
  <r>
    <s v="on-67664799"/>
    <n v="52.5"/>
    <s v="MARIA REJANE SARAIVA FONTES"/>
    <s v="&quot;IDENTIDADE, PRESERVAÇÃO E MEMÓRIA PALEONTOLÓGICA DO ARARIPE&quot;."/>
    <s v="MUSEUS COMUNITÁRIOS – PESSOA FÍSICA"/>
    <x v="1"/>
    <s v="xxx.770.304-xx"/>
    <n v="83077030420"/>
    <x v="1"/>
    <s v="EXU"/>
    <x v="3"/>
    <s v="Não me enquadro em nenhuma das situações que dão direito ao percentual de indução na pontuação."/>
    <n v="2"/>
    <s v="Selecionada"/>
    <s v="CATEGORIA 2 - FAIXA 1 - SERTÃO"/>
    <n v="3"/>
    <n v="1"/>
    <x v="0"/>
    <n v="20000"/>
  </r>
  <r>
    <s v="on-134430937"/>
    <n v="50.4"/>
    <s v="MOABIA FERREIRA DOS ANJOS 06296859406"/>
    <s v="MUSEU ESCOLA DO CENTRO CULTURAL QUILOMBO DO CATUCÁ: PLANOS EDUCATIVOS, INSURGÊNCIA PARA SALVAGUARDAR AS MEMÓRIAS _x000a__x000a_ANCESTRAIS DE MATRIZES AFRICANAS, INDIGENAS E CIGANAS."/>
    <s v="MUSEUS COMUNITÁRIOS – PESSSOA JURÍDICA"/>
    <x v="0"/>
    <s v="43.089.892/0001-51"/>
    <n v="6296859406"/>
    <x v="0"/>
    <s v="CAMARAGIBE"/>
    <x v="1"/>
    <s v="20% - Pessoa preta, parda e indígena"/>
    <n v="10"/>
    <s v="Selecionada"/>
    <s v="CATEGORIA 1 - FAIXA 1 - REGIÃO METROPOLITANA"/>
    <n v="4"/>
    <n v="5"/>
    <x v="0"/>
    <n v="25000"/>
  </r>
  <r>
    <s v="on-1280664863"/>
    <n v="50.4"/>
    <s v="ALAN DA SILVA"/>
    <s v="BOIARTE: A EXPOSIÇÃO DE BOIS DE PERNAMBUCO"/>
    <s v="MUSEUS COMUNITÁRIOS – PESSOA FÍSICA"/>
    <x v="1"/>
    <s v="xxx.831.974-xx"/>
    <n v="2683197403"/>
    <x v="1"/>
    <s v="ARCOVERDE"/>
    <x v="3"/>
    <s v="20% - Mulheres (cis/trans/travesti)"/>
    <n v="3"/>
    <s v="Selecionada"/>
    <s v="CATEGORIA 2 - FAIXA 1 - SERTÃO"/>
    <n v="3"/>
    <n v="2"/>
    <x v="0"/>
    <n v="18000"/>
  </r>
  <r>
    <s v="on-1668839063"/>
    <n v="49.45"/>
    <s v="MUSEU DA MEMÓRIA E CULTURA POVO KARAXUWANASSU - MMCPK"/>
    <s v="PIRACEMA"/>
    <s v="MUSEUS COMUNITÁRIOS – COLETIVO / GRUPO SEM PERSONALIDADE JURÍDICA"/>
    <x v="0"/>
    <s v="xxx.480.434-xx"/>
    <n v="2948043409"/>
    <x v="2"/>
    <s v="IGARASSU"/>
    <x v="1"/>
    <s v="15% - Povos e comunidades tradicionais - indígenas, quilombolas, de terreiro ou ciganos"/>
    <n v="11"/>
    <s v="Suplente"/>
    <s v="CATEGORIA 1 - FAIXA 1 - REGIÃO METROPOLITANA"/>
    <n v="4"/>
    <n v="6"/>
    <x v="0"/>
    <n v="18250"/>
  </r>
  <r>
    <s v="on-426263397"/>
    <n v="49.2"/>
    <s v="YNGLID DO NASCIMENTO FRAGOSO"/>
    <s v="CASA DA MEMÓRIA POPULAR"/>
    <s v="MUSEUS COMUNITÁRIOS – PESSOA FÍSICA"/>
    <x v="0"/>
    <s v="xxx.875.654-xx"/>
    <n v="1387565460"/>
    <x v="1"/>
    <s v="RECIFE"/>
    <x v="1"/>
    <s v="20% - Mulheres (cis/trans/travesti)"/>
    <n v="12"/>
    <s v="Suplente"/>
    <s v="CATEGORIA 1 - FAIXA 1 - REGIÃO METROPOLITANA"/>
    <n v="4"/>
    <n v="7"/>
    <x v="0"/>
    <n v="25000"/>
  </r>
  <r>
    <s v="on-1609720228"/>
    <n v="48.6"/>
    <s v="EDGAR SEVERINO DOS SANTOS"/>
    <s v="PAULO GUSTAVO, PRESENTE NO MUSEU DE BOM JARDIM"/>
    <s v="MUSEUS COMUNITÁRIOS – PESSOA FÍSICA"/>
    <x v="0"/>
    <s v="xxx.509.954-xx"/>
    <n v="55850995404"/>
    <x v="0"/>
    <s v="BOM JARDIM"/>
    <x v="0"/>
    <s v="20% - Pessoa preta, parda e indígena"/>
    <n v="13"/>
    <s v="Suplente"/>
    <s v="CATEGORIA 1 - FAIXA 1 - AGRESTE"/>
    <n v="2"/>
    <n v="2"/>
    <x v="0"/>
    <n v="25000"/>
  </r>
  <r>
    <s v="on-707676703"/>
    <n v="47.4"/>
    <s v="PAULA FRANCINETE RUBENS DE MENEZES"/>
    <s v="MAQUETE 3D DA IGREJA DO SAGRADO CORAÇÃO DE JESUS (IGREJA SEMISUBMERSA DE PETROLÂNDIA-PE) PATRIMÔNIO DE PERNAMBUCO."/>
    <s v="MUSEUS COMUNITÁRIOS – PESSOA FÍSICA"/>
    <x v="1"/>
    <s v="xxx.781.894-xx"/>
    <n v="29478189468"/>
    <x v="1"/>
    <s v="PETROLÂNDIA"/>
    <x v="3"/>
    <s v="20% - Mulheres (cis/trans/travesti)"/>
    <n v="4"/>
    <s v="Selecionada"/>
    <s v="CATEGORIA 2 - FAIXA 1 - SERTÃO"/>
    <n v="3"/>
    <n v="3"/>
    <x v="0"/>
    <n v="15500"/>
  </r>
  <r>
    <s v="on-261642389"/>
    <n v="47.25"/>
    <s v="INSTITUTO HISTORICO ARQUEOLOGICO E GEOGRAFICO DE GOIANA - IHAGGO"/>
    <s v="AQUISIÇAO DE BENS MÓVEIS PARA EXPOSIÇÃO DO ACERVO  DO  MUSEU DR. LAURO RAPOSO - IHAGGO"/>
    <s v="MUSEUS COMUNITÁRIOS – PESSSOA JURÍDICA"/>
    <x v="0"/>
    <s v="26.937.349/0001-48"/>
    <n v="16589890404"/>
    <x v="1"/>
    <s v="GOIANA"/>
    <x v="2"/>
    <s v="5% - Pessoa Idosa (com a idade igual ou superior a 60 anos)"/>
    <n v="14"/>
    <s v="Suplente"/>
    <s v="CATEGORIA 1 - FAIXA 1 - ZONA DA MATA"/>
    <n v="2"/>
    <n v="4"/>
    <x v="0"/>
    <n v="16230"/>
  </r>
  <r>
    <s v="on-620770162"/>
    <n v="46.2"/>
    <s v="DIEGO FRANCISCO ADONES CLEMENTINO"/>
    <s v="CASA DE LAMPIÃO"/>
    <s v="MUSEUS COMUNITÁRIOS – PESSOA FÍSICA"/>
    <x v="1"/>
    <s v="xxx.946.554-xx"/>
    <n v="10694655422"/>
    <x v="0"/>
    <s v="SERRA TALHADA"/>
    <x v="3"/>
    <s v="20% - Pessoa preta, parda e indígena"/>
    <n v="5"/>
    <s v="Selecionada"/>
    <s v="CATEGORIA 2 - FAIXA 1 - SERTÃO"/>
    <n v="3"/>
    <n v="4"/>
    <x v="0"/>
    <n v="12500"/>
  </r>
  <r>
    <s v="on-1247757813"/>
    <n v="45"/>
    <s v="ESTER NADINE OLIVEIRA DA COSTA"/>
    <s v="MUSEU POÇO COMPRIDO: AÇÕES DE CONSERVAÇÃO PREVENTIVAS."/>
    <s v="MUSEUS COMUNITÁRIOS – PESSOA FÍSICA"/>
    <x v="0"/>
    <s v="xxx.733.354-xx"/>
    <n v="15673335407"/>
    <x v="0"/>
    <s v="VICÊNCIA"/>
    <x v="2"/>
    <s v="20% - Pessoa preta, parda e indígena"/>
    <n v="15"/>
    <s v="Suplente"/>
    <s v="CATEGORIA 1 - FAIXA 1 - ZONA DA MATA"/>
    <n v="2"/>
    <n v="5"/>
    <x v="0"/>
    <n v="24991"/>
  </r>
  <r>
    <s v="on-935610739"/>
    <n v="44.1"/>
    <s v="94.30-8-00 - ATIVIDADES DE ASSOCIAÇÕES DE DEFESA DE DIREITOS SOCIAIS (PRINCIPAL)_x000a_94.93-6-00 - ATIVIDADES DE ORGANIZAÇÕES ASSOCIATIVAS LIGADAS À CULTURA E À ARTE (SECUNDÁRIA)_x000a_94.99-5-00 - ATIVIDADES ASSOCIATIVAS NÃO ESPECIFICADAS ANTERIORMENTE (SECUNDÁRIA)"/>
    <s v="JANAINA: DESENHOS E PENSAMENTOS DE UMA CIRANDA."/>
    <s v="MUSEUS COMUNITÁRIOS – PESSSOA JURÍDICA"/>
    <x v="1"/>
    <s v="07.435.604/0001-00"/>
    <n v="7337469420"/>
    <x v="1"/>
    <s v="GRAVATÁ"/>
    <x v="0"/>
    <s v="5% - Pessoa com Deficiência"/>
    <n v="6"/>
    <s v="Selecionada"/>
    <s v="CATEGORIA 2 - FAIXA 1 - AGRESTE"/>
    <n v="3"/>
    <n v="2"/>
    <x v="0"/>
    <n v="19000"/>
  </r>
  <r>
    <s v="on-1894854685"/>
    <n v="33.6"/>
    <s v="EUNIANNE MARIA TORRES RIBEIRO"/>
    <s v="TRAQUEJO EM MOVIMENTO"/>
    <s v="MUSEUS COMUNITÁRIOS – PESSOA FÍSICA"/>
    <x v="1"/>
    <s v="xxx.387.264-xx"/>
    <n v="12738726496"/>
    <x v="0"/>
    <s v="EXU"/>
    <x v="3"/>
    <s v="20% - Mulheres (cis/trans/travesti)"/>
    <n v="7"/>
    <s v="Selecionada"/>
    <s v="CATEGORIA 2 - FAIXA 1 - SERTÃO"/>
    <n v="3"/>
    <n v="5"/>
    <x v="0"/>
    <n v="11733.23"/>
  </r>
  <r>
    <s v="on-2057843584"/>
    <n v="32.200000000000003"/>
    <s v="MUSEU MEMORIAL PAI EDU E SUA HISTÓRIA"/>
    <s v="MUSEU MEMORIAL PAI  EDU E SUA HISTÓRIA"/>
    <s v="MUSEUS COMUNITÁRIOS – COLETIVO / GRUPO SEM PERSONALIDADE JURÍDICA"/>
    <x v="0"/>
    <s v="xxx.666.844-xx"/>
    <n v="5766684436"/>
    <x v="0"/>
    <s v="OLINDA"/>
    <x v="1"/>
    <s v="15% - Povos e comunidades tradicionais - indígenas, quilombolas, de terreiro ou ciganos"/>
    <n v="16"/>
    <s v="Suplente"/>
    <s v="CATEGORIA 1 - FAIXA 1 - REGIÃO METROPOLITANA"/>
    <n v="4"/>
    <n v="8"/>
    <x v="0"/>
    <n v="18493.75"/>
  </r>
  <r>
    <s v="on-1902970453"/>
    <n v="67.8"/>
    <s v="ISAAC LOPES GARCIA DE MELO"/>
    <s v="REQUALIFICAÇÃO DO AUDITÓRIO DO MUSEU HISTÓRICO DE IGARASSU"/>
    <s v="MUSEUS TRADICIONAIS – PESSOA FÍSICA"/>
    <x v="2"/>
    <s v="xxx.885.614-xx"/>
    <n v="5088561407"/>
    <x v="0"/>
    <s v="PAULISTA"/>
    <x v="1"/>
    <s v="20% - Pessoa preta, parda e indígena"/>
    <n v="1"/>
    <s v="Selecionada"/>
    <s v="CATEGORIA 1 - FAIXA 2 - REGIÃO METROPOLITANA"/>
    <n v="4"/>
    <n v="1"/>
    <x v="0"/>
    <n v="19880"/>
  </r>
  <r>
    <s v="on-1516269364"/>
    <n v="64.2"/>
    <s v="LÚCIA DE FÁTIMA PADILHA CARDOSO"/>
    <s v="MEMORIAL EDUCATIVO"/>
    <s v="MUSEUS TRADICIONAIS – PESSOA FÍSICA"/>
    <x v="2"/>
    <s v="xxx.824.414-xx"/>
    <n v="68682441420"/>
    <x v="1"/>
    <s v="RECIFE"/>
    <x v="1"/>
    <s v="20% - Mulheres (cis/trans/travesti)"/>
    <n v="2"/>
    <s v="Selecionada"/>
    <s v="CATEGORIA 1 - FAIXA 2 - REGIÃO METROPOLITANA"/>
    <n v="4"/>
    <n v="2"/>
    <x v="0"/>
    <n v="25000"/>
  </r>
  <r>
    <s v="on-558194669"/>
    <n v="62.4"/>
    <s v="UNIVERSIDADE CATOLICA DE PERNAMBUCO"/>
    <s v="&quot;UM MUSEU PARA TODOS: AMPLIANDO A ACESSIBILIDADE DO MUSEU DE ARQUEOLOGIA E CIÊNCIAS NATURAIS DA UNICAP&quot;"/>
    <s v="MUSEUS TRADICIONAIS – PESSSOA JURÍDICA"/>
    <x v="2"/>
    <s v="10.847.721/0001-95"/>
    <n v="9739293751"/>
    <x v="0"/>
    <s v="RECIFE"/>
    <x v="1"/>
    <s v="20% - Pessoa preta, parda e indígena"/>
    <n v="3"/>
    <s v="Selecionada"/>
    <s v="CATEGORIA 1 - FAIXA 2 - REGIÃO METROPOLITANA"/>
    <n v="4"/>
    <n v="3"/>
    <x v="0"/>
    <n v="25000"/>
  </r>
  <r>
    <s v="on-558762687"/>
    <n v="60.6"/>
    <s v="SÚZAN GLEYCE PEREIRA DE ARAÚJO"/>
    <s v="EXPOSIÇÃO: ARRECIFES DO DESEJO, JMB E JOÃO DENYS"/>
    <s v="MUSEUS TRADICIONAIS – PESSOA FÍSICA"/>
    <x v="3"/>
    <s v="xxx.607.774-xx"/>
    <n v="13360777433"/>
    <x v="0"/>
    <s v="RECIFE"/>
    <x v="1"/>
    <s v="20% - Pessoa preta, parda e indígena"/>
    <n v="1"/>
    <s v="Selecionada"/>
    <s v="CATEGORIA 2 - FAIXA 2 - REGIÃO METROPOLITANA"/>
    <n v="4"/>
    <n v="1"/>
    <x v="0"/>
    <n v="20000"/>
  </r>
  <r>
    <s v="on-214173755"/>
    <n v="60"/>
    <s v="CRISTIANE MABEL MEDEIROS VERÍSSIMO DO NASCIMENTO"/>
    <s v="WEB CULTURA – A INFORMATIZAÇÃO DO MUSEU DE ARTE MODERNA ALOISIO MAGALHÃES"/>
    <s v="MUSEUS TRADICIONAIS – PESSOA FÍSICA"/>
    <x v="2"/>
    <s v="xxx.807.324-xx"/>
    <n v="2380732469"/>
    <x v="1"/>
    <s v="RECIFE"/>
    <x v="1"/>
    <s v="20% - Mulheres (cis/trans/travesti)"/>
    <n v="4"/>
    <s v="Selecionada"/>
    <s v="CATEGORIA 1 - FAIXA 2 - REGIÃO METROPOLITANA"/>
    <n v="4"/>
    <n v="4"/>
    <x v="0"/>
    <n v="24499.99"/>
  </r>
  <r>
    <s v="on-1174019293"/>
    <n v="54.6"/>
    <s v="JAMILLE CABRAL PEREIRA BARBOSA"/>
    <s v="MODERNIZAÇÃO DO ESPAÇO EXPOSITIVO DA CASA-MUSEU MAGDALENA E GILBERTO FREYRE"/>
    <s v="MUSEUS TRADICIONAIS – PESSOA FÍSICA"/>
    <x v="2"/>
    <s v="xxx.503.344-xx"/>
    <n v="2250334455"/>
    <x v="1"/>
    <s v="RECIFE"/>
    <x v="1"/>
    <s v="20% - Mulheres (cis/trans/travesti)"/>
    <n v="5"/>
    <s v="Selecionada"/>
    <s v="CATEGORIA 1 - FAIXA 2 - REGIÃO METROPOLITANA"/>
    <n v="4"/>
    <n v="5"/>
    <x v="0"/>
    <n v="23104.03"/>
  </r>
  <r>
    <s v="on-690388763"/>
    <n v="54.6"/>
    <s v="EDSON BERNARDO PEREIRA"/>
    <s v="&quot; MELHORIAS DO MUSEU ED BERNARDO&quot;"/>
    <s v="MUSEUS TRADICIONAIS – PESSOA FÍSICA"/>
    <x v="2"/>
    <s v="xxx.572.344-xx"/>
    <n v="37257234434"/>
    <x v="0"/>
    <s v="CARUARU"/>
    <x v="0"/>
    <s v="20% - Pessoa preta, parda e indígena"/>
    <n v="6"/>
    <s v="Selecionada"/>
    <s v="CATEGORIA 1 - FAIXA 2 - AGRESTE"/>
    <n v="2"/>
    <n v="1"/>
    <x v="0"/>
    <n v="24600"/>
  </r>
  <r>
    <s v="on-850408667"/>
    <n v="52.8"/>
    <s v="MANOELA EDNA DE LIMA"/>
    <s v="(IN)VISÍVEL CIENTÍFICO: A PRESERVAÇÃO NA RESERVA TÉCNICA DO MUSEU ESPAÇO CIÊNCIA"/>
    <s v="MUSEUS TRADICIONAIS – PESSOA FÍSICA"/>
    <x v="2"/>
    <s v="xxx.454.704-xx"/>
    <n v="5545470409"/>
    <x v="0"/>
    <s v="RECIFE"/>
    <x v="1"/>
    <s v="20% - Pessoa preta, parda e indígena"/>
    <n v="7"/>
    <s v="Selecionada"/>
    <s v="CATEGORIA 1 - FAIXA 2 - REGIÃO METROPOLITANA"/>
    <n v="4"/>
    <n v="6"/>
    <x v="0"/>
    <n v="25000"/>
  </r>
  <r>
    <s v="on-878467317"/>
    <n v="52.2"/>
    <s v="ATIVIDADES DE ASSOCIAÇÕES LIGADAS A DEFESA DE DIREITOS SOCIAIS_x000a_ATIVIDADES DE ORGANIZAÇÕES ASSOCIATIVAS LIGADAS Á CULTURA E ARTE"/>
    <s v="PROJETO MUSEU VIVO:_x000a__x000a_ INSTRUMENTALIZAR PARA_x000a__x000a_ SALVAGUARDAR MEMORIAS"/>
    <s v="MUSEUS TRADICIONAIS – PESSSOA JURÍDICA"/>
    <x v="2"/>
    <s v="00.522.998/0001-94"/>
    <n v="39997065468"/>
    <x v="1"/>
    <s v="RECIFE"/>
    <x v="1"/>
    <s v="20% - Pessoa preta, parda e indígena"/>
    <n v="8"/>
    <s v="Selecionada"/>
    <s v="CATEGORIA 1 - FAIXA 2 - REGIÃO METROPOLITANA"/>
    <n v="4"/>
    <n v="7"/>
    <x v="0"/>
    <n v="24960"/>
  </r>
  <r>
    <s v="on-1208693786"/>
    <n v="51.6"/>
    <s v="CARMEM LÚCIA PIQUET GONÇALVES DE OLIVEIRA"/>
    <s v="DIGITALIZAÇÃO DE ACERVO DO MUSEU MURILLO LA GRECA"/>
    <s v="MUSEUS TRADICIONAIS – PESSOA FÍSICA"/>
    <x v="2"/>
    <s v="xxx.594.414-xx"/>
    <n v="1859441408"/>
    <x v="1"/>
    <s v="RECIFE"/>
    <x v="1"/>
    <s v="20% - Mulheres (cis/trans/travesti)"/>
    <n v="9"/>
    <s v="Selecionada"/>
    <s v="CATEGORIA 1 - FAIXA 2 - REGIÃO METROPOLITANA"/>
    <n v="4"/>
    <n v="8"/>
    <x v="0"/>
    <n v="25000"/>
  </r>
  <r>
    <s v="on-568682955"/>
    <n v="51.6"/>
    <s v="ATIVIDADES DE ATENDIMENTO EM PRONTO-SOCORRO E UNIDADES HOSPITALARES PARA ATENDIMENTO A URGÊNCIAS."/>
    <s v="MUSEU DO IMIP, PRESERVANDO A HISTÓRIA DA MEDICINA EM PERNAMBUCO"/>
    <s v="MUSEUS TRADICIONAIS – PESSSOA JURÍDICA"/>
    <x v="2"/>
    <s v="10.988.301/0001-29"/>
    <n v="4310996426"/>
    <x v="1"/>
    <s v="RECIFE"/>
    <x v="1"/>
    <s v="20% - Mulheres (cis/trans/travesti)"/>
    <n v="10"/>
    <s v="Selecionada"/>
    <s v="CATEGORIA 1 - FAIXA 2 - REGIÃO METROPOLITANA"/>
    <n v="4"/>
    <n v="9"/>
    <x v="0"/>
    <n v="24802"/>
  </r>
  <r>
    <s v="on-1383299989"/>
    <n v="51"/>
    <s v="PAULA RENATA MUNIZ ARAÚJO"/>
    <s v="CURSO DE EDUCAÇÃO MUSEAL E MEDIAÇÃO CULTURAL PARA O MUSEU DE SOLOS DE PERNAMBUCO PROFESSOR _x000a__x000a_MATEUS ROSAS RIBEIRO"/>
    <s v="MUSEUS TRADICIONAIS – PESSOA FÍSICA"/>
    <x v="2"/>
    <s v="xxx.044.794-xx"/>
    <n v="6904479493"/>
    <x v="1"/>
    <s v="OLINDA"/>
    <x v="1"/>
    <s v="20% - Mulheres (cis/trans/travesti)"/>
    <n v="11"/>
    <s v="Suplente"/>
    <s v="CATEGORIA 1 - FAIXA 2 - REGIÃO METROPOLITANA"/>
    <n v="4"/>
    <n v="10"/>
    <x v="0"/>
    <n v="22000"/>
  </r>
  <r>
    <s v="on-1463169211"/>
    <n v="50"/>
    <s v="POLICIA MILITAR"/>
    <s v="CONSTRUINDO O FUTURO COM RAÍZES NO PASSADO"/>
    <s v="MUSEUS TRADICIONAIS – PESSSOA JURÍDICA"/>
    <x v="2"/>
    <s v="11.433.190/0001-57"/>
    <n v="82426651415"/>
    <x v="1"/>
    <s v="RECIFE"/>
    <x v="1"/>
    <s v="Não me enquadro em nenhuma das situações que dão direito ao percentual de indução na pontuação."/>
    <n v="12"/>
    <s v="Suplente"/>
    <s v="CATEGORIA 1 - FAIXA 2 - REGIÃO METROPOLITANA"/>
    <n v="4"/>
    <n v="11"/>
    <x v="0"/>
    <n v="25000"/>
  </r>
  <r>
    <s v="on-579666884"/>
    <n v="49.2"/>
    <s v="VÂNIA FREIRE LEMOS"/>
    <s v="AMPLIAÇÃO DO ACERVO TECNOLÓGICO E MANUTENÇÃO ESTRUTURAL DO MUSEU DO QUEIJO DE COALHO"/>
    <s v="MUSEUS TRADICIONAIS – PESSOA FÍSICA"/>
    <x v="2"/>
    <s v="xxx.512.471-xx"/>
    <n v="56051247149"/>
    <x v="1"/>
    <s v="GARANHUNS"/>
    <x v="0"/>
    <s v="20% - Mulheres (cis/trans/travesti)"/>
    <n v="13"/>
    <s v="Suplente"/>
    <s v="CATEGORIA 1 - FAIXA 2 - AGRESTE"/>
    <n v="2"/>
    <n v="2"/>
    <x v="0"/>
    <n v="18500"/>
  </r>
  <r>
    <s v="on-428373941"/>
    <n v="48.825000000000003"/>
    <s v="LUIZ ANTONIO DA SILVA"/>
    <s v="MELHORIAS ESTRUTURAIS NO MEMORIAL MESTRE LUIZ ANTONIO"/>
    <s v="MUSEUS TRADICIONAIS – PESSOA FÍSICA"/>
    <x v="2"/>
    <s v="xxx.392.154-xx"/>
    <n v="12439215449"/>
    <x v="1"/>
    <s v="CARUARU"/>
    <x v="0"/>
    <s v="5% - Pessoa Idosa (com a idade igual ou superior a 60 anos)"/>
    <n v="14"/>
    <s v="Suplente"/>
    <s v="CATEGORIA 1 - FAIXA 2 - AGRESTE"/>
    <n v="2"/>
    <n v="3"/>
    <x v="0"/>
    <n v="18000"/>
  </r>
  <r>
    <s v="on-573337910"/>
    <n v="46.2"/>
    <s v="CLEUNICE MARIA DOS SANTOS"/>
    <s v="MUSEU DO CANGAÇO + INCLUSIVO"/>
    <s v="MUSEUS TRADICIONAIS – PESSOA FÍSICA"/>
    <x v="2"/>
    <s v="xxx.377.774-xx"/>
    <n v="70437777472"/>
    <x v="0"/>
    <s v="SERRA TALHADA"/>
    <x v="3"/>
    <s v="20% - Pessoa preta, parda e indígena"/>
    <n v="15"/>
    <s v="Suplente"/>
    <s v="CATEGORIA 1 - FAIXA 2 - SERTÃO"/>
    <n v="2"/>
    <n v="1"/>
    <x v="0"/>
    <n v="22500"/>
  </r>
  <r>
    <s v="on-888679757"/>
    <n v="45.674999999999997"/>
    <s v="VALDEZ SOARES DA SILVA"/>
    <s v="O MEMORIAL MESTRE DILA, DORAVANTE NESTE TEXTO IDENTIFICADO PELA SIGLA MMD, CONSTITUI-SE UM ESPAÇO DE PRESERVAÇÃO DA MEMÓRIA DA VIDA ARTÍSTICA E SOCIAL DO MESTRE DILA, SITUADO NA CIDADE DE CARUARU-PE. _x000a__x000a_EXÍMIO ESCRITOR CORDELISTA, POETA, XILÓGRAFO, GRÁFICO, TIPÓGRAFO, E CRIADOR DA LINOGRAVURA, MESTRE DILA, PATRIMÔNIO VIVO DE PERNAMBUCO É REFERÊNCIA NA ARTE DE XILOGRAVURA E CORDEL._x000a__x000a_DESTE MODO, O OBJETO DESTA PROPOSTA CULTURAL PRETENDE OBTER:_x000a__x000a_-APOIO PARA IMPLANTAÇÃO DE ELEMENTOS PARA MELHORIA DA ACESSIBILIDADE COMO PISO TÁTIL DE ALERTA E PLACA SINALIZADORA  EM LIBRAS _x000a__x000a_-EQUIPAMENTOS ELETRÔNICOS (NOTEBOOK E PROJETOR),_x000a__x000a_-MATERIAL EDUCATIVO E PEDAGÓGICO (CORDÉIS), _x000a__x000a_-MATERIAL DE SUPORTE EXPOGRÁFICO (ETIQUETAS, TEXTOS DESCRITIVOS E INFORMATIVOS)_x000a__x000a_-MOBILIÁRIO PARA EXPOSIÇÃO (VITRINES),_x000a__x000a_-AMPLIAÇÃO DE ACERVO (DO PRÓPRIO ARTISTA),_x000a__x000a_-LUMINÁRIAS NA FACHADA FRONTAL E INTERIOR DA EDIFICAÇÃO, ONDE SE ABRIGA O MMD COM VISTAS A UMA MELHOR COMUNICAÇÃO VISUAL E TURÍSTICA,_x000a__x000a__x000a__x000a__x000a__x000a_OS OBJETIVOS QUE SE PRETENDEM ALCANÇAR COM A PRESENTE PROPOSTA SÃO:_x000a__x000a_-IMPLANTAR ACESSIBILIDADE ARQUITETÔNICA E COMUNICACIONAL COM VISTAS À INCLUSÃO SOCIAL,_x000a__x000a_-PROTEGER DAS INTEMPÉRIES E DA MANIPULAÇÃO INADEQUADA O ACERVO: INSTRUMENTAL UTILIZADO PELO ARTISTA, OBRAS, REGISTROS IMPRESSOS, E OUTROS MATERIAIS EXPOSTOS, ARMAZENANDO E EXPONDO OS MESMOS EM MOBILIÁRIO ADEQUADO E VISÍVEL, QUE PERMITA A APRECIAÇÃO, ESTUDO E ENTENDIMENTO DA EXPOSIÇÃO PERMANENTE,_x000a__x000a_-AMPLIAR A COMUNICAÇÃO ELETRÔNICA E EM REDES SOCIAIS QUANTO ÀS ATIVIDADES DO MMD,_x000a__x000a_-ENRIQUECER AS VISITAÇÕES ATRAVÉS DA DISTRIBUIÇÃO DE MATERIAL IMPRESSO(CORDÉIS),_x000a__x000a_-OFERECER UM ACERVO COM IDENTIFICAÇÃO DE SEUS ELEMENTOS: OBRAS, INSTRUMENTAL DE TRABALHO DO ARTISTA, MOBILIÁRIO ENTRE OUTROS,_x000a__x000a_-ESTIMULAR A COMUNICAÇÃO ENTRE PÚBLICO, COMUNIDADE E O MMD ATRAVÉS DE UM MELHOR SUPORTE NAS OFICINAS DE XILOGRAVURA E CORDEL, COM A UTILIZAÇÃO DE PROJETOR E COMPUTADOR,_x000a__x000a_- IMPLANTAR ADEQUADA ILUMINAÇÃO EXTERNA E INTERNA DA EDIFICAÇÃO, ONDE SE ABRIGA O MMD COM VISTAS A UMA MELHOR COMUNICAÇÃO VISUAL COM O ACERVO,_x000a__x000a_-AMPLIAR A DIVULGAÇÃO DO MMD E SUAS ATIVIDADES FIXAS (EXPOSIÇÃO E VISITAS ACOMPANHADAS), E ITINERANTES (EXPOSIÇÕES E OFICINAS EDUCATIVAS, CULTURAIS E PEDAGÓGICAS), RESSALTANDO O SEU IMPORTANTE SIGNIFICADO CULTURAL PARA CARUARU E PARA O ESTADO DE PERNAMBUCO,_x000a__x000a_-DIVULGAR A PRODUÇÃO DO MESTRE DILA E O SEU LEGADO DE ARTE, OFÍCIO E CULTURA."/>
    <s v="MUSEUS TRADICIONAIS – PESSOA FÍSICA"/>
    <x v="3"/>
    <s v="xxx.963.584-xx"/>
    <n v="29296358434"/>
    <x v="1"/>
    <s v="CARUARU"/>
    <x v="0"/>
    <s v="5% - Pessoa Idosa (com a idade igual ou superior a 60 anos)"/>
    <n v="2"/>
    <s v="Selecionada"/>
    <s v="CATEGORIA 2 - FAIXA 2 - AGRESTE"/>
    <n v="2"/>
    <n v="1"/>
    <x v="0"/>
    <n v="25000"/>
  </r>
  <r>
    <s v="on-1797472230"/>
    <n v="44"/>
    <s v="GIOVANA DE GOUVÊA CALDAS"/>
    <s v="FACHADA TÁTIL ACESSÍVEL PARA O INSTITUTO HISTÓRICO E GEOGRÁFICO DE VITÓRIA DE SANTO ANTÃO"/>
    <s v="MUSEUS TRADICIONAIS – PESSOA FÍSICA"/>
    <x v="2"/>
    <s v="xxx.968.454-xx"/>
    <n v="78496845400"/>
    <x v="1"/>
    <s v="RECIFE"/>
    <x v="1"/>
    <s v="Não me enquadro em nenhuma das situações que dão direito ao percentual de indução na pontuação."/>
    <n v="16"/>
    <s v="Suplente"/>
    <s v="CATEGORIA 1 - FAIXA 2 - REGIÃO METROPOLITANA"/>
    <n v="4"/>
    <n v="12"/>
    <x v="0"/>
    <n v="24800"/>
  </r>
  <r>
    <s v="on-1167150759"/>
    <n v="42.5"/>
    <s v="COMISSÃO DE REVITALIZAÇÃO DO CABOCLO"/>
    <s v="CONSOLIDAÇÃO DA IDENTIDADE VISUAL E AMPLIAÇÃO DA ACESSIBILIDADE DO MUSEU PAI CHICO"/>
    <s v="MUSEUS TRADICIONAIS – PESSSOA JURÍDICA"/>
    <x v="2"/>
    <s v="02.737.469/0001-33"/>
    <n v="34004718449"/>
    <x v="1"/>
    <s v="AFRÂNIO"/>
    <x v="3"/>
    <s v="Não me enquadro em nenhuma das situações que dão direito ao percentual de indução na pontuação."/>
    <n v="17"/>
    <s v="Suplente"/>
    <s v="CATEGORIA 1 - FAIXA 2 - SERTÃO"/>
    <n v="2"/>
    <n v="2"/>
    <x v="0"/>
    <n v="21999"/>
  </r>
  <r>
    <s v="on-137516185"/>
    <n v="38.4"/>
    <s v="FRANCISCA JUSCIZETE QUEIROZ DE LIMA"/>
    <s v="EXPOSIÇÃO DIDÁTICA:  AÇÕES ANTRÓPICAS SOBRE A BIODIVERSIDADE FAUNÍSTICA."/>
    <s v="MUSEUS TRADICIONAIS – PESSOA FÍSICA"/>
    <x v="3"/>
    <s v="xxx.351.913-xx"/>
    <n v="26135191349"/>
    <x v="1"/>
    <s v="RECIFE"/>
    <x v="1"/>
    <s v="20% - Pessoa preta, parda e indígena"/>
    <n v="3"/>
    <s v="Selecionada"/>
    <s v="CATEGORIA 2 - FAIXA 2 - REGIÃO METROPOLITANA"/>
    <n v="4"/>
    <n v="2"/>
    <x v="0"/>
    <n v="5125"/>
  </r>
  <r>
    <s v="on-1863394694"/>
    <n v="38.325000000000003"/>
    <s v="INSTITUTO HISTÓRICO DE JABOATÃO"/>
    <s v="REQUALIFICAÇÃO DO ESPAÇO DE ATUAÇÃO CULTURAL"/>
    <s v="MUSEUS TRADICIONAIS – PESSSOA JURÍDICA"/>
    <x v="2"/>
    <s v="11.316.460/0001-40"/>
    <n v="9029680415"/>
    <x v="1"/>
    <s v="JABOATÃO DOS GUARARAPES"/>
    <x v="1"/>
    <s v="5% - Pessoa Idosa (com a idade igual ou superior a 60 anos)"/>
    <n v="18"/>
    <s v="Suplente"/>
    <s v="CATEGORIA 1 - FAIXA 2 - REGIÃO METROPOLITANA"/>
    <n v="4"/>
    <n v="13"/>
    <x v="0"/>
    <n v="21360"/>
  </r>
  <r>
    <s v="on-83973774"/>
    <n v="35.5"/>
    <s v="NOME EMPRESARIAL PROVINCIA CARMELITANA PERNAMBUCANA TÍTULO DO ESTABELECIMENTO CONVENTO DO CARMO"/>
    <s v="CONSERVAÇÃO PREVENTIVA: HIGIENIZAÇÃO E ACONDICIONAMENTO DO ACERVO DO MUSEU CARMELITANO DE HISTÓRIA NATURAL"/>
    <s v="MUSEUS TRADICIONAIS – PESSSOA JURÍDICA"/>
    <x v="2"/>
    <s v="10.946.424/0001-05"/>
    <n v="35515589491"/>
    <x v="1"/>
    <s v="CAMOCIM DE SÃO FÉLIX"/>
    <x v="0"/>
    <s v="Não me enquadro em nenhuma das situações que dão direito ao percentual de indução na pontuação."/>
    <n v="19"/>
    <s v="Suplente"/>
    <s v="CATEGORIA 1 - FAIXA 2 - AGRESTE"/>
    <n v="2"/>
    <n v="4"/>
    <x v="0"/>
    <n v="14572"/>
  </r>
  <r>
    <s v="on-844328946"/>
    <n v="27.824999999999999"/>
    <s v="LOURINALDO TELES PEREIRA LIMA"/>
    <s v="LOURINALDO TELES PEREIRA LIMA"/>
    <s v="MUSEUS TRADICIONAIS – PESSOA FÍSICA"/>
    <x v="2"/>
    <s v="xxx.404.074-xx"/>
    <n v="69840407449"/>
    <x v="1"/>
    <s v="CALUMBI"/>
    <x v="3"/>
    <s v="5% - Pessoa com Deficiência"/>
    <n v="20"/>
    <s v="Suplente"/>
    <s v="CATEGORIA 1 - FAIXA 2 - SERTÃO"/>
    <n v="2"/>
    <n v="3"/>
    <x v="0"/>
    <n v="12500"/>
  </r>
  <r>
    <s v="on-524295992"/>
    <n v="27"/>
    <s v="JOSEILDA MARIA DOS SANTOS SILVA"/>
    <s v="AQUISIÇÕES DE MATERIAIS - PARA MELHOR ATENDER AO PÚBLICO"/>
    <s v="MUSEUS TRADICIONAIS – PESSOA FÍSICA"/>
    <x v="2"/>
    <s v="xxx.555.584-xx"/>
    <n v="3955558410"/>
    <x v="1"/>
    <s v="BARRA DE GUABIRABA"/>
    <x v="0"/>
    <s v="Não me enquadro em nenhuma das situações que dão direito ao percentual de indução na pontuação."/>
    <n v="21"/>
    <s v="Suplente"/>
    <s v="CATEGORIA 1 - FAIXA 2 - AGRESTE"/>
    <n v="2"/>
    <n v="5"/>
    <x v="0"/>
    <n v="1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F479F-7BA5-49FF-97B7-EF51A4C83CD9}" name="Tabela dinâmica3"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9:C25" firstHeaderRow="1" firstDataRow="2" firstDataCol="1"/>
  <pivotFields count="19">
    <pivotField dataField="1"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 showAll="0"/>
  </pivotFields>
  <rowFields count="1">
    <field x="5"/>
  </rowFields>
  <rowItems count="5">
    <i>
      <x/>
    </i>
    <i>
      <x v="1"/>
    </i>
    <i>
      <x v="2"/>
    </i>
    <i>
      <x v="3"/>
    </i>
    <i t="grand">
      <x/>
    </i>
  </rowItems>
  <colFields count="1">
    <field x="17"/>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0AFE1-25E5-4A18-B7C7-2046394284F1}" name="Tabela dinâmica2"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C17" firstHeaderRow="1" firstDataRow="2" firstDataCol="1"/>
  <pivotFields count="19">
    <pivotField dataField="1"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axis="axisCol" showAll="0">
      <items count="3">
        <item x="0"/>
        <item m="1" x="1"/>
        <item t="default"/>
      </items>
    </pivotField>
    <pivotField showAll="0"/>
  </pivotFields>
  <rowFields count="1">
    <field x="10"/>
  </rowFields>
  <rowItems count="5">
    <i>
      <x/>
    </i>
    <i>
      <x v="1"/>
    </i>
    <i>
      <x v="2"/>
    </i>
    <i>
      <x v="3"/>
    </i>
    <i t="grand">
      <x/>
    </i>
  </rowItems>
  <colFields count="1">
    <field x="17"/>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BE491-163B-4C0E-8DA7-E764FF269A1C}" name="Tabela dinâmica1"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8" firstHeaderRow="1" firstDataRow="2" firstDataCol="1"/>
  <pivotFields count="19">
    <pivotField dataField="1" showAll="0"/>
    <pivotField showAll="0"/>
    <pivotField showAll="0"/>
    <pivotField showAll="0"/>
    <pivotField showAll="0"/>
    <pivotField showAll="0"/>
    <pivotField showAll="0"/>
    <pivotField showAll="0"/>
    <pivotField axis="axisRow" showAll="0">
      <items count="7">
        <item m="1" x="5"/>
        <item m="1" x="3"/>
        <item m="1" x="4"/>
        <item x="0"/>
        <item x="1"/>
        <item x="2"/>
        <item t="default"/>
      </items>
    </pivotField>
    <pivotField showAll="0"/>
    <pivotField showAll="0"/>
    <pivotField showAll="0"/>
    <pivotField showAll="0"/>
    <pivotField showAll="0"/>
    <pivotField showAll="0"/>
    <pivotField showAll="0"/>
    <pivotField showAll="0"/>
    <pivotField axis="axisCol" showAll="0">
      <items count="3">
        <item x="0"/>
        <item m="1" x="1"/>
        <item t="default"/>
      </items>
    </pivotField>
    <pivotField showAll="0"/>
  </pivotFields>
  <rowFields count="1">
    <field x="8"/>
  </rowFields>
  <rowItems count="4">
    <i>
      <x v="3"/>
    </i>
    <i>
      <x v="4"/>
    </i>
    <i>
      <x v="5"/>
    </i>
    <i t="grand">
      <x/>
    </i>
  </rowItems>
  <colFields count="1">
    <field x="17"/>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F6491-B723-457D-B261-C8F6F2615648}" name="Tabela dinâmica4"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8:C34" firstHeaderRow="1" firstDataRow="2" firstDataCol="1"/>
  <pivotFields count="19">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 dataField="1" showAll="0"/>
  </pivotFields>
  <rowFields count="1">
    <field x="5"/>
  </rowFields>
  <rowItems count="5">
    <i>
      <x/>
    </i>
    <i>
      <x v="1"/>
    </i>
    <i>
      <x v="2"/>
    </i>
    <i>
      <x v="3"/>
    </i>
    <i t="grand">
      <x/>
    </i>
  </rowItems>
  <colFields count="1">
    <field x="17"/>
  </colFields>
  <colItems count="2">
    <i>
      <x/>
    </i>
    <i t="grand">
      <x/>
    </i>
  </colItems>
  <dataFields count="1">
    <dataField name="Soma de VALOR" fld="18" baseField="0" baseItem="0" numFmtId="44"/>
  </dataFields>
  <formats count="2">
    <format dxfId="1">
      <pivotArea collapsedLevelsAreSubtotals="1" fieldPosition="0">
        <references count="2">
          <reference field="5" count="1">
            <x v="2"/>
          </reference>
          <reference field="17" count="1" selected="0">
            <x v="1"/>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93E8-ADA2-48AC-AF89-9FDC10E0DF56}">
  <dimension ref="A3:H35"/>
  <sheetViews>
    <sheetView topLeftCell="A9" workbookViewId="0">
      <selection activeCell="B17" sqref="B17"/>
    </sheetView>
  </sheetViews>
  <sheetFormatPr defaultRowHeight="15" x14ac:dyDescent="0.25"/>
  <cols>
    <col min="1" max="1" width="32" bestFit="1" customWidth="1"/>
    <col min="2" max="2" width="19.5703125" bestFit="1" customWidth="1"/>
    <col min="3" max="3" width="15.85546875" bestFit="1" customWidth="1"/>
    <col min="4" max="4" width="10.7109375" bestFit="1" customWidth="1"/>
    <col min="6" max="6" width="15.85546875" bestFit="1" customWidth="1"/>
    <col min="7" max="7" width="14.28515625" bestFit="1" customWidth="1"/>
    <col min="8" max="8" width="13.28515625" bestFit="1" customWidth="1"/>
  </cols>
  <sheetData>
    <row r="3" spans="1:5" x14ac:dyDescent="0.25">
      <c r="A3" s="1" t="s">
        <v>0</v>
      </c>
      <c r="B3" s="1" t="s">
        <v>1</v>
      </c>
    </row>
    <row r="4" spans="1:5" x14ac:dyDescent="0.25">
      <c r="A4" s="1" t="s">
        <v>2</v>
      </c>
      <c r="B4" t="s">
        <v>3</v>
      </c>
      <c r="C4" t="s">
        <v>4</v>
      </c>
    </row>
    <row r="5" spans="1:5" x14ac:dyDescent="0.25">
      <c r="A5" s="2" t="s">
        <v>5</v>
      </c>
      <c r="B5">
        <v>18</v>
      </c>
      <c r="C5">
        <v>18</v>
      </c>
      <c r="E5" s="4">
        <f>B5/$B$8</f>
        <v>0.38297872340425532</v>
      </c>
    </row>
    <row r="6" spans="1:5" x14ac:dyDescent="0.25">
      <c r="A6" s="2" t="s">
        <v>6</v>
      </c>
      <c r="B6">
        <v>28</v>
      </c>
      <c r="C6">
        <v>28</v>
      </c>
      <c r="E6" s="4">
        <f t="shared" ref="E6:E7" si="0">B6/$B$8</f>
        <v>0.5957446808510638</v>
      </c>
    </row>
    <row r="7" spans="1:5" x14ac:dyDescent="0.25">
      <c r="A7" s="2" t="s">
        <v>7</v>
      </c>
      <c r="B7">
        <v>1</v>
      </c>
      <c r="C7">
        <v>1</v>
      </c>
      <c r="E7" s="4">
        <f t="shared" si="0"/>
        <v>2.1276595744680851E-2</v>
      </c>
    </row>
    <row r="8" spans="1:5" x14ac:dyDescent="0.25">
      <c r="A8" s="2" t="s">
        <v>4</v>
      </c>
      <c r="B8">
        <v>47</v>
      </c>
      <c r="C8">
        <v>47</v>
      </c>
    </row>
    <row r="11" spans="1:5" x14ac:dyDescent="0.25">
      <c r="A11" s="1" t="s">
        <v>0</v>
      </c>
      <c r="B11" s="1" t="s">
        <v>1</v>
      </c>
    </row>
    <row r="12" spans="1:5" x14ac:dyDescent="0.25">
      <c r="A12" s="1" t="s">
        <v>2</v>
      </c>
      <c r="B12" t="s">
        <v>3</v>
      </c>
      <c r="C12" t="s">
        <v>4</v>
      </c>
    </row>
    <row r="13" spans="1:5" x14ac:dyDescent="0.25">
      <c r="A13" s="2" t="s">
        <v>8</v>
      </c>
      <c r="B13">
        <v>10</v>
      </c>
      <c r="C13">
        <v>10</v>
      </c>
      <c r="E13" s="4">
        <f>B13/$B$17</f>
        <v>0.21276595744680851</v>
      </c>
    </row>
    <row r="14" spans="1:5" x14ac:dyDescent="0.25">
      <c r="A14" s="2" t="s">
        <v>9</v>
      </c>
      <c r="B14">
        <v>23</v>
      </c>
      <c r="C14">
        <v>23</v>
      </c>
      <c r="E14" s="4">
        <f t="shared" ref="E14:E16" si="1">B14/$B$17</f>
        <v>0.48936170212765956</v>
      </c>
    </row>
    <row r="15" spans="1:5" x14ac:dyDescent="0.25">
      <c r="A15" s="2" t="s">
        <v>10</v>
      </c>
      <c r="B15">
        <v>9</v>
      </c>
      <c r="C15">
        <v>9</v>
      </c>
      <c r="E15" s="4">
        <f t="shared" si="1"/>
        <v>0.19148936170212766</v>
      </c>
    </row>
    <row r="16" spans="1:5" x14ac:dyDescent="0.25">
      <c r="A16" s="2" t="s">
        <v>11</v>
      </c>
      <c r="B16">
        <v>5</v>
      </c>
      <c r="C16">
        <v>5</v>
      </c>
      <c r="E16" s="4">
        <f t="shared" si="1"/>
        <v>0.10638297872340426</v>
      </c>
    </row>
    <row r="17" spans="1:8" x14ac:dyDescent="0.25">
      <c r="A17" s="2" t="s">
        <v>4</v>
      </c>
      <c r="B17">
        <v>47</v>
      </c>
      <c r="C17">
        <v>47</v>
      </c>
    </row>
    <row r="19" spans="1:8" x14ac:dyDescent="0.25">
      <c r="A19" s="1" t="s">
        <v>0</v>
      </c>
      <c r="B19" s="1" t="s">
        <v>1</v>
      </c>
    </row>
    <row r="20" spans="1:8" x14ac:dyDescent="0.25">
      <c r="A20" s="1" t="s">
        <v>2</v>
      </c>
      <c r="B20" t="s">
        <v>3</v>
      </c>
      <c r="C20" t="s">
        <v>4</v>
      </c>
    </row>
    <row r="21" spans="1:8" x14ac:dyDescent="0.25">
      <c r="A21" s="2" t="s">
        <v>12</v>
      </c>
      <c r="B21">
        <v>16</v>
      </c>
      <c r="C21">
        <v>16</v>
      </c>
      <c r="F21">
        <v>10</v>
      </c>
      <c r="G21">
        <f>B21-F21</f>
        <v>6</v>
      </c>
    </row>
    <row r="22" spans="1:8" x14ac:dyDescent="0.25">
      <c r="A22" s="2" t="s">
        <v>13</v>
      </c>
      <c r="B22">
        <v>21</v>
      </c>
      <c r="C22">
        <v>21</v>
      </c>
      <c r="F22">
        <v>10</v>
      </c>
      <c r="G22">
        <f t="shared" ref="G22:G24" si="2">B22-F22</f>
        <v>11</v>
      </c>
    </row>
    <row r="23" spans="1:8" x14ac:dyDescent="0.25">
      <c r="A23" s="2" t="s">
        <v>14</v>
      </c>
      <c r="B23">
        <v>7</v>
      </c>
      <c r="C23">
        <v>7</v>
      </c>
      <c r="F23">
        <v>15</v>
      </c>
      <c r="G23">
        <f t="shared" si="2"/>
        <v>-8</v>
      </c>
      <c r="H23">
        <v>20000</v>
      </c>
    </row>
    <row r="24" spans="1:8" x14ac:dyDescent="0.25">
      <c r="A24" s="2" t="s">
        <v>15</v>
      </c>
      <c r="B24">
        <v>3</v>
      </c>
      <c r="C24">
        <v>3</v>
      </c>
      <c r="F24">
        <v>10</v>
      </c>
      <c r="G24">
        <f t="shared" si="2"/>
        <v>-7</v>
      </c>
      <c r="H24">
        <v>20000</v>
      </c>
    </row>
    <row r="25" spans="1:8" x14ac:dyDescent="0.25">
      <c r="A25" s="2" t="s">
        <v>4</v>
      </c>
      <c r="B25">
        <v>47</v>
      </c>
      <c r="C25">
        <v>47</v>
      </c>
    </row>
    <row r="28" spans="1:8" x14ac:dyDescent="0.25">
      <c r="A28" s="1" t="s">
        <v>16</v>
      </c>
      <c r="B28" s="1" t="s">
        <v>1</v>
      </c>
    </row>
    <row r="29" spans="1:8" x14ac:dyDescent="0.25">
      <c r="A29" s="1" t="s">
        <v>2</v>
      </c>
      <c r="B29" t="s">
        <v>3</v>
      </c>
      <c r="C29" t="s">
        <v>4</v>
      </c>
    </row>
    <row r="30" spans="1:8" x14ac:dyDescent="0.25">
      <c r="A30" s="2" t="s">
        <v>12</v>
      </c>
      <c r="B30" s="5">
        <v>371064.75</v>
      </c>
      <c r="C30" s="5">
        <v>371064.75</v>
      </c>
      <c r="F30" s="3">
        <v>250000</v>
      </c>
      <c r="G30" s="5">
        <f>F30-B30</f>
        <v>-121064.75</v>
      </c>
    </row>
    <row r="31" spans="1:8" x14ac:dyDescent="0.25">
      <c r="A31" s="2" t="s">
        <v>13</v>
      </c>
      <c r="B31" s="5">
        <v>462077.02</v>
      </c>
      <c r="C31" s="5">
        <v>462077.02</v>
      </c>
      <c r="F31" s="3">
        <v>250000</v>
      </c>
      <c r="G31" s="5">
        <f t="shared" ref="G31:G33" si="3">F31-B31</f>
        <v>-212077.02000000002</v>
      </c>
    </row>
    <row r="32" spans="1:8" x14ac:dyDescent="0.25">
      <c r="A32" s="2" t="s">
        <v>14</v>
      </c>
      <c r="B32" s="5">
        <v>116733.23</v>
      </c>
      <c r="C32" s="5">
        <v>116733.23</v>
      </c>
      <c r="F32" s="3">
        <v>300000</v>
      </c>
      <c r="G32" s="5">
        <f t="shared" si="3"/>
        <v>183266.77000000002</v>
      </c>
    </row>
    <row r="33" spans="1:8" x14ac:dyDescent="0.25">
      <c r="A33" s="2" t="s">
        <v>15</v>
      </c>
      <c r="B33" s="5">
        <v>50125</v>
      </c>
      <c r="C33" s="5">
        <v>50125</v>
      </c>
      <c r="F33" s="3">
        <v>200000</v>
      </c>
      <c r="G33" s="5">
        <f t="shared" si="3"/>
        <v>149875</v>
      </c>
    </row>
    <row r="34" spans="1:8" x14ac:dyDescent="0.25">
      <c r="A34" s="2" t="s">
        <v>4</v>
      </c>
      <c r="B34" s="5">
        <v>1000000</v>
      </c>
      <c r="C34" s="5">
        <v>1000000</v>
      </c>
      <c r="F34" s="3">
        <v>1000000</v>
      </c>
      <c r="G34" s="5">
        <f>SUM(G30:G33)</f>
        <v>0</v>
      </c>
      <c r="H34" s="5">
        <v>25000</v>
      </c>
    </row>
    <row r="35" spans="1:8" x14ac:dyDescent="0.25">
      <c r="H35">
        <f>G34/H34</f>
        <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workbookViewId="0">
      <selection activeCell="S2" sqref="S2"/>
    </sheetView>
  </sheetViews>
  <sheetFormatPr defaultColWidth="11.42578125" defaultRowHeight="15" x14ac:dyDescent="0.25"/>
  <cols>
    <col min="19" max="19" width="13.28515625" style="3" bestFit="1" customWidth="1"/>
  </cols>
  <sheetData>
    <row r="1" spans="1:19" x14ac:dyDescent="0.25">
      <c r="A1" t="s">
        <v>17</v>
      </c>
      <c r="B1" t="s">
        <v>18</v>
      </c>
      <c r="C1" t="s">
        <v>19</v>
      </c>
      <c r="D1" t="s">
        <v>20</v>
      </c>
      <c r="E1" t="s">
        <v>21</v>
      </c>
      <c r="F1" t="s">
        <v>22</v>
      </c>
      <c r="G1" t="s">
        <v>23</v>
      </c>
      <c r="H1" t="s">
        <v>24</v>
      </c>
      <c r="I1" t="s">
        <v>25</v>
      </c>
      <c r="J1" t="s">
        <v>26</v>
      </c>
      <c r="K1" t="s">
        <v>27</v>
      </c>
      <c r="L1" t="s">
        <v>28</v>
      </c>
      <c r="M1" t="s">
        <v>29</v>
      </c>
      <c r="N1" t="s">
        <v>30</v>
      </c>
      <c r="O1" t="s">
        <v>31</v>
      </c>
      <c r="P1" t="s">
        <v>32</v>
      </c>
      <c r="Q1" t="s">
        <v>33</v>
      </c>
      <c r="R1" t="s">
        <v>34</v>
      </c>
      <c r="S1" s="3" t="s">
        <v>35</v>
      </c>
    </row>
    <row r="2" spans="1:19" x14ac:dyDescent="0.25">
      <c r="A2" t="s">
        <v>36</v>
      </c>
      <c r="B2">
        <v>72</v>
      </c>
      <c r="C2" t="s">
        <v>37</v>
      </c>
      <c r="D2" t="s">
        <v>38</v>
      </c>
      <c r="E2" t="s">
        <v>39</v>
      </c>
      <c r="F2" t="s">
        <v>12</v>
      </c>
      <c r="G2" t="s">
        <v>40</v>
      </c>
      <c r="H2">
        <v>89587375491</v>
      </c>
      <c r="I2" t="s">
        <v>5</v>
      </c>
      <c r="J2" t="s">
        <v>41</v>
      </c>
      <c r="K2" t="s">
        <v>8</v>
      </c>
      <c r="L2" t="s">
        <v>42</v>
      </c>
      <c r="M2">
        <v>1</v>
      </c>
      <c r="N2" t="s">
        <v>3</v>
      </c>
      <c r="O2" t="s">
        <v>43</v>
      </c>
      <c r="P2">
        <v>2</v>
      </c>
      <c r="Q2">
        <v>1</v>
      </c>
      <c r="R2" t="s">
        <v>3</v>
      </c>
      <c r="S2" s="3">
        <v>24600</v>
      </c>
    </row>
    <row r="3" spans="1:19" x14ac:dyDescent="0.25">
      <c r="A3" t="s">
        <v>44</v>
      </c>
      <c r="B3">
        <v>71.400000000000006</v>
      </c>
      <c r="C3" t="s">
        <v>45</v>
      </c>
      <c r="D3" t="s">
        <v>46</v>
      </c>
      <c r="E3" t="s">
        <v>47</v>
      </c>
      <c r="F3" t="s">
        <v>12</v>
      </c>
      <c r="G3" t="s">
        <v>48</v>
      </c>
      <c r="H3">
        <v>75639815434</v>
      </c>
      <c r="I3" t="s">
        <v>6</v>
      </c>
      <c r="J3" t="s">
        <v>49</v>
      </c>
      <c r="K3" t="s">
        <v>9</v>
      </c>
      <c r="L3" t="s">
        <v>42</v>
      </c>
      <c r="M3">
        <v>2</v>
      </c>
      <c r="N3" t="s">
        <v>3</v>
      </c>
      <c r="O3" t="s">
        <v>50</v>
      </c>
      <c r="P3">
        <v>4</v>
      </c>
      <c r="Q3">
        <v>1</v>
      </c>
      <c r="R3" t="s">
        <v>3</v>
      </c>
      <c r="S3" s="3">
        <v>25000</v>
      </c>
    </row>
    <row r="4" spans="1:19" x14ac:dyDescent="0.25">
      <c r="A4" t="s">
        <v>51</v>
      </c>
      <c r="B4">
        <v>71.400000000000006</v>
      </c>
      <c r="C4" t="s">
        <v>52</v>
      </c>
      <c r="D4" t="s">
        <v>53</v>
      </c>
      <c r="E4" t="s">
        <v>47</v>
      </c>
      <c r="F4" t="s">
        <v>12</v>
      </c>
      <c r="G4" t="s">
        <v>54</v>
      </c>
      <c r="H4">
        <v>11172799440</v>
      </c>
      <c r="I4" t="s">
        <v>5</v>
      </c>
      <c r="J4" t="s">
        <v>55</v>
      </c>
      <c r="K4" t="s">
        <v>11</v>
      </c>
      <c r="L4" t="s">
        <v>56</v>
      </c>
      <c r="M4">
        <v>3</v>
      </c>
      <c r="N4" t="s">
        <v>3</v>
      </c>
      <c r="O4" t="s">
        <v>57</v>
      </c>
      <c r="P4">
        <v>2</v>
      </c>
      <c r="Q4">
        <v>1</v>
      </c>
      <c r="R4" t="s">
        <v>3</v>
      </c>
      <c r="S4" s="3">
        <v>24000</v>
      </c>
    </row>
    <row r="5" spans="1:19" x14ac:dyDescent="0.25">
      <c r="A5" t="s">
        <v>58</v>
      </c>
      <c r="B5">
        <v>66.599999999999994</v>
      </c>
      <c r="C5" t="s">
        <v>59</v>
      </c>
      <c r="D5" t="s">
        <v>60</v>
      </c>
      <c r="E5" t="s">
        <v>61</v>
      </c>
      <c r="F5" t="s">
        <v>12</v>
      </c>
      <c r="G5" t="s">
        <v>62</v>
      </c>
      <c r="H5">
        <v>46009272491</v>
      </c>
      <c r="I5" t="s">
        <v>5</v>
      </c>
      <c r="J5" t="s">
        <v>63</v>
      </c>
      <c r="K5" t="s">
        <v>9</v>
      </c>
      <c r="L5" t="s">
        <v>56</v>
      </c>
      <c r="M5">
        <v>4</v>
      </c>
      <c r="N5" t="s">
        <v>3</v>
      </c>
      <c r="O5" t="s">
        <v>50</v>
      </c>
      <c r="P5">
        <v>4</v>
      </c>
      <c r="Q5">
        <v>2</v>
      </c>
      <c r="R5" t="s">
        <v>3</v>
      </c>
      <c r="S5" s="3">
        <v>25000</v>
      </c>
    </row>
    <row r="6" spans="1:19" x14ac:dyDescent="0.25">
      <c r="A6" t="s">
        <v>64</v>
      </c>
      <c r="B6">
        <v>65.400000000000006</v>
      </c>
      <c r="C6" t="s">
        <v>65</v>
      </c>
      <c r="D6" t="s">
        <v>66</v>
      </c>
      <c r="E6" t="s">
        <v>47</v>
      </c>
      <c r="F6" t="s">
        <v>14</v>
      </c>
      <c r="G6" t="s">
        <v>67</v>
      </c>
      <c r="H6">
        <v>55175252453</v>
      </c>
      <c r="I6" t="s">
        <v>5</v>
      </c>
      <c r="J6" t="s">
        <v>68</v>
      </c>
      <c r="K6" t="s">
        <v>8</v>
      </c>
      <c r="L6" t="s">
        <v>56</v>
      </c>
      <c r="M6">
        <v>1</v>
      </c>
      <c r="N6" t="s">
        <v>3</v>
      </c>
      <c r="O6" t="s">
        <v>69</v>
      </c>
      <c r="P6">
        <v>3</v>
      </c>
      <c r="Q6">
        <v>1</v>
      </c>
      <c r="R6" t="s">
        <v>3</v>
      </c>
      <c r="S6" s="3">
        <v>20000</v>
      </c>
    </row>
    <row r="7" spans="1:19" x14ac:dyDescent="0.25">
      <c r="A7" t="s">
        <v>70</v>
      </c>
      <c r="B7">
        <v>63.6</v>
      </c>
      <c r="C7" t="s">
        <v>71</v>
      </c>
      <c r="D7" t="s">
        <v>72</v>
      </c>
      <c r="E7" t="s">
        <v>47</v>
      </c>
      <c r="F7" t="s">
        <v>12</v>
      </c>
      <c r="G7" t="s">
        <v>73</v>
      </c>
      <c r="H7">
        <v>66999723400</v>
      </c>
      <c r="I7" t="s">
        <v>5</v>
      </c>
      <c r="J7" t="s">
        <v>74</v>
      </c>
      <c r="K7" t="s">
        <v>9</v>
      </c>
      <c r="L7" t="s">
        <v>56</v>
      </c>
      <c r="M7">
        <v>5</v>
      </c>
      <c r="N7" t="s">
        <v>3</v>
      </c>
      <c r="O7" t="s">
        <v>50</v>
      </c>
      <c r="P7">
        <v>4</v>
      </c>
      <c r="Q7">
        <v>3</v>
      </c>
      <c r="R7" t="s">
        <v>3</v>
      </c>
      <c r="S7" s="3">
        <v>25000</v>
      </c>
    </row>
    <row r="8" spans="1:19" x14ac:dyDescent="0.25">
      <c r="A8" t="s">
        <v>75</v>
      </c>
      <c r="B8">
        <v>57.6</v>
      </c>
      <c r="C8" t="s">
        <v>76</v>
      </c>
      <c r="D8" t="s">
        <v>77</v>
      </c>
      <c r="E8" t="s">
        <v>47</v>
      </c>
      <c r="F8" t="s">
        <v>12</v>
      </c>
      <c r="G8" t="s">
        <v>78</v>
      </c>
      <c r="H8">
        <v>2400304432</v>
      </c>
      <c r="I8" t="s">
        <v>5</v>
      </c>
      <c r="J8" t="s">
        <v>79</v>
      </c>
      <c r="K8" t="s">
        <v>10</v>
      </c>
      <c r="L8" t="s">
        <v>56</v>
      </c>
      <c r="M8">
        <v>6</v>
      </c>
      <c r="N8" t="s">
        <v>3</v>
      </c>
      <c r="O8" t="s">
        <v>80</v>
      </c>
      <c r="P8">
        <v>2</v>
      </c>
      <c r="Q8">
        <v>1</v>
      </c>
      <c r="R8" t="s">
        <v>3</v>
      </c>
      <c r="S8" s="3">
        <v>20000</v>
      </c>
    </row>
    <row r="9" spans="1:19" x14ac:dyDescent="0.25">
      <c r="A9" t="s">
        <v>81</v>
      </c>
      <c r="B9">
        <v>57</v>
      </c>
      <c r="C9" t="s">
        <v>82</v>
      </c>
      <c r="D9" t="s">
        <v>83</v>
      </c>
      <c r="E9" t="s">
        <v>47</v>
      </c>
      <c r="F9" t="s">
        <v>12</v>
      </c>
      <c r="G9" t="s">
        <v>84</v>
      </c>
      <c r="H9">
        <v>89583400459</v>
      </c>
      <c r="I9" t="s">
        <v>6</v>
      </c>
      <c r="J9" t="s">
        <v>85</v>
      </c>
      <c r="K9" t="s">
        <v>11</v>
      </c>
      <c r="L9" t="s">
        <v>86</v>
      </c>
      <c r="M9">
        <v>7</v>
      </c>
      <c r="N9" t="s">
        <v>3</v>
      </c>
      <c r="O9" t="s">
        <v>57</v>
      </c>
      <c r="P9">
        <v>2</v>
      </c>
      <c r="Q9">
        <v>2</v>
      </c>
      <c r="R9" t="s">
        <v>3</v>
      </c>
      <c r="S9" s="3">
        <v>25000</v>
      </c>
    </row>
    <row r="10" spans="1:19" x14ac:dyDescent="0.25">
      <c r="A10" t="s">
        <v>87</v>
      </c>
      <c r="B10">
        <v>57</v>
      </c>
      <c r="C10" t="s">
        <v>88</v>
      </c>
      <c r="D10" t="s">
        <v>89</v>
      </c>
      <c r="E10" t="s">
        <v>47</v>
      </c>
      <c r="F10" t="s">
        <v>12</v>
      </c>
      <c r="G10" t="s">
        <v>90</v>
      </c>
      <c r="H10">
        <v>7634197459</v>
      </c>
      <c r="I10" t="s">
        <v>6</v>
      </c>
      <c r="J10" t="s">
        <v>91</v>
      </c>
      <c r="K10" t="s">
        <v>11</v>
      </c>
      <c r="L10" t="s">
        <v>86</v>
      </c>
      <c r="M10">
        <v>8</v>
      </c>
      <c r="N10" t="s">
        <v>3</v>
      </c>
      <c r="O10" t="s">
        <v>57</v>
      </c>
      <c r="P10">
        <v>2</v>
      </c>
      <c r="Q10">
        <v>3</v>
      </c>
      <c r="R10" t="s">
        <v>3</v>
      </c>
      <c r="S10" s="3">
        <v>25000</v>
      </c>
    </row>
    <row r="11" spans="1:19" x14ac:dyDescent="0.25">
      <c r="A11" t="s">
        <v>92</v>
      </c>
      <c r="B11">
        <v>53.475000000000001</v>
      </c>
      <c r="C11" t="s">
        <v>93</v>
      </c>
      <c r="D11" t="s">
        <v>94</v>
      </c>
      <c r="E11" t="s">
        <v>39</v>
      </c>
      <c r="F11" t="s">
        <v>12</v>
      </c>
      <c r="G11" t="s">
        <v>95</v>
      </c>
      <c r="H11">
        <v>24500720472</v>
      </c>
      <c r="I11" t="s">
        <v>6</v>
      </c>
      <c r="J11" t="s">
        <v>63</v>
      </c>
      <c r="K11" t="s">
        <v>9</v>
      </c>
      <c r="L11" t="s">
        <v>96</v>
      </c>
      <c r="M11">
        <v>9</v>
      </c>
      <c r="N11" t="s">
        <v>3</v>
      </c>
      <c r="O11" t="s">
        <v>50</v>
      </c>
      <c r="P11">
        <v>4</v>
      </c>
      <c r="Q11">
        <v>4</v>
      </c>
      <c r="R11" t="s">
        <v>3</v>
      </c>
      <c r="S11" s="3">
        <v>24500</v>
      </c>
    </row>
    <row r="12" spans="1:19" x14ac:dyDescent="0.25">
      <c r="A12" t="s">
        <v>97</v>
      </c>
      <c r="B12">
        <v>52.5</v>
      </c>
      <c r="C12" t="s">
        <v>98</v>
      </c>
      <c r="D12" t="s">
        <v>99</v>
      </c>
      <c r="E12" t="s">
        <v>47</v>
      </c>
      <c r="F12" t="s">
        <v>14</v>
      </c>
      <c r="G12" t="s">
        <v>100</v>
      </c>
      <c r="H12">
        <v>83077030420</v>
      </c>
      <c r="I12" t="s">
        <v>6</v>
      </c>
      <c r="J12" t="s">
        <v>101</v>
      </c>
      <c r="K12" t="s">
        <v>10</v>
      </c>
      <c r="L12" t="s">
        <v>86</v>
      </c>
      <c r="M12">
        <v>2</v>
      </c>
      <c r="N12" t="s">
        <v>3</v>
      </c>
      <c r="O12" t="s">
        <v>102</v>
      </c>
      <c r="P12">
        <v>3</v>
      </c>
      <c r="Q12">
        <v>1</v>
      </c>
      <c r="R12" t="s">
        <v>3</v>
      </c>
      <c r="S12" s="3">
        <v>20000</v>
      </c>
    </row>
    <row r="13" spans="1:19" x14ac:dyDescent="0.25">
      <c r="A13" t="s">
        <v>103</v>
      </c>
      <c r="B13">
        <v>50.4</v>
      </c>
      <c r="C13" t="s">
        <v>104</v>
      </c>
      <c r="D13" t="s">
        <v>105</v>
      </c>
      <c r="E13" t="s">
        <v>61</v>
      </c>
      <c r="F13" t="s">
        <v>12</v>
      </c>
      <c r="G13" t="s">
        <v>106</v>
      </c>
      <c r="H13">
        <v>6296859406</v>
      </c>
      <c r="I13" t="s">
        <v>5</v>
      </c>
      <c r="J13" t="s">
        <v>107</v>
      </c>
      <c r="K13" t="s">
        <v>9</v>
      </c>
      <c r="L13" t="s">
        <v>56</v>
      </c>
      <c r="M13">
        <v>10</v>
      </c>
      <c r="N13" t="s">
        <v>3</v>
      </c>
      <c r="O13" t="s">
        <v>50</v>
      </c>
      <c r="P13">
        <v>4</v>
      </c>
      <c r="Q13">
        <v>5</v>
      </c>
      <c r="R13" t="s">
        <v>3</v>
      </c>
      <c r="S13" s="3">
        <v>25000</v>
      </c>
    </row>
    <row r="14" spans="1:19" x14ac:dyDescent="0.25">
      <c r="A14" t="s">
        <v>108</v>
      </c>
      <c r="B14">
        <v>50.4</v>
      </c>
      <c r="C14" t="s">
        <v>109</v>
      </c>
      <c r="D14" t="s">
        <v>110</v>
      </c>
      <c r="E14" t="s">
        <v>47</v>
      </c>
      <c r="F14" t="s">
        <v>14</v>
      </c>
      <c r="G14" t="s">
        <v>111</v>
      </c>
      <c r="H14">
        <v>2683197403</v>
      </c>
      <c r="I14" t="s">
        <v>6</v>
      </c>
      <c r="J14" t="s">
        <v>112</v>
      </c>
      <c r="K14" t="s">
        <v>10</v>
      </c>
      <c r="L14" t="s">
        <v>42</v>
      </c>
      <c r="M14">
        <v>3</v>
      </c>
      <c r="N14" t="s">
        <v>3</v>
      </c>
      <c r="O14" t="s">
        <v>102</v>
      </c>
      <c r="P14">
        <v>3</v>
      </c>
      <c r="Q14">
        <v>2</v>
      </c>
      <c r="R14" t="s">
        <v>3</v>
      </c>
      <c r="S14" s="3">
        <v>18000</v>
      </c>
    </row>
    <row r="15" spans="1:19" x14ac:dyDescent="0.25">
      <c r="A15" s="6" t="s">
        <v>113</v>
      </c>
      <c r="B15" s="6">
        <v>49.45</v>
      </c>
      <c r="C15" s="6" t="s">
        <v>114</v>
      </c>
      <c r="D15" s="6" t="s">
        <v>115</v>
      </c>
      <c r="E15" s="6" t="s">
        <v>39</v>
      </c>
      <c r="F15" s="6" t="s">
        <v>12</v>
      </c>
      <c r="G15" s="6" t="s">
        <v>116</v>
      </c>
      <c r="H15" s="6">
        <v>2948043409</v>
      </c>
      <c r="I15" s="6" t="s">
        <v>7</v>
      </c>
      <c r="J15" s="6" t="s">
        <v>117</v>
      </c>
      <c r="K15" s="6" t="s">
        <v>9</v>
      </c>
      <c r="L15" s="6" t="s">
        <v>96</v>
      </c>
      <c r="M15" s="6">
        <v>11</v>
      </c>
      <c r="N15" s="6" t="s">
        <v>118</v>
      </c>
      <c r="O15" s="6" t="s">
        <v>50</v>
      </c>
      <c r="P15" s="6">
        <v>4</v>
      </c>
      <c r="Q15" s="6">
        <v>6</v>
      </c>
      <c r="R15" s="6" t="s">
        <v>3</v>
      </c>
      <c r="S15" s="3">
        <v>18250</v>
      </c>
    </row>
    <row r="16" spans="1:19" x14ac:dyDescent="0.25">
      <c r="A16" t="s">
        <v>119</v>
      </c>
      <c r="B16">
        <v>49.2</v>
      </c>
      <c r="C16" t="s">
        <v>120</v>
      </c>
      <c r="D16" t="s">
        <v>121</v>
      </c>
      <c r="E16" t="s">
        <v>47</v>
      </c>
      <c r="F16" t="s">
        <v>12</v>
      </c>
      <c r="G16" t="s">
        <v>122</v>
      </c>
      <c r="H16">
        <v>1387565460</v>
      </c>
      <c r="I16" t="s">
        <v>6</v>
      </c>
      <c r="J16" t="s">
        <v>49</v>
      </c>
      <c r="K16" t="s">
        <v>9</v>
      </c>
      <c r="L16" t="s">
        <v>42</v>
      </c>
      <c r="M16">
        <v>12</v>
      </c>
      <c r="N16" t="s">
        <v>118</v>
      </c>
      <c r="O16" t="s">
        <v>50</v>
      </c>
      <c r="P16">
        <v>4</v>
      </c>
      <c r="Q16">
        <v>7</v>
      </c>
      <c r="R16" t="s">
        <v>3</v>
      </c>
      <c r="S16" s="3">
        <v>25000</v>
      </c>
    </row>
    <row r="17" spans="1:19" x14ac:dyDescent="0.25">
      <c r="A17" t="s">
        <v>123</v>
      </c>
      <c r="B17">
        <v>48.6</v>
      </c>
      <c r="C17" t="s">
        <v>124</v>
      </c>
      <c r="D17" t="s">
        <v>125</v>
      </c>
      <c r="E17" t="s">
        <v>47</v>
      </c>
      <c r="F17" t="s">
        <v>12</v>
      </c>
      <c r="G17" t="s">
        <v>126</v>
      </c>
      <c r="H17">
        <v>55850995404</v>
      </c>
      <c r="I17" t="s">
        <v>5</v>
      </c>
      <c r="J17" t="s">
        <v>127</v>
      </c>
      <c r="K17" t="s">
        <v>8</v>
      </c>
      <c r="L17" t="s">
        <v>56</v>
      </c>
      <c r="M17">
        <v>13</v>
      </c>
      <c r="N17" t="s">
        <v>118</v>
      </c>
      <c r="O17" t="s">
        <v>43</v>
      </c>
      <c r="P17">
        <v>2</v>
      </c>
      <c r="Q17">
        <v>2</v>
      </c>
      <c r="R17" t="s">
        <v>3</v>
      </c>
      <c r="S17" s="3">
        <v>25000</v>
      </c>
    </row>
    <row r="18" spans="1:19" x14ac:dyDescent="0.25">
      <c r="A18" t="s">
        <v>128</v>
      </c>
      <c r="B18">
        <v>47.4</v>
      </c>
      <c r="C18" t="s">
        <v>129</v>
      </c>
      <c r="D18" t="s">
        <v>130</v>
      </c>
      <c r="E18" t="s">
        <v>47</v>
      </c>
      <c r="F18" t="s">
        <v>14</v>
      </c>
      <c r="G18" t="s">
        <v>131</v>
      </c>
      <c r="H18">
        <v>29478189468</v>
      </c>
      <c r="I18" t="s">
        <v>6</v>
      </c>
      <c r="J18" t="s">
        <v>132</v>
      </c>
      <c r="K18" t="s">
        <v>10</v>
      </c>
      <c r="L18" t="s">
        <v>42</v>
      </c>
      <c r="M18">
        <v>4</v>
      </c>
      <c r="N18" t="s">
        <v>3</v>
      </c>
      <c r="O18" t="s">
        <v>102</v>
      </c>
      <c r="P18">
        <v>3</v>
      </c>
      <c r="Q18">
        <v>3</v>
      </c>
      <c r="R18" t="s">
        <v>3</v>
      </c>
      <c r="S18" s="3">
        <v>15500</v>
      </c>
    </row>
    <row r="19" spans="1:19" s="6" customFormat="1" x14ac:dyDescent="0.25">
      <c r="A19" s="6" t="s">
        <v>133</v>
      </c>
      <c r="B19" s="6">
        <v>47.25</v>
      </c>
      <c r="C19" s="6" t="s">
        <v>134</v>
      </c>
      <c r="D19" s="6" t="s">
        <v>135</v>
      </c>
      <c r="E19" s="6" t="s">
        <v>61</v>
      </c>
      <c r="F19" s="6" t="s">
        <v>12</v>
      </c>
      <c r="G19" s="6" t="s">
        <v>136</v>
      </c>
      <c r="H19" s="6">
        <v>16589890404</v>
      </c>
      <c r="I19" s="6" t="s">
        <v>6</v>
      </c>
      <c r="J19" s="6" t="s">
        <v>137</v>
      </c>
      <c r="K19" s="6" t="s">
        <v>11</v>
      </c>
      <c r="L19" s="6" t="s">
        <v>138</v>
      </c>
      <c r="M19" s="6">
        <v>14</v>
      </c>
      <c r="N19" s="6" t="s">
        <v>118</v>
      </c>
      <c r="O19" s="6" t="s">
        <v>57</v>
      </c>
      <c r="P19" s="6">
        <v>2</v>
      </c>
      <c r="Q19" s="6">
        <v>4</v>
      </c>
      <c r="R19" s="6" t="s">
        <v>3</v>
      </c>
      <c r="S19" s="3">
        <v>16230</v>
      </c>
    </row>
    <row r="20" spans="1:19" x14ac:dyDescent="0.25">
      <c r="A20" t="s">
        <v>139</v>
      </c>
      <c r="B20">
        <v>46.2</v>
      </c>
      <c r="C20" t="s">
        <v>140</v>
      </c>
      <c r="D20" t="s">
        <v>141</v>
      </c>
      <c r="E20" t="s">
        <v>47</v>
      </c>
      <c r="F20" t="s">
        <v>14</v>
      </c>
      <c r="G20" t="s">
        <v>142</v>
      </c>
      <c r="H20">
        <v>10694655422</v>
      </c>
      <c r="I20" t="s">
        <v>5</v>
      </c>
      <c r="J20" t="s">
        <v>143</v>
      </c>
      <c r="K20" t="s">
        <v>10</v>
      </c>
      <c r="L20" t="s">
        <v>56</v>
      </c>
      <c r="M20">
        <v>5</v>
      </c>
      <c r="N20" t="s">
        <v>3</v>
      </c>
      <c r="O20" t="s">
        <v>102</v>
      </c>
      <c r="P20">
        <v>3</v>
      </c>
      <c r="Q20">
        <v>4</v>
      </c>
      <c r="R20" t="s">
        <v>3</v>
      </c>
      <c r="S20" s="3">
        <v>12500</v>
      </c>
    </row>
    <row r="21" spans="1:19" s="6" customFormat="1" x14ac:dyDescent="0.25">
      <c r="A21" s="6" t="s">
        <v>144</v>
      </c>
      <c r="B21" s="6">
        <v>45</v>
      </c>
      <c r="C21" s="6" t="s">
        <v>145</v>
      </c>
      <c r="D21" s="6" t="s">
        <v>146</v>
      </c>
      <c r="E21" s="6" t="s">
        <v>47</v>
      </c>
      <c r="F21" s="6" t="s">
        <v>12</v>
      </c>
      <c r="G21" s="6" t="s">
        <v>147</v>
      </c>
      <c r="H21" s="6">
        <v>15673335407</v>
      </c>
      <c r="I21" s="6" t="s">
        <v>5</v>
      </c>
      <c r="J21" s="6" t="s">
        <v>148</v>
      </c>
      <c r="K21" s="6" t="s">
        <v>11</v>
      </c>
      <c r="L21" s="6" t="s">
        <v>56</v>
      </c>
      <c r="M21" s="6">
        <v>15</v>
      </c>
      <c r="N21" s="6" t="s">
        <v>118</v>
      </c>
      <c r="O21" s="6" t="s">
        <v>57</v>
      </c>
      <c r="P21" s="6">
        <v>2</v>
      </c>
      <c r="Q21" s="6">
        <v>5</v>
      </c>
      <c r="R21" s="6" t="s">
        <v>3</v>
      </c>
      <c r="S21" s="3">
        <v>24991</v>
      </c>
    </row>
    <row r="22" spans="1:19" x14ac:dyDescent="0.25">
      <c r="A22" t="s">
        <v>149</v>
      </c>
      <c r="B22">
        <v>44.1</v>
      </c>
      <c r="C22" t="s">
        <v>150</v>
      </c>
      <c r="D22" t="s">
        <v>151</v>
      </c>
      <c r="E22" t="s">
        <v>61</v>
      </c>
      <c r="F22" t="s">
        <v>14</v>
      </c>
      <c r="G22" t="s">
        <v>152</v>
      </c>
      <c r="H22">
        <v>7337469420</v>
      </c>
      <c r="I22" t="s">
        <v>6</v>
      </c>
      <c r="J22" t="s">
        <v>153</v>
      </c>
      <c r="K22" t="s">
        <v>8</v>
      </c>
      <c r="L22" t="s">
        <v>154</v>
      </c>
      <c r="M22">
        <v>6</v>
      </c>
      <c r="N22" t="s">
        <v>3</v>
      </c>
      <c r="O22" t="s">
        <v>69</v>
      </c>
      <c r="P22">
        <v>3</v>
      </c>
      <c r="Q22">
        <v>2</v>
      </c>
      <c r="R22" t="s">
        <v>3</v>
      </c>
      <c r="S22" s="3">
        <v>19000</v>
      </c>
    </row>
    <row r="23" spans="1:19" x14ac:dyDescent="0.25">
      <c r="A23" t="s">
        <v>155</v>
      </c>
      <c r="B23">
        <v>33.6</v>
      </c>
      <c r="C23" t="s">
        <v>156</v>
      </c>
      <c r="D23" t="s">
        <v>157</v>
      </c>
      <c r="E23" t="s">
        <v>47</v>
      </c>
      <c r="F23" t="s">
        <v>14</v>
      </c>
      <c r="G23" t="s">
        <v>158</v>
      </c>
      <c r="H23">
        <v>12738726496</v>
      </c>
      <c r="I23" t="s">
        <v>5</v>
      </c>
      <c r="J23" t="s">
        <v>101</v>
      </c>
      <c r="K23" t="s">
        <v>10</v>
      </c>
      <c r="L23" t="s">
        <v>42</v>
      </c>
      <c r="M23">
        <v>7</v>
      </c>
      <c r="N23" t="s">
        <v>3</v>
      </c>
      <c r="O23" t="s">
        <v>102</v>
      </c>
      <c r="P23">
        <v>3</v>
      </c>
      <c r="Q23">
        <v>5</v>
      </c>
      <c r="R23" t="s">
        <v>3</v>
      </c>
      <c r="S23" s="3">
        <v>11733.23</v>
      </c>
    </row>
    <row r="24" spans="1:19" x14ac:dyDescent="0.25">
      <c r="A24" t="s">
        <v>159</v>
      </c>
      <c r="B24">
        <v>32.200000000000003</v>
      </c>
      <c r="C24" t="s">
        <v>160</v>
      </c>
      <c r="D24" t="s">
        <v>161</v>
      </c>
      <c r="E24" t="s">
        <v>39</v>
      </c>
      <c r="F24" t="s">
        <v>12</v>
      </c>
      <c r="G24" t="s">
        <v>162</v>
      </c>
      <c r="H24">
        <v>5766684436</v>
      </c>
      <c r="I24" t="s">
        <v>5</v>
      </c>
      <c r="J24" t="s">
        <v>63</v>
      </c>
      <c r="K24" t="s">
        <v>9</v>
      </c>
      <c r="L24" t="s">
        <v>96</v>
      </c>
      <c r="M24">
        <v>16</v>
      </c>
      <c r="N24" t="s">
        <v>118</v>
      </c>
      <c r="O24" t="s">
        <v>50</v>
      </c>
      <c r="P24">
        <v>4</v>
      </c>
      <c r="Q24">
        <v>8</v>
      </c>
      <c r="R24" t="s">
        <v>3</v>
      </c>
      <c r="S24" s="3">
        <v>18493.75</v>
      </c>
    </row>
    <row r="25" spans="1:19" x14ac:dyDescent="0.25">
      <c r="A25" t="s">
        <v>163</v>
      </c>
      <c r="B25">
        <v>67.8</v>
      </c>
      <c r="C25" t="s">
        <v>164</v>
      </c>
      <c r="D25" t="s">
        <v>165</v>
      </c>
      <c r="E25" t="s">
        <v>166</v>
      </c>
      <c r="F25" t="s">
        <v>13</v>
      </c>
      <c r="G25" t="s">
        <v>167</v>
      </c>
      <c r="H25">
        <v>5088561407</v>
      </c>
      <c r="I25" t="s">
        <v>5</v>
      </c>
      <c r="J25" t="s">
        <v>168</v>
      </c>
      <c r="K25" t="s">
        <v>9</v>
      </c>
      <c r="L25" t="s">
        <v>56</v>
      </c>
      <c r="M25">
        <v>1</v>
      </c>
      <c r="N25" t="s">
        <v>3</v>
      </c>
      <c r="O25" t="s">
        <v>169</v>
      </c>
      <c r="P25">
        <v>4</v>
      </c>
      <c r="Q25">
        <v>1</v>
      </c>
      <c r="R25" t="s">
        <v>3</v>
      </c>
      <c r="S25" s="3">
        <v>19880</v>
      </c>
    </row>
    <row r="26" spans="1:19" x14ac:dyDescent="0.25">
      <c r="A26" t="s">
        <v>170</v>
      </c>
      <c r="B26">
        <v>64.2</v>
      </c>
      <c r="C26" t="s">
        <v>171</v>
      </c>
      <c r="D26" t="s">
        <v>172</v>
      </c>
      <c r="E26" t="s">
        <v>166</v>
      </c>
      <c r="F26" t="s">
        <v>13</v>
      </c>
      <c r="G26" t="s">
        <v>173</v>
      </c>
      <c r="H26">
        <v>68682441420</v>
      </c>
      <c r="I26" t="s">
        <v>6</v>
      </c>
      <c r="J26" t="s">
        <v>49</v>
      </c>
      <c r="K26" t="s">
        <v>9</v>
      </c>
      <c r="L26" t="s">
        <v>42</v>
      </c>
      <c r="M26">
        <v>2</v>
      </c>
      <c r="N26" t="s">
        <v>3</v>
      </c>
      <c r="O26" t="s">
        <v>169</v>
      </c>
      <c r="P26">
        <v>4</v>
      </c>
      <c r="Q26">
        <v>2</v>
      </c>
      <c r="R26" t="s">
        <v>3</v>
      </c>
      <c r="S26" s="3">
        <v>25000</v>
      </c>
    </row>
    <row r="27" spans="1:19" x14ac:dyDescent="0.25">
      <c r="A27" t="s">
        <v>174</v>
      </c>
      <c r="B27">
        <v>62.4</v>
      </c>
      <c r="C27" t="s">
        <v>175</v>
      </c>
      <c r="D27" t="s">
        <v>176</v>
      </c>
      <c r="E27" t="s">
        <v>177</v>
      </c>
      <c r="F27" t="s">
        <v>13</v>
      </c>
      <c r="G27" t="s">
        <v>178</v>
      </c>
      <c r="H27">
        <v>9739293751</v>
      </c>
      <c r="I27" t="s">
        <v>5</v>
      </c>
      <c r="J27" t="s">
        <v>49</v>
      </c>
      <c r="K27" t="s">
        <v>9</v>
      </c>
      <c r="L27" t="s">
        <v>56</v>
      </c>
      <c r="M27">
        <v>3</v>
      </c>
      <c r="N27" t="s">
        <v>3</v>
      </c>
      <c r="O27" t="s">
        <v>169</v>
      </c>
      <c r="P27">
        <v>4</v>
      </c>
      <c r="Q27">
        <v>3</v>
      </c>
      <c r="R27" t="s">
        <v>3</v>
      </c>
      <c r="S27" s="3">
        <v>25000</v>
      </c>
    </row>
    <row r="28" spans="1:19" x14ac:dyDescent="0.25">
      <c r="A28" t="s">
        <v>179</v>
      </c>
      <c r="B28">
        <v>60.6</v>
      </c>
      <c r="C28" t="s">
        <v>180</v>
      </c>
      <c r="D28" t="s">
        <v>181</v>
      </c>
      <c r="E28" t="s">
        <v>166</v>
      </c>
      <c r="F28" t="s">
        <v>15</v>
      </c>
      <c r="G28" t="s">
        <v>182</v>
      </c>
      <c r="H28">
        <v>13360777433</v>
      </c>
      <c r="I28" t="s">
        <v>5</v>
      </c>
      <c r="J28" t="s">
        <v>49</v>
      </c>
      <c r="K28" t="s">
        <v>9</v>
      </c>
      <c r="L28" t="s">
        <v>56</v>
      </c>
      <c r="M28">
        <v>1</v>
      </c>
      <c r="N28" t="s">
        <v>3</v>
      </c>
      <c r="O28" t="s">
        <v>183</v>
      </c>
      <c r="P28">
        <v>4</v>
      </c>
      <c r="Q28">
        <v>1</v>
      </c>
      <c r="R28" t="s">
        <v>3</v>
      </c>
      <c r="S28" s="3">
        <v>20000</v>
      </c>
    </row>
    <row r="29" spans="1:19" x14ac:dyDescent="0.25">
      <c r="A29" t="s">
        <v>184</v>
      </c>
      <c r="B29">
        <v>60</v>
      </c>
      <c r="C29" t="s">
        <v>185</v>
      </c>
      <c r="D29" t="s">
        <v>186</v>
      </c>
      <c r="E29" t="s">
        <v>166</v>
      </c>
      <c r="F29" t="s">
        <v>13</v>
      </c>
      <c r="G29" t="s">
        <v>187</v>
      </c>
      <c r="H29">
        <v>2380732469</v>
      </c>
      <c r="I29" t="s">
        <v>6</v>
      </c>
      <c r="J29" t="s">
        <v>49</v>
      </c>
      <c r="K29" t="s">
        <v>9</v>
      </c>
      <c r="L29" t="s">
        <v>42</v>
      </c>
      <c r="M29">
        <v>4</v>
      </c>
      <c r="N29" t="s">
        <v>3</v>
      </c>
      <c r="O29" t="s">
        <v>169</v>
      </c>
      <c r="P29">
        <v>4</v>
      </c>
      <c r="Q29">
        <v>4</v>
      </c>
      <c r="R29" t="s">
        <v>3</v>
      </c>
      <c r="S29" s="3">
        <v>24499.99</v>
      </c>
    </row>
    <row r="30" spans="1:19" x14ac:dyDescent="0.25">
      <c r="A30" t="s">
        <v>188</v>
      </c>
      <c r="B30">
        <v>54.6</v>
      </c>
      <c r="C30" t="s">
        <v>189</v>
      </c>
      <c r="D30" t="s">
        <v>190</v>
      </c>
      <c r="E30" t="s">
        <v>166</v>
      </c>
      <c r="F30" t="s">
        <v>13</v>
      </c>
      <c r="G30" t="s">
        <v>191</v>
      </c>
      <c r="H30">
        <v>2250334455</v>
      </c>
      <c r="I30" t="s">
        <v>6</v>
      </c>
      <c r="J30" t="s">
        <v>49</v>
      </c>
      <c r="K30" t="s">
        <v>9</v>
      </c>
      <c r="L30" t="s">
        <v>42</v>
      </c>
      <c r="M30">
        <v>5</v>
      </c>
      <c r="N30" t="s">
        <v>3</v>
      </c>
      <c r="O30" t="s">
        <v>169</v>
      </c>
      <c r="P30">
        <v>4</v>
      </c>
      <c r="Q30">
        <v>5</v>
      </c>
      <c r="R30" t="s">
        <v>3</v>
      </c>
      <c r="S30" s="3">
        <v>23104.03</v>
      </c>
    </row>
    <row r="31" spans="1:19" x14ac:dyDescent="0.25">
      <c r="A31" t="s">
        <v>192</v>
      </c>
      <c r="B31">
        <v>54.6</v>
      </c>
      <c r="C31" t="s">
        <v>193</v>
      </c>
      <c r="D31" t="s">
        <v>194</v>
      </c>
      <c r="E31" t="s">
        <v>166</v>
      </c>
      <c r="F31" t="s">
        <v>13</v>
      </c>
      <c r="G31" t="s">
        <v>195</v>
      </c>
      <c r="H31">
        <v>37257234434</v>
      </c>
      <c r="I31" t="s">
        <v>5</v>
      </c>
      <c r="J31" t="s">
        <v>41</v>
      </c>
      <c r="K31" t="s">
        <v>8</v>
      </c>
      <c r="L31" t="s">
        <v>56</v>
      </c>
      <c r="M31">
        <v>6</v>
      </c>
      <c r="N31" t="s">
        <v>3</v>
      </c>
      <c r="O31" t="s">
        <v>196</v>
      </c>
      <c r="P31">
        <v>2</v>
      </c>
      <c r="Q31">
        <v>1</v>
      </c>
      <c r="R31" t="s">
        <v>3</v>
      </c>
      <c r="S31" s="3">
        <v>24600</v>
      </c>
    </row>
    <row r="32" spans="1:19" x14ac:dyDescent="0.25">
      <c r="A32" t="s">
        <v>197</v>
      </c>
      <c r="B32">
        <v>52.8</v>
      </c>
      <c r="C32" t="s">
        <v>198</v>
      </c>
      <c r="D32" t="s">
        <v>199</v>
      </c>
      <c r="E32" t="s">
        <v>166</v>
      </c>
      <c r="F32" t="s">
        <v>13</v>
      </c>
      <c r="G32" t="s">
        <v>200</v>
      </c>
      <c r="H32">
        <v>5545470409</v>
      </c>
      <c r="I32" t="s">
        <v>5</v>
      </c>
      <c r="J32" t="s">
        <v>49</v>
      </c>
      <c r="K32" t="s">
        <v>9</v>
      </c>
      <c r="L32" t="s">
        <v>56</v>
      </c>
      <c r="M32">
        <v>7</v>
      </c>
      <c r="N32" t="s">
        <v>3</v>
      </c>
      <c r="O32" t="s">
        <v>169</v>
      </c>
      <c r="P32">
        <v>4</v>
      </c>
      <c r="Q32">
        <v>6</v>
      </c>
      <c r="R32" t="s">
        <v>3</v>
      </c>
      <c r="S32" s="3">
        <v>25000</v>
      </c>
    </row>
    <row r="33" spans="1:19" x14ac:dyDescent="0.25">
      <c r="A33" t="s">
        <v>201</v>
      </c>
      <c r="B33">
        <v>52.2</v>
      </c>
      <c r="C33" t="s">
        <v>202</v>
      </c>
      <c r="D33" t="s">
        <v>203</v>
      </c>
      <c r="E33" t="s">
        <v>177</v>
      </c>
      <c r="F33" t="s">
        <v>13</v>
      </c>
      <c r="G33" t="s">
        <v>204</v>
      </c>
      <c r="H33">
        <v>39997065468</v>
      </c>
      <c r="I33" t="s">
        <v>6</v>
      </c>
      <c r="J33" t="s">
        <v>49</v>
      </c>
      <c r="K33" t="s">
        <v>9</v>
      </c>
      <c r="L33" t="s">
        <v>56</v>
      </c>
      <c r="M33">
        <v>8</v>
      </c>
      <c r="N33" t="s">
        <v>3</v>
      </c>
      <c r="O33" t="s">
        <v>169</v>
      </c>
      <c r="P33">
        <v>4</v>
      </c>
      <c r="Q33">
        <v>7</v>
      </c>
      <c r="R33" t="s">
        <v>3</v>
      </c>
      <c r="S33" s="3">
        <v>24960</v>
      </c>
    </row>
    <row r="34" spans="1:19" x14ac:dyDescent="0.25">
      <c r="A34" t="s">
        <v>205</v>
      </c>
      <c r="B34">
        <v>51.6</v>
      </c>
      <c r="C34" t="s">
        <v>206</v>
      </c>
      <c r="D34" t="s">
        <v>207</v>
      </c>
      <c r="E34" t="s">
        <v>166</v>
      </c>
      <c r="F34" t="s">
        <v>13</v>
      </c>
      <c r="G34" t="s">
        <v>208</v>
      </c>
      <c r="H34">
        <v>1859441408</v>
      </c>
      <c r="I34" t="s">
        <v>6</v>
      </c>
      <c r="J34" t="s">
        <v>49</v>
      </c>
      <c r="K34" t="s">
        <v>9</v>
      </c>
      <c r="L34" t="s">
        <v>42</v>
      </c>
      <c r="M34">
        <v>9</v>
      </c>
      <c r="N34" t="s">
        <v>3</v>
      </c>
      <c r="O34" t="s">
        <v>169</v>
      </c>
      <c r="P34">
        <v>4</v>
      </c>
      <c r="Q34">
        <v>8</v>
      </c>
      <c r="R34" t="s">
        <v>3</v>
      </c>
      <c r="S34" s="3">
        <v>25000</v>
      </c>
    </row>
    <row r="35" spans="1:19" x14ac:dyDescent="0.25">
      <c r="A35" t="s">
        <v>209</v>
      </c>
      <c r="B35">
        <v>51.6</v>
      </c>
      <c r="C35" t="s">
        <v>210</v>
      </c>
      <c r="D35" t="s">
        <v>211</v>
      </c>
      <c r="E35" t="s">
        <v>177</v>
      </c>
      <c r="F35" t="s">
        <v>13</v>
      </c>
      <c r="G35" t="s">
        <v>212</v>
      </c>
      <c r="H35">
        <v>4310996426</v>
      </c>
      <c r="I35" t="s">
        <v>6</v>
      </c>
      <c r="J35" t="s">
        <v>49</v>
      </c>
      <c r="K35" t="s">
        <v>9</v>
      </c>
      <c r="L35" t="s">
        <v>42</v>
      </c>
      <c r="M35">
        <v>10</v>
      </c>
      <c r="N35" t="s">
        <v>3</v>
      </c>
      <c r="O35" t="s">
        <v>169</v>
      </c>
      <c r="P35">
        <v>4</v>
      </c>
      <c r="Q35">
        <v>9</v>
      </c>
      <c r="R35" t="s">
        <v>3</v>
      </c>
      <c r="S35" s="3">
        <v>24802</v>
      </c>
    </row>
    <row r="36" spans="1:19" x14ac:dyDescent="0.25">
      <c r="A36" t="s">
        <v>213</v>
      </c>
      <c r="B36">
        <v>51</v>
      </c>
      <c r="C36" t="s">
        <v>214</v>
      </c>
      <c r="D36" t="s">
        <v>215</v>
      </c>
      <c r="E36" t="s">
        <v>166</v>
      </c>
      <c r="F36" t="s">
        <v>13</v>
      </c>
      <c r="G36" t="s">
        <v>216</v>
      </c>
      <c r="H36">
        <v>6904479493</v>
      </c>
      <c r="I36" t="s">
        <v>6</v>
      </c>
      <c r="J36" t="s">
        <v>63</v>
      </c>
      <c r="K36" t="s">
        <v>9</v>
      </c>
      <c r="L36" t="s">
        <v>42</v>
      </c>
      <c r="M36">
        <v>11</v>
      </c>
      <c r="N36" t="s">
        <v>118</v>
      </c>
      <c r="O36" t="s">
        <v>169</v>
      </c>
      <c r="P36">
        <v>4</v>
      </c>
      <c r="Q36">
        <v>10</v>
      </c>
      <c r="R36" t="s">
        <v>3</v>
      </c>
      <c r="S36" s="3">
        <v>22000</v>
      </c>
    </row>
    <row r="37" spans="1:19" x14ac:dyDescent="0.25">
      <c r="A37" t="s">
        <v>217</v>
      </c>
      <c r="B37">
        <v>50</v>
      </c>
      <c r="C37" t="s">
        <v>218</v>
      </c>
      <c r="D37" t="s">
        <v>219</v>
      </c>
      <c r="E37" t="s">
        <v>177</v>
      </c>
      <c r="F37" t="s">
        <v>13</v>
      </c>
      <c r="G37" t="s">
        <v>220</v>
      </c>
      <c r="H37">
        <v>82426651415</v>
      </c>
      <c r="I37" t="s">
        <v>6</v>
      </c>
      <c r="J37" t="s">
        <v>49</v>
      </c>
      <c r="K37" t="s">
        <v>9</v>
      </c>
      <c r="L37" t="s">
        <v>86</v>
      </c>
      <c r="M37">
        <v>12</v>
      </c>
      <c r="N37" t="s">
        <v>118</v>
      </c>
      <c r="O37" t="s">
        <v>169</v>
      </c>
      <c r="P37">
        <v>4</v>
      </c>
      <c r="Q37">
        <v>11</v>
      </c>
      <c r="R37" t="s">
        <v>3</v>
      </c>
      <c r="S37" s="3">
        <v>25000</v>
      </c>
    </row>
    <row r="38" spans="1:19" x14ac:dyDescent="0.25">
      <c r="A38" t="s">
        <v>221</v>
      </c>
      <c r="B38">
        <v>49.2</v>
      </c>
      <c r="C38" t="s">
        <v>222</v>
      </c>
      <c r="D38" t="s">
        <v>223</v>
      </c>
      <c r="E38" t="s">
        <v>166</v>
      </c>
      <c r="F38" t="s">
        <v>13</v>
      </c>
      <c r="G38" t="s">
        <v>224</v>
      </c>
      <c r="H38">
        <v>56051247149</v>
      </c>
      <c r="I38" t="s">
        <v>6</v>
      </c>
      <c r="J38" t="s">
        <v>225</v>
      </c>
      <c r="K38" t="s">
        <v>8</v>
      </c>
      <c r="L38" t="s">
        <v>42</v>
      </c>
      <c r="M38">
        <v>13</v>
      </c>
      <c r="N38" t="s">
        <v>118</v>
      </c>
      <c r="O38" t="s">
        <v>196</v>
      </c>
      <c r="P38">
        <v>2</v>
      </c>
      <c r="Q38">
        <v>2</v>
      </c>
      <c r="R38" t="s">
        <v>3</v>
      </c>
      <c r="S38" s="3">
        <v>18500</v>
      </c>
    </row>
    <row r="39" spans="1:19" x14ac:dyDescent="0.25">
      <c r="A39" t="s">
        <v>226</v>
      </c>
      <c r="B39">
        <v>48.825000000000003</v>
      </c>
      <c r="C39" t="s">
        <v>227</v>
      </c>
      <c r="D39" t="s">
        <v>228</v>
      </c>
      <c r="E39" t="s">
        <v>166</v>
      </c>
      <c r="F39" t="s">
        <v>13</v>
      </c>
      <c r="G39" t="s">
        <v>229</v>
      </c>
      <c r="H39">
        <v>12439215449</v>
      </c>
      <c r="I39" t="s">
        <v>6</v>
      </c>
      <c r="J39" t="s">
        <v>41</v>
      </c>
      <c r="K39" t="s">
        <v>8</v>
      </c>
      <c r="L39" t="s">
        <v>138</v>
      </c>
      <c r="M39">
        <v>14</v>
      </c>
      <c r="N39" t="s">
        <v>118</v>
      </c>
      <c r="O39" t="s">
        <v>196</v>
      </c>
      <c r="P39">
        <v>2</v>
      </c>
      <c r="Q39">
        <v>3</v>
      </c>
      <c r="R39" t="s">
        <v>3</v>
      </c>
      <c r="S39" s="3">
        <v>18000</v>
      </c>
    </row>
    <row r="40" spans="1:19" x14ac:dyDescent="0.25">
      <c r="A40" t="s">
        <v>230</v>
      </c>
      <c r="B40">
        <v>46.2</v>
      </c>
      <c r="C40" t="s">
        <v>231</v>
      </c>
      <c r="D40" t="s">
        <v>232</v>
      </c>
      <c r="E40" t="s">
        <v>166</v>
      </c>
      <c r="F40" t="s">
        <v>13</v>
      </c>
      <c r="G40" t="s">
        <v>233</v>
      </c>
      <c r="H40">
        <v>70437777472</v>
      </c>
      <c r="I40" t="s">
        <v>5</v>
      </c>
      <c r="J40" t="s">
        <v>143</v>
      </c>
      <c r="K40" t="s">
        <v>10</v>
      </c>
      <c r="L40" t="s">
        <v>56</v>
      </c>
      <c r="M40">
        <v>15</v>
      </c>
      <c r="N40" t="s">
        <v>118</v>
      </c>
      <c r="O40" t="s">
        <v>234</v>
      </c>
      <c r="P40">
        <v>2</v>
      </c>
      <c r="Q40">
        <v>1</v>
      </c>
      <c r="R40" t="s">
        <v>3</v>
      </c>
      <c r="S40" s="3">
        <v>22500</v>
      </c>
    </row>
    <row r="41" spans="1:19" x14ac:dyDescent="0.25">
      <c r="A41" t="s">
        <v>235</v>
      </c>
      <c r="B41">
        <v>45.674999999999997</v>
      </c>
      <c r="C41" t="s">
        <v>236</v>
      </c>
      <c r="D41" t="s">
        <v>237</v>
      </c>
      <c r="E41" t="s">
        <v>166</v>
      </c>
      <c r="F41" t="s">
        <v>15</v>
      </c>
      <c r="G41" t="s">
        <v>238</v>
      </c>
      <c r="H41">
        <v>29296358434</v>
      </c>
      <c r="I41" t="s">
        <v>6</v>
      </c>
      <c r="J41" t="s">
        <v>41</v>
      </c>
      <c r="K41" t="s">
        <v>8</v>
      </c>
      <c r="L41" t="s">
        <v>138</v>
      </c>
      <c r="M41">
        <v>2</v>
      </c>
      <c r="N41" t="s">
        <v>3</v>
      </c>
      <c r="O41" t="s">
        <v>239</v>
      </c>
      <c r="P41">
        <v>2</v>
      </c>
      <c r="Q41">
        <v>1</v>
      </c>
      <c r="R41" t="s">
        <v>3</v>
      </c>
      <c r="S41" s="3">
        <v>25000</v>
      </c>
    </row>
    <row r="42" spans="1:19" x14ac:dyDescent="0.25">
      <c r="A42" t="s">
        <v>240</v>
      </c>
      <c r="B42">
        <v>44</v>
      </c>
      <c r="C42" t="s">
        <v>241</v>
      </c>
      <c r="D42" t="s">
        <v>242</v>
      </c>
      <c r="E42" t="s">
        <v>166</v>
      </c>
      <c r="F42" t="s">
        <v>13</v>
      </c>
      <c r="G42" t="s">
        <v>243</v>
      </c>
      <c r="H42">
        <v>78496845400</v>
      </c>
      <c r="I42" t="s">
        <v>6</v>
      </c>
      <c r="J42" t="s">
        <v>49</v>
      </c>
      <c r="K42" t="s">
        <v>9</v>
      </c>
      <c r="L42" t="s">
        <v>86</v>
      </c>
      <c r="M42">
        <v>16</v>
      </c>
      <c r="N42" t="s">
        <v>118</v>
      </c>
      <c r="O42" t="s">
        <v>169</v>
      </c>
      <c r="P42">
        <v>4</v>
      </c>
      <c r="Q42">
        <v>12</v>
      </c>
      <c r="R42" t="s">
        <v>3</v>
      </c>
      <c r="S42" s="3">
        <v>24800</v>
      </c>
    </row>
    <row r="43" spans="1:19" x14ac:dyDescent="0.25">
      <c r="A43" t="s">
        <v>244</v>
      </c>
      <c r="B43">
        <v>42.5</v>
      </c>
      <c r="C43" t="s">
        <v>245</v>
      </c>
      <c r="D43" t="s">
        <v>246</v>
      </c>
      <c r="E43" t="s">
        <v>177</v>
      </c>
      <c r="F43" t="s">
        <v>13</v>
      </c>
      <c r="G43" t="s">
        <v>247</v>
      </c>
      <c r="H43">
        <v>34004718449</v>
      </c>
      <c r="I43" t="s">
        <v>6</v>
      </c>
      <c r="J43" t="s">
        <v>248</v>
      </c>
      <c r="K43" t="s">
        <v>10</v>
      </c>
      <c r="L43" t="s">
        <v>86</v>
      </c>
      <c r="M43">
        <v>17</v>
      </c>
      <c r="N43" t="s">
        <v>118</v>
      </c>
      <c r="O43" t="s">
        <v>234</v>
      </c>
      <c r="P43">
        <v>2</v>
      </c>
      <c r="Q43">
        <v>2</v>
      </c>
      <c r="R43" t="s">
        <v>3</v>
      </c>
      <c r="S43" s="3">
        <v>21999</v>
      </c>
    </row>
    <row r="44" spans="1:19" x14ac:dyDescent="0.25">
      <c r="A44" t="s">
        <v>249</v>
      </c>
      <c r="B44">
        <v>38.4</v>
      </c>
      <c r="C44" t="s">
        <v>250</v>
      </c>
      <c r="D44" t="s">
        <v>251</v>
      </c>
      <c r="E44" t="s">
        <v>166</v>
      </c>
      <c r="F44" t="s">
        <v>15</v>
      </c>
      <c r="G44" t="s">
        <v>252</v>
      </c>
      <c r="H44">
        <v>26135191349</v>
      </c>
      <c r="I44" t="s">
        <v>6</v>
      </c>
      <c r="J44" t="s">
        <v>49</v>
      </c>
      <c r="K44" t="s">
        <v>9</v>
      </c>
      <c r="L44" t="s">
        <v>56</v>
      </c>
      <c r="M44">
        <v>3</v>
      </c>
      <c r="N44" t="s">
        <v>3</v>
      </c>
      <c r="O44" t="s">
        <v>183</v>
      </c>
      <c r="P44">
        <v>4</v>
      </c>
      <c r="Q44">
        <v>2</v>
      </c>
      <c r="R44" t="s">
        <v>3</v>
      </c>
      <c r="S44" s="3">
        <v>5125</v>
      </c>
    </row>
    <row r="45" spans="1:19" x14ac:dyDescent="0.25">
      <c r="A45" t="s">
        <v>253</v>
      </c>
      <c r="B45">
        <v>38.325000000000003</v>
      </c>
      <c r="C45" t="s">
        <v>254</v>
      </c>
      <c r="D45" t="s">
        <v>255</v>
      </c>
      <c r="E45" t="s">
        <v>177</v>
      </c>
      <c r="F45" t="s">
        <v>13</v>
      </c>
      <c r="G45" t="s">
        <v>256</v>
      </c>
      <c r="H45">
        <v>9029680415</v>
      </c>
      <c r="I45" t="s">
        <v>6</v>
      </c>
      <c r="J45" t="s">
        <v>74</v>
      </c>
      <c r="K45" t="s">
        <v>9</v>
      </c>
      <c r="L45" t="s">
        <v>138</v>
      </c>
      <c r="M45">
        <v>18</v>
      </c>
      <c r="N45" t="s">
        <v>118</v>
      </c>
      <c r="O45" t="s">
        <v>169</v>
      </c>
      <c r="P45">
        <v>4</v>
      </c>
      <c r="Q45">
        <v>13</v>
      </c>
      <c r="R45" t="s">
        <v>3</v>
      </c>
      <c r="S45" s="3">
        <v>21360</v>
      </c>
    </row>
    <row r="46" spans="1:19" x14ac:dyDescent="0.25">
      <c r="A46" t="s">
        <v>257</v>
      </c>
      <c r="B46">
        <v>35.5</v>
      </c>
      <c r="C46" t="s">
        <v>258</v>
      </c>
      <c r="D46" t="s">
        <v>259</v>
      </c>
      <c r="E46" t="s">
        <v>177</v>
      </c>
      <c r="F46" t="s">
        <v>13</v>
      </c>
      <c r="G46" t="s">
        <v>260</v>
      </c>
      <c r="H46">
        <v>35515589491</v>
      </c>
      <c r="I46" t="s">
        <v>6</v>
      </c>
      <c r="J46" t="s">
        <v>261</v>
      </c>
      <c r="K46" t="s">
        <v>8</v>
      </c>
      <c r="L46" t="s">
        <v>86</v>
      </c>
      <c r="M46">
        <v>19</v>
      </c>
      <c r="N46" t="s">
        <v>118</v>
      </c>
      <c r="O46" t="s">
        <v>196</v>
      </c>
      <c r="P46">
        <v>2</v>
      </c>
      <c r="Q46">
        <v>4</v>
      </c>
      <c r="R46" t="s">
        <v>3</v>
      </c>
      <c r="S46" s="3">
        <v>14572</v>
      </c>
    </row>
    <row r="47" spans="1:19" x14ac:dyDescent="0.25">
      <c r="A47" t="s">
        <v>262</v>
      </c>
      <c r="B47">
        <v>27.824999999999999</v>
      </c>
      <c r="C47" t="s">
        <v>263</v>
      </c>
      <c r="D47" t="s">
        <v>263</v>
      </c>
      <c r="E47" t="s">
        <v>166</v>
      </c>
      <c r="F47" t="s">
        <v>13</v>
      </c>
      <c r="G47" t="s">
        <v>264</v>
      </c>
      <c r="H47">
        <v>69840407449</v>
      </c>
      <c r="I47" t="s">
        <v>6</v>
      </c>
      <c r="J47" t="s">
        <v>265</v>
      </c>
      <c r="K47" t="s">
        <v>10</v>
      </c>
      <c r="L47" t="s">
        <v>154</v>
      </c>
      <c r="M47">
        <v>20</v>
      </c>
      <c r="N47" t="s">
        <v>118</v>
      </c>
      <c r="O47" t="s">
        <v>234</v>
      </c>
      <c r="P47">
        <v>2</v>
      </c>
      <c r="Q47">
        <v>3</v>
      </c>
      <c r="R47" t="s">
        <v>3</v>
      </c>
      <c r="S47" s="3">
        <v>12500</v>
      </c>
    </row>
    <row r="48" spans="1:19" x14ac:dyDescent="0.25">
      <c r="A48" t="s">
        <v>266</v>
      </c>
      <c r="B48">
        <v>27</v>
      </c>
      <c r="C48" t="s">
        <v>267</v>
      </c>
      <c r="D48" t="s">
        <v>268</v>
      </c>
      <c r="E48" t="s">
        <v>166</v>
      </c>
      <c r="F48" t="s">
        <v>13</v>
      </c>
      <c r="G48" t="s">
        <v>269</v>
      </c>
      <c r="H48">
        <v>3955558410</v>
      </c>
      <c r="I48" t="s">
        <v>6</v>
      </c>
      <c r="J48" t="s">
        <v>270</v>
      </c>
      <c r="K48" t="s">
        <v>8</v>
      </c>
      <c r="L48" t="s">
        <v>86</v>
      </c>
      <c r="M48">
        <v>21</v>
      </c>
      <c r="N48" t="s">
        <v>118</v>
      </c>
      <c r="O48" t="s">
        <v>196</v>
      </c>
      <c r="P48">
        <v>2</v>
      </c>
      <c r="Q48">
        <v>5</v>
      </c>
      <c r="R48" t="s">
        <v>3</v>
      </c>
      <c r="S48" s="3">
        <v>19000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D137C-7707-4312-AA13-09163CB28B8D}">
  <dimension ref="A1:S48"/>
  <sheetViews>
    <sheetView tabSelected="1" workbookViewId="0">
      <selection activeCell="H13" sqref="H13"/>
    </sheetView>
  </sheetViews>
  <sheetFormatPr defaultColWidth="11.42578125" defaultRowHeight="15" x14ac:dyDescent="0.25"/>
  <cols>
    <col min="8" max="8" width="13.28515625" style="3" bestFit="1" customWidth="1"/>
  </cols>
  <sheetData>
    <row r="1" spans="1:19" x14ac:dyDescent="0.25">
      <c r="A1" t="s">
        <v>33</v>
      </c>
      <c r="B1" t="s">
        <v>22</v>
      </c>
      <c r="C1" t="s">
        <v>17</v>
      </c>
      <c r="D1" t="s">
        <v>19</v>
      </c>
      <c r="E1" t="s">
        <v>23</v>
      </c>
      <c r="F1" t="s">
        <v>25</v>
      </c>
      <c r="G1" t="s">
        <v>18</v>
      </c>
      <c r="H1" s="3" t="s">
        <v>35</v>
      </c>
      <c r="I1" t="s">
        <v>34</v>
      </c>
      <c r="J1" t="s">
        <v>20</v>
      </c>
      <c r="K1" t="s">
        <v>21</v>
      </c>
      <c r="L1" t="s">
        <v>24</v>
      </c>
      <c r="M1" t="s">
        <v>26</v>
      </c>
      <c r="N1" t="s">
        <v>27</v>
      </c>
      <c r="O1" t="s">
        <v>28</v>
      </c>
      <c r="P1" t="s">
        <v>29</v>
      </c>
      <c r="Q1" t="s">
        <v>30</v>
      </c>
      <c r="R1" t="s">
        <v>31</v>
      </c>
      <c r="S1" t="s">
        <v>32</v>
      </c>
    </row>
    <row r="2" spans="1:19" x14ac:dyDescent="0.25">
      <c r="A2">
        <v>1</v>
      </c>
      <c r="B2" t="s">
        <v>12</v>
      </c>
      <c r="C2" t="s">
        <v>36</v>
      </c>
      <c r="D2" t="s">
        <v>37</v>
      </c>
      <c r="E2" t="s">
        <v>40</v>
      </c>
      <c r="F2" t="s">
        <v>5</v>
      </c>
      <c r="G2">
        <v>72</v>
      </c>
      <c r="H2" s="18">
        <v>24600</v>
      </c>
      <c r="I2" t="s">
        <v>271</v>
      </c>
      <c r="J2" t="s">
        <v>38</v>
      </c>
      <c r="K2" t="s">
        <v>39</v>
      </c>
      <c r="L2">
        <v>89587375491</v>
      </c>
      <c r="M2" t="s">
        <v>41</v>
      </c>
      <c r="N2" t="s">
        <v>8</v>
      </c>
      <c r="O2" t="s">
        <v>42</v>
      </c>
      <c r="P2">
        <v>1</v>
      </c>
      <c r="Q2" t="s">
        <v>3</v>
      </c>
      <c r="R2" t="s">
        <v>43</v>
      </c>
      <c r="S2">
        <v>2</v>
      </c>
    </row>
    <row r="3" spans="1:19" x14ac:dyDescent="0.25">
      <c r="A3">
        <v>1</v>
      </c>
      <c r="B3" t="s">
        <v>12</v>
      </c>
      <c r="C3" t="s">
        <v>44</v>
      </c>
      <c r="D3" t="s">
        <v>45</v>
      </c>
      <c r="E3" t="s">
        <v>48</v>
      </c>
      <c r="F3" t="s">
        <v>6</v>
      </c>
      <c r="G3">
        <v>71.400000000000006</v>
      </c>
      <c r="H3" s="18">
        <v>25000</v>
      </c>
      <c r="I3" t="s">
        <v>271</v>
      </c>
      <c r="J3" t="s">
        <v>46</v>
      </c>
      <c r="K3" t="s">
        <v>47</v>
      </c>
      <c r="L3">
        <v>75639815434</v>
      </c>
      <c r="M3" t="s">
        <v>49</v>
      </c>
      <c r="N3" t="s">
        <v>9</v>
      </c>
      <c r="O3" t="s">
        <v>42</v>
      </c>
      <c r="P3">
        <v>2</v>
      </c>
      <c r="Q3" t="s">
        <v>3</v>
      </c>
      <c r="R3" t="s">
        <v>50</v>
      </c>
      <c r="S3">
        <v>4</v>
      </c>
    </row>
    <row r="4" spans="1:19" x14ac:dyDescent="0.25">
      <c r="A4">
        <v>1</v>
      </c>
      <c r="B4" t="s">
        <v>12</v>
      </c>
      <c r="C4" t="s">
        <v>51</v>
      </c>
      <c r="D4" t="s">
        <v>52</v>
      </c>
      <c r="E4" t="s">
        <v>54</v>
      </c>
      <c r="F4" t="s">
        <v>5</v>
      </c>
      <c r="G4">
        <v>71.400000000000006</v>
      </c>
      <c r="H4" s="18">
        <v>24000</v>
      </c>
      <c r="I4" t="s">
        <v>271</v>
      </c>
      <c r="J4" t="s">
        <v>53</v>
      </c>
      <c r="K4" t="s">
        <v>47</v>
      </c>
      <c r="L4">
        <v>11172799440</v>
      </c>
      <c r="M4" t="s">
        <v>55</v>
      </c>
      <c r="N4" t="s">
        <v>11</v>
      </c>
      <c r="O4" t="s">
        <v>56</v>
      </c>
      <c r="P4">
        <v>3</v>
      </c>
      <c r="Q4" t="s">
        <v>3</v>
      </c>
      <c r="R4" t="s">
        <v>57</v>
      </c>
      <c r="S4">
        <v>2</v>
      </c>
    </row>
    <row r="5" spans="1:19" x14ac:dyDescent="0.25">
      <c r="A5">
        <v>2</v>
      </c>
      <c r="B5" t="s">
        <v>12</v>
      </c>
      <c r="C5" t="s">
        <v>58</v>
      </c>
      <c r="D5" t="s">
        <v>59</v>
      </c>
      <c r="E5" t="s">
        <v>62</v>
      </c>
      <c r="F5" t="s">
        <v>5</v>
      </c>
      <c r="G5">
        <v>66.599999999999994</v>
      </c>
      <c r="H5" s="18">
        <v>25000</v>
      </c>
      <c r="I5" t="s">
        <v>271</v>
      </c>
      <c r="J5" t="s">
        <v>60</v>
      </c>
      <c r="K5" t="s">
        <v>61</v>
      </c>
      <c r="L5">
        <v>46009272491</v>
      </c>
      <c r="M5" t="s">
        <v>63</v>
      </c>
      <c r="N5" t="s">
        <v>9</v>
      </c>
      <c r="O5" t="s">
        <v>56</v>
      </c>
      <c r="P5">
        <v>4</v>
      </c>
      <c r="Q5" t="s">
        <v>3</v>
      </c>
      <c r="R5" t="s">
        <v>50</v>
      </c>
      <c r="S5">
        <v>4</v>
      </c>
    </row>
    <row r="6" spans="1:19" x14ac:dyDescent="0.25">
      <c r="A6">
        <v>1</v>
      </c>
      <c r="B6" t="s">
        <v>14</v>
      </c>
      <c r="C6" t="s">
        <v>64</v>
      </c>
      <c r="D6" t="s">
        <v>65</v>
      </c>
      <c r="E6" t="s">
        <v>67</v>
      </c>
      <c r="F6" t="s">
        <v>5</v>
      </c>
      <c r="G6">
        <v>65.400000000000006</v>
      </c>
      <c r="H6" s="18">
        <v>20000</v>
      </c>
      <c r="I6" t="s">
        <v>271</v>
      </c>
      <c r="J6" t="s">
        <v>66</v>
      </c>
      <c r="K6" t="s">
        <v>47</v>
      </c>
      <c r="L6">
        <v>55175252453</v>
      </c>
      <c r="M6" t="s">
        <v>68</v>
      </c>
      <c r="N6" t="s">
        <v>8</v>
      </c>
      <c r="O6" t="s">
        <v>56</v>
      </c>
      <c r="P6">
        <v>1</v>
      </c>
      <c r="Q6" t="s">
        <v>3</v>
      </c>
      <c r="R6" t="s">
        <v>69</v>
      </c>
      <c r="S6">
        <v>3</v>
      </c>
    </row>
    <row r="7" spans="1:19" x14ac:dyDescent="0.25">
      <c r="A7">
        <v>3</v>
      </c>
      <c r="B7" t="s">
        <v>12</v>
      </c>
      <c r="C7" t="s">
        <v>70</v>
      </c>
      <c r="D7" t="s">
        <v>71</v>
      </c>
      <c r="E7" t="s">
        <v>73</v>
      </c>
      <c r="F7" t="s">
        <v>5</v>
      </c>
      <c r="G7">
        <v>63.6</v>
      </c>
      <c r="H7" s="18">
        <v>25000</v>
      </c>
      <c r="I7" t="s">
        <v>271</v>
      </c>
      <c r="J7" t="s">
        <v>72</v>
      </c>
      <c r="K7" t="s">
        <v>47</v>
      </c>
      <c r="L7">
        <v>66999723400</v>
      </c>
      <c r="M7" t="s">
        <v>74</v>
      </c>
      <c r="N7" t="s">
        <v>9</v>
      </c>
      <c r="O7" t="s">
        <v>56</v>
      </c>
      <c r="P7">
        <v>5</v>
      </c>
      <c r="Q7" t="s">
        <v>3</v>
      </c>
      <c r="R7" t="s">
        <v>50</v>
      </c>
      <c r="S7">
        <v>4</v>
      </c>
    </row>
    <row r="8" spans="1:19" x14ac:dyDescent="0.25">
      <c r="A8">
        <v>1</v>
      </c>
      <c r="B8" t="s">
        <v>12</v>
      </c>
      <c r="C8" t="s">
        <v>75</v>
      </c>
      <c r="D8" t="s">
        <v>76</v>
      </c>
      <c r="E8" t="s">
        <v>78</v>
      </c>
      <c r="F8" t="s">
        <v>5</v>
      </c>
      <c r="G8">
        <v>57.6</v>
      </c>
      <c r="H8" s="18">
        <v>20000</v>
      </c>
      <c r="I8" t="s">
        <v>271</v>
      </c>
      <c r="J8" t="s">
        <v>77</v>
      </c>
      <c r="K8" t="s">
        <v>47</v>
      </c>
      <c r="L8">
        <v>2400304432</v>
      </c>
      <c r="M8" t="s">
        <v>79</v>
      </c>
      <c r="N8" t="s">
        <v>10</v>
      </c>
      <c r="O8" t="s">
        <v>56</v>
      </c>
      <c r="P8">
        <v>6</v>
      </c>
      <c r="Q8" t="s">
        <v>3</v>
      </c>
      <c r="R8" t="s">
        <v>80</v>
      </c>
      <c r="S8">
        <v>2</v>
      </c>
    </row>
    <row r="9" spans="1:19" x14ac:dyDescent="0.25">
      <c r="A9">
        <v>2</v>
      </c>
      <c r="B9" t="s">
        <v>12</v>
      </c>
      <c r="C9" t="s">
        <v>81</v>
      </c>
      <c r="D9" t="s">
        <v>82</v>
      </c>
      <c r="E9" t="s">
        <v>84</v>
      </c>
      <c r="F9" t="s">
        <v>6</v>
      </c>
      <c r="G9">
        <v>57</v>
      </c>
      <c r="H9" s="18">
        <v>25000</v>
      </c>
      <c r="I9" t="s">
        <v>271</v>
      </c>
      <c r="J9" t="s">
        <v>83</v>
      </c>
      <c r="K9" t="s">
        <v>47</v>
      </c>
      <c r="L9">
        <v>89583400459</v>
      </c>
      <c r="M9" t="s">
        <v>85</v>
      </c>
      <c r="N9" t="s">
        <v>11</v>
      </c>
      <c r="O9" t="s">
        <v>86</v>
      </c>
      <c r="P9">
        <v>7</v>
      </c>
      <c r="Q9" t="s">
        <v>3</v>
      </c>
      <c r="R9" t="s">
        <v>57</v>
      </c>
      <c r="S9">
        <v>2</v>
      </c>
    </row>
    <row r="10" spans="1:19" x14ac:dyDescent="0.25">
      <c r="A10">
        <v>3</v>
      </c>
      <c r="B10" t="s">
        <v>12</v>
      </c>
      <c r="C10" t="s">
        <v>87</v>
      </c>
      <c r="D10" t="s">
        <v>88</v>
      </c>
      <c r="E10" t="s">
        <v>90</v>
      </c>
      <c r="F10" t="s">
        <v>6</v>
      </c>
      <c r="G10">
        <v>57</v>
      </c>
      <c r="H10" s="18">
        <v>25000</v>
      </c>
      <c r="I10" t="s">
        <v>271</v>
      </c>
      <c r="J10" t="s">
        <v>89</v>
      </c>
      <c r="K10" t="s">
        <v>47</v>
      </c>
      <c r="L10">
        <v>7634197459</v>
      </c>
      <c r="M10" t="s">
        <v>91</v>
      </c>
      <c r="N10" t="s">
        <v>11</v>
      </c>
      <c r="O10" t="s">
        <v>86</v>
      </c>
      <c r="P10">
        <v>8</v>
      </c>
      <c r="Q10" t="s">
        <v>3</v>
      </c>
      <c r="R10" t="s">
        <v>57</v>
      </c>
      <c r="S10">
        <v>2</v>
      </c>
    </row>
    <row r="11" spans="1:19" x14ac:dyDescent="0.25">
      <c r="A11">
        <v>4</v>
      </c>
      <c r="B11" t="s">
        <v>12</v>
      </c>
      <c r="C11" t="s">
        <v>92</v>
      </c>
      <c r="D11" t="s">
        <v>93</v>
      </c>
      <c r="E11" t="s">
        <v>95</v>
      </c>
      <c r="F11" t="s">
        <v>6</v>
      </c>
      <c r="G11">
        <v>53.475000000000001</v>
      </c>
      <c r="H11" s="18">
        <v>24500</v>
      </c>
      <c r="I11" t="s">
        <v>271</v>
      </c>
      <c r="J11" t="s">
        <v>94</v>
      </c>
      <c r="K11" t="s">
        <v>39</v>
      </c>
      <c r="L11">
        <v>24500720472</v>
      </c>
      <c r="M11" t="s">
        <v>63</v>
      </c>
      <c r="N11" t="s">
        <v>9</v>
      </c>
      <c r="O11" t="s">
        <v>96</v>
      </c>
      <c r="P11">
        <v>9</v>
      </c>
      <c r="Q11" t="s">
        <v>3</v>
      </c>
      <c r="R11" t="s">
        <v>50</v>
      </c>
      <c r="S11">
        <v>4</v>
      </c>
    </row>
    <row r="12" spans="1:19" x14ac:dyDescent="0.25">
      <c r="A12">
        <v>1</v>
      </c>
      <c r="B12" t="s">
        <v>14</v>
      </c>
      <c r="C12" t="s">
        <v>97</v>
      </c>
      <c r="D12" t="s">
        <v>98</v>
      </c>
      <c r="E12" t="s">
        <v>100</v>
      </c>
      <c r="F12" t="s">
        <v>6</v>
      </c>
      <c r="G12">
        <v>52.5</v>
      </c>
      <c r="H12" s="18">
        <v>20000</v>
      </c>
      <c r="I12" t="s">
        <v>271</v>
      </c>
      <c r="J12" t="s">
        <v>99</v>
      </c>
      <c r="K12" t="s">
        <v>47</v>
      </c>
      <c r="L12">
        <v>83077030420</v>
      </c>
      <c r="M12" t="s">
        <v>101</v>
      </c>
      <c r="N12" t="s">
        <v>10</v>
      </c>
      <c r="O12" t="s">
        <v>86</v>
      </c>
      <c r="P12">
        <v>2</v>
      </c>
      <c r="Q12" t="s">
        <v>3</v>
      </c>
      <c r="R12" t="s">
        <v>102</v>
      </c>
      <c r="S12">
        <v>3</v>
      </c>
    </row>
    <row r="13" spans="1:19" x14ac:dyDescent="0.25">
      <c r="A13">
        <v>5</v>
      </c>
      <c r="B13" t="s">
        <v>12</v>
      </c>
      <c r="C13" t="s">
        <v>103</v>
      </c>
      <c r="D13" t="s">
        <v>104</v>
      </c>
      <c r="E13" t="s">
        <v>106</v>
      </c>
      <c r="F13" t="s">
        <v>5</v>
      </c>
      <c r="G13">
        <v>50.4</v>
      </c>
      <c r="H13" s="18">
        <v>25000</v>
      </c>
      <c r="I13" t="s">
        <v>271</v>
      </c>
      <c r="J13" t="s">
        <v>105</v>
      </c>
      <c r="K13" t="s">
        <v>61</v>
      </c>
      <c r="L13">
        <v>6296859406</v>
      </c>
      <c r="M13" t="s">
        <v>107</v>
      </c>
      <c r="N13" t="s">
        <v>9</v>
      </c>
      <c r="O13" t="s">
        <v>56</v>
      </c>
      <c r="P13">
        <v>10</v>
      </c>
      <c r="Q13" t="s">
        <v>3</v>
      </c>
      <c r="R13" t="s">
        <v>50</v>
      </c>
      <c r="S13">
        <v>4</v>
      </c>
    </row>
    <row r="14" spans="1:19" x14ac:dyDescent="0.25">
      <c r="A14">
        <v>2</v>
      </c>
      <c r="B14" t="s">
        <v>14</v>
      </c>
      <c r="C14" t="s">
        <v>108</v>
      </c>
      <c r="D14" t="s">
        <v>109</v>
      </c>
      <c r="E14" t="s">
        <v>111</v>
      </c>
      <c r="F14" t="s">
        <v>6</v>
      </c>
      <c r="G14">
        <v>50.4</v>
      </c>
      <c r="H14" s="18">
        <v>18000</v>
      </c>
      <c r="I14" t="s">
        <v>271</v>
      </c>
      <c r="J14" t="s">
        <v>110</v>
      </c>
      <c r="K14" t="s">
        <v>47</v>
      </c>
      <c r="L14">
        <v>2683197403</v>
      </c>
      <c r="M14" t="s">
        <v>112</v>
      </c>
      <c r="N14" t="s">
        <v>10</v>
      </c>
      <c r="O14" t="s">
        <v>42</v>
      </c>
      <c r="P14">
        <v>3</v>
      </c>
      <c r="Q14" t="s">
        <v>3</v>
      </c>
      <c r="R14" t="s">
        <v>102</v>
      </c>
      <c r="S14">
        <v>3</v>
      </c>
    </row>
    <row r="15" spans="1:19" x14ac:dyDescent="0.25">
      <c r="A15" s="6">
        <v>6</v>
      </c>
      <c r="B15" s="6" t="s">
        <v>12</v>
      </c>
      <c r="C15" s="6" t="s">
        <v>113</v>
      </c>
      <c r="D15" s="6" t="s">
        <v>114</v>
      </c>
      <c r="E15" s="6" t="s">
        <v>116</v>
      </c>
      <c r="F15" s="6" t="s">
        <v>7</v>
      </c>
      <c r="G15" s="6">
        <v>49.45</v>
      </c>
      <c r="H15" s="18">
        <v>18250</v>
      </c>
      <c r="I15" s="6" t="s">
        <v>271</v>
      </c>
      <c r="J15" s="6" t="s">
        <v>115</v>
      </c>
      <c r="K15" s="6" t="s">
        <v>39</v>
      </c>
      <c r="L15" s="6">
        <v>2948043409</v>
      </c>
      <c r="M15" s="6" t="s">
        <v>117</v>
      </c>
      <c r="N15" s="6" t="s">
        <v>9</v>
      </c>
      <c r="O15" s="6" t="s">
        <v>96</v>
      </c>
      <c r="P15" s="6">
        <v>11</v>
      </c>
      <c r="Q15" s="6" t="s">
        <v>118</v>
      </c>
      <c r="R15" s="6" t="s">
        <v>50</v>
      </c>
      <c r="S15" s="6">
        <v>4</v>
      </c>
    </row>
    <row r="16" spans="1:19" x14ac:dyDescent="0.25">
      <c r="A16">
        <v>7</v>
      </c>
      <c r="B16" t="s">
        <v>12</v>
      </c>
      <c r="C16" t="s">
        <v>119</v>
      </c>
      <c r="D16" t="s">
        <v>120</v>
      </c>
      <c r="E16" t="s">
        <v>122</v>
      </c>
      <c r="F16" t="s">
        <v>6</v>
      </c>
      <c r="G16">
        <v>49.2</v>
      </c>
      <c r="H16" s="18">
        <v>25000</v>
      </c>
      <c r="I16" t="s">
        <v>271</v>
      </c>
      <c r="J16" t="s">
        <v>121</v>
      </c>
      <c r="K16" t="s">
        <v>47</v>
      </c>
      <c r="L16">
        <v>1387565460</v>
      </c>
      <c r="M16" t="s">
        <v>49</v>
      </c>
      <c r="N16" t="s">
        <v>9</v>
      </c>
      <c r="O16" t="s">
        <v>42</v>
      </c>
      <c r="P16">
        <v>12</v>
      </c>
      <c r="Q16" t="s">
        <v>118</v>
      </c>
      <c r="R16" t="s">
        <v>50</v>
      </c>
      <c r="S16">
        <v>4</v>
      </c>
    </row>
    <row r="17" spans="1:19" x14ac:dyDescent="0.25">
      <c r="A17">
        <v>2</v>
      </c>
      <c r="B17" t="s">
        <v>12</v>
      </c>
      <c r="C17" t="s">
        <v>123</v>
      </c>
      <c r="D17" t="s">
        <v>124</v>
      </c>
      <c r="E17" t="s">
        <v>126</v>
      </c>
      <c r="F17" t="s">
        <v>5</v>
      </c>
      <c r="G17">
        <v>48.6</v>
      </c>
      <c r="H17" s="18">
        <v>25000</v>
      </c>
      <c r="I17" t="s">
        <v>271</v>
      </c>
      <c r="J17" t="s">
        <v>125</v>
      </c>
      <c r="K17" t="s">
        <v>47</v>
      </c>
      <c r="L17">
        <v>55850995404</v>
      </c>
      <c r="M17" t="s">
        <v>127</v>
      </c>
      <c r="N17" t="s">
        <v>8</v>
      </c>
      <c r="O17" t="s">
        <v>56</v>
      </c>
      <c r="P17">
        <v>13</v>
      </c>
      <c r="Q17" t="s">
        <v>118</v>
      </c>
      <c r="R17" t="s">
        <v>43</v>
      </c>
      <c r="S17">
        <v>2</v>
      </c>
    </row>
    <row r="18" spans="1:19" x14ac:dyDescent="0.25">
      <c r="A18">
        <v>3</v>
      </c>
      <c r="B18" t="s">
        <v>14</v>
      </c>
      <c r="C18" t="s">
        <v>128</v>
      </c>
      <c r="D18" t="s">
        <v>129</v>
      </c>
      <c r="E18" t="s">
        <v>131</v>
      </c>
      <c r="F18" t="s">
        <v>6</v>
      </c>
      <c r="G18">
        <v>47.4</v>
      </c>
      <c r="H18" s="18">
        <v>15500</v>
      </c>
      <c r="I18" t="s">
        <v>271</v>
      </c>
      <c r="J18" t="s">
        <v>130</v>
      </c>
      <c r="K18" t="s">
        <v>47</v>
      </c>
      <c r="L18">
        <v>29478189468</v>
      </c>
      <c r="M18" t="s">
        <v>132</v>
      </c>
      <c r="N18" t="s">
        <v>10</v>
      </c>
      <c r="O18" t="s">
        <v>42</v>
      </c>
      <c r="P18">
        <v>4</v>
      </c>
      <c r="Q18" t="s">
        <v>3</v>
      </c>
      <c r="R18" t="s">
        <v>102</v>
      </c>
      <c r="S18">
        <v>3</v>
      </c>
    </row>
    <row r="19" spans="1:19" s="6" customFormat="1" x14ac:dyDescent="0.25">
      <c r="A19" s="6">
        <v>4</v>
      </c>
      <c r="B19" s="6" t="s">
        <v>12</v>
      </c>
      <c r="C19" s="6" t="s">
        <v>133</v>
      </c>
      <c r="D19" s="6" t="s">
        <v>134</v>
      </c>
      <c r="E19" s="6" t="s">
        <v>136</v>
      </c>
      <c r="F19" s="6" t="s">
        <v>6</v>
      </c>
      <c r="G19" s="6">
        <v>47.25</v>
      </c>
      <c r="H19" s="18">
        <v>16230</v>
      </c>
      <c r="I19" s="6" t="s">
        <v>271</v>
      </c>
      <c r="J19" s="6" t="s">
        <v>135</v>
      </c>
      <c r="K19" s="6" t="s">
        <v>61</v>
      </c>
      <c r="L19" s="6">
        <v>16589890404</v>
      </c>
      <c r="M19" s="6" t="s">
        <v>137</v>
      </c>
      <c r="N19" s="6" t="s">
        <v>11</v>
      </c>
      <c r="O19" s="6" t="s">
        <v>138</v>
      </c>
      <c r="P19" s="6">
        <v>14</v>
      </c>
      <c r="Q19" s="6" t="s">
        <v>118</v>
      </c>
      <c r="R19" s="6" t="s">
        <v>57</v>
      </c>
      <c r="S19" s="6">
        <v>2</v>
      </c>
    </row>
    <row r="20" spans="1:19" x14ac:dyDescent="0.25">
      <c r="A20">
        <v>4</v>
      </c>
      <c r="B20" t="s">
        <v>14</v>
      </c>
      <c r="C20" t="s">
        <v>139</v>
      </c>
      <c r="D20" t="s">
        <v>140</v>
      </c>
      <c r="E20" t="s">
        <v>142</v>
      </c>
      <c r="F20" t="s">
        <v>5</v>
      </c>
      <c r="G20">
        <v>46.2</v>
      </c>
      <c r="H20" s="18">
        <v>12500</v>
      </c>
      <c r="I20" t="s">
        <v>271</v>
      </c>
      <c r="J20" t="s">
        <v>141</v>
      </c>
      <c r="K20" t="s">
        <v>47</v>
      </c>
      <c r="L20">
        <v>10694655422</v>
      </c>
      <c r="M20" t="s">
        <v>143</v>
      </c>
      <c r="N20" t="s">
        <v>10</v>
      </c>
      <c r="O20" t="s">
        <v>56</v>
      </c>
      <c r="P20">
        <v>5</v>
      </c>
      <c r="Q20" t="s">
        <v>3</v>
      </c>
      <c r="R20" t="s">
        <v>102</v>
      </c>
      <c r="S20">
        <v>3</v>
      </c>
    </row>
    <row r="21" spans="1:19" s="6" customFormat="1" x14ac:dyDescent="0.25">
      <c r="A21" s="6">
        <v>5</v>
      </c>
      <c r="B21" s="6" t="s">
        <v>12</v>
      </c>
      <c r="C21" s="6" t="s">
        <v>144</v>
      </c>
      <c r="D21" s="6" t="s">
        <v>145</v>
      </c>
      <c r="E21" s="6" t="s">
        <v>147</v>
      </c>
      <c r="F21" s="6" t="s">
        <v>5</v>
      </c>
      <c r="G21" s="6">
        <v>45</v>
      </c>
      <c r="H21" s="3">
        <v>24991</v>
      </c>
      <c r="I21" s="6" t="s">
        <v>271</v>
      </c>
      <c r="J21" s="6" t="s">
        <v>146</v>
      </c>
      <c r="K21" s="6" t="s">
        <v>47</v>
      </c>
      <c r="L21" s="6">
        <v>15673335407</v>
      </c>
      <c r="M21" s="6" t="s">
        <v>148</v>
      </c>
      <c r="N21" s="6" t="s">
        <v>11</v>
      </c>
      <c r="O21" s="6" t="s">
        <v>56</v>
      </c>
      <c r="P21" s="6">
        <v>15</v>
      </c>
      <c r="Q21" s="6" t="s">
        <v>118</v>
      </c>
      <c r="R21" s="6" t="s">
        <v>57</v>
      </c>
      <c r="S21" s="6">
        <v>2</v>
      </c>
    </row>
    <row r="22" spans="1:19" x14ac:dyDescent="0.25">
      <c r="A22">
        <v>2</v>
      </c>
      <c r="B22" t="s">
        <v>14</v>
      </c>
      <c r="C22" t="s">
        <v>149</v>
      </c>
      <c r="D22" t="s">
        <v>150</v>
      </c>
      <c r="E22" t="s">
        <v>152</v>
      </c>
      <c r="F22" t="s">
        <v>6</v>
      </c>
      <c r="G22">
        <v>44.1</v>
      </c>
      <c r="H22" s="18">
        <v>19000</v>
      </c>
      <c r="I22" t="s">
        <v>271</v>
      </c>
      <c r="J22" t="s">
        <v>151</v>
      </c>
      <c r="K22" t="s">
        <v>61</v>
      </c>
      <c r="L22">
        <v>7337469420</v>
      </c>
      <c r="M22" t="s">
        <v>153</v>
      </c>
      <c r="N22" t="s">
        <v>8</v>
      </c>
      <c r="O22" t="s">
        <v>154</v>
      </c>
      <c r="P22">
        <v>6</v>
      </c>
      <c r="Q22" t="s">
        <v>3</v>
      </c>
      <c r="R22" t="s">
        <v>69</v>
      </c>
      <c r="S22">
        <v>3</v>
      </c>
    </row>
    <row r="23" spans="1:19" x14ac:dyDescent="0.25">
      <c r="A23">
        <v>5</v>
      </c>
      <c r="B23" t="s">
        <v>14</v>
      </c>
      <c r="C23" t="s">
        <v>155</v>
      </c>
      <c r="D23" t="s">
        <v>156</v>
      </c>
      <c r="E23" t="s">
        <v>158</v>
      </c>
      <c r="F23" t="s">
        <v>5</v>
      </c>
      <c r="G23">
        <v>33.6</v>
      </c>
      <c r="H23" s="18">
        <v>11733.23</v>
      </c>
      <c r="I23" t="s">
        <v>271</v>
      </c>
      <c r="J23" t="s">
        <v>157</v>
      </c>
      <c r="K23" t="s">
        <v>47</v>
      </c>
      <c r="L23">
        <v>12738726496</v>
      </c>
      <c r="M23" t="s">
        <v>101</v>
      </c>
      <c r="N23" t="s">
        <v>10</v>
      </c>
      <c r="O23" t="s">
        <v>42</v>
      </c>
      <c r="P23">
        <v>7</v>
      </c>
      <c r="Q23" t="s">
        <v>3</v>
      </c>
      <c r="R23" t="s">
        <v>102</v>
      </c>
      <c r="S23">
        <v>3</v>
      </c>
    </row>
    <row r="24" spans="1:19" x14ac:dyDescent="0.25">
      <c r="A24">
        <v>8</v>
      </c>
      <c r="B24" t="s">
        <v>12</v>
      </c>
      <c r="C24" t="s">
        <v>159</v>
      </c>
      <c r="D24" t="s">
        <v>160</v>
      </c>
      <c r="E24" t="s">
        <v>162</v>
      </c>
      <c r="F24" t="s">
        <v>5</v>
      </c>
      <c r="G24">
        <v>32.200000000000003</v>
      </c>
      <c r="H24" s="3">
        <v>18493.75</v>
      </c>
      <c r="I24" t="s">
        <v>271</v>
      </c>
      <c r="J24" t="s">
        <v>161</v>
      </c>
      <c r="K24" t="s">
        <v>39</v>
      </c>
      <c r="L24">
        <v>5766684436</v>
      </c>
      <c r="M24" t="s">
        <v>63</v>
      </c>
      <c r="N24" t="s">
        <v>9</v>
      </c>
      <c r="O24" t="s">
        <v>96</v>
      </c>
      <c r="P24">
        <v>16</v>
      </c>
      <c r="Q24" t="s">
        <v>118</v>
      </c>
      <c r="R24" t="s">
        <v>50</v>
      </c>
      <c r="S24">
        <v>4</v>
      </c>
    </row>
    <row r="25" spans="1:19" x14ac:dyDescent="0.25">
      <c r="A25">
        <v>1</v>
      </c>
      <c r="B25" t="s">
        <v>13</v>
      </c>
      <c r="C25" t="s">
        <v>163</v>
      </c>
      <c r="D25" t="s">
        <v>164</v>
      </c>
      <c r="E25" t="s">
        <v>167</v>
      </c>
      <c r="F25" t="s">
        <v>5</v>
      </c>
      <c r="G25">
        <v>67.8</v>
      </c>
      <c r="H25" s="18">
        <v>19880</v>
      </c>
      <c r="I25" t="s">
        <v>271</v>
      </c>
      <c r="J25" t="s">
        <v>165</v>
      </c>
      <c r="K25" t="s">
        <v>166</v>
      </c>
      <c r="L25">
        <v>5088561407</v>
      </c>
      <c r="M25" t="s">
        <v>168</v>
      </c>
      <c r="N25" t="s">
        <v>9</v>
      </c>
      <c r="O25" t="s">
        <v>56</v>
      </c>
      <c r="P25">
        <v>1</v>
      </c>
      <c r="Q25" t="s">
        <v>3</v>
      </c>
      <c r="R25" t="s">
        <v>169</v>
      </c>
      <c r="S25">
        <v>4</v>
      </c>
    </row>
    <row r="26" spans="1:19" x14ac:dyDescent="0.25">
      <c r="A26">
        <v>2</v>
      </c>
      <c r="B26" t="s">
        <v>13</v>
      </c>
      <c r="C26" t="s">
        <v>170</v>
      </c>
      <c r="D26" t="s">
        <v>171</v>
      </c>
      <c r="E26" t="s">
        <v>173</v>
      </c>
      <c r="F26" t="s">
        <v>6</v>
      </c>
      <c r="G26">
        <v>64.2</v>
      </c>
      <c r="H26" s="18">
        <v>25000</v>
      </c>
      <c r="I26" t="s">
        <v>271</v>
      </c>
      <c r="J26" t="s">
        <v>172</v>
      </c>
      <c r="K26" t="s">
        <v>166</v>
      </c>
      <c r="L26">
        <v>68682441420</v>
      </c>
      <c r="M26" t="s">
        <v>49</v>
      </c>
      <c r="N26" t="s">
        <v>9</v>
      </c>
      <c r="O26" t="s">
        <v>42</v>
      </c>
      <c r="P26">
        <v>2</v>
      </c>
      <c r="Q26" t="s">
        <v>3</v>
      </c>
      <c r="R26" t="s">
        <v>169</v>
      </c>
      <c r="S26">
        <v>4</v>
      </c>
    </row>
    <row r="27" spans="1:19" x14ac:dyDescent="0.25">
      <c r="A27">
        <v>3</v>
      </c>
      <c r="B27" t="s">
        <v>13</v>
      </c>
      <c r="C27" t="s">
        <v>174</v>
      </c>
      <c r="D27" t="s">
        <v>175</v>
      </c>
      <c r="E27" t="s">
        <v>178</v>
      </c>
      <c r="F27" t="s">
        <v>5</v>
      </c>
      <c r="G27">
        <v>62.4</v>
      </c>
      <c r="H27" s="3">
        <v>25000</v>
      </c>
      <c r="I27" t="s">
        <v>271</v>
      </c>
      <c r="J27" t="s">
        <v>176</v>
      </c>
      <c r="K27" t="s">
        <v>177</v>
      </c>
      <c r="L27">
        <v>9739293751</v>
      </c>
      <c r="M27" t="s">
        <v>49</v>
      </c>
      <c r="N27" t="s">
        <v>9</v>
      </c>
      <c r="O27" t="s">
        <v>56</v>
      </c>
      <c r="P27">
        <v>3</v>
      </c>
      <c r="Q27" t="s">
        <v>3</v>
      </c>
      <c r="R27" t="s">
        <v>169</v>
      </c>
      <c r="S27">
        <v>4</v>
      </c>
    </row>
    <row r="28" spans="1:19" x14ac:dyDescent="0.25">
      <c r="A28">
        <v>1</v>
      </c>
      <c r="B28" t="s">
        <v>15</v>
      </c>
      <c r="C28" t="s">
        <v>179</v>
      </c>
      <c r="D28" t="s">
        <v>180</v>
      </c>
      <c r="E28" t="s">
        <v>182</v>
      </c>
      <c r="F28" t="s">
        <v>5</v>
      </c>
      <c r="G28">
        <v>60.6</v>
      </c>
      <c r="H28" s="18">
        <v>20000</v>
      </c>
      <c r="I28" t="s">
        <v>271</v>
      </c>
      <c r="J28" t="s">
        <v>181</v>
      </c>
      <c r="K28" t="s">
        <v>166</v>
      </c>
      <c r="L28">
        <v>13360777433</v>
      </c>
      <c r="M28" t="s">
        <v>49</v>
      </c>
      <c r="N28" t="s">
        <v>9</v>
      </c>
      <c r="O28" t="s">
        <v>56</v>
      </c>
      <c r="P28">
        <v>1</v>
      </c>
      <c r="Q28" t="s">
        <v>3</v>
      </c>
      <c r="R28" t="s">
        <v>183</v>
      </c>
      <c r="S28">
        <v>4</v>
      </c>
    </row>
    <row r="29" spans="1:19" x14ac:dyDescent="0.25">
      <c r="A29">
        <v>4</v>
      </c>
      <c r="B29" t="s">
        <v>13</v>
      </c>
      <c r="C29" t="s">
        <v>184</v>
      </c>
      <c r="D29" t="s">
        <v>185</v>
      </c>
      <c r="E29" t="s">
        <v>187</v>
      </c>
      <c r="F29" t="s">
        <v>6</v>
      </c>
      <c r="G29">
        <v>60</v>
      </c>
      <c r="H29" s="18">
        <v>24499.99</v>
      </c>
      <c r="I29" t="s">
        <v>271</v>
      </c>
      <c r="J29" t="s">
        <v>186</v>
      </c>
      <c r="K29" t="s">
        <v>166</v>
      </c>
      <c r="L29">
        <v>2380732469</v>
      </c>
      <c r="M29" t="s">
        <v>49</v>
      </c>
      <c r="N29" t="s">
        <v>9</v>
      </c>
      <c r="O29" t="s">
        <v>42</v>
      </c>
      <c r="P29">
        <v>4</v>
      </c>
      <c r="Q29" t="s">
        <v>3</v>
      </c>
      <c r="R29" t="s">
        <v>169</v>
      </c>
      <c r="S29">
        <v>4</v>
      </c>
    </row>
    <row r="30" spans="1:19" x14ac:dyDescent="0.25">
      <c r="A30">
        <v>5</v>
      </c>
      <c r="B30" t="s">
        <v>13</v>
      </c>
      <c r="C30" t="s">
        <v>188</v>
      </c>
      <c r="D30" t="s">
        <v>189</v>
      </c>
      <c r="E30" t="s">
        <v>191</v>
      </c>
      <c r="F30" t="s">
        <v>6</v>
      </c>
      <c r="G30">
        <v>54.6</v>
      </c>
      <c r="H30" s="18">
        <v>23104.03</v>
      </c>
      <c r="I30" t="s">
        <v>271</v>
      </c>
      <c r="J30" t="s">
        <v>190</v>
      </c>
      <c r="K30" t="s">
        <v>166</v>
      </c>
      <c r="L30">
        <v>2250334455</v>
      </c>
      <c r="M30" t="s">
        <v>49</v>
      </c>
      <c r="N30" t="s">
        <v>9</v>
      </c>
      <c r="O30" t="s">
        <v>42</v>
      </c>
      <c r="P30">
        <v>5</v>
      </c>
      <c r="Q30" t="s">
        <v>3</v>
      </c>
      <c r="R30" t="s">
        <v>169</v>
      </c>
      <c r="S30">
        <v>4</v>
      </c>
    </row>
    <row r="31" spans="1:19" x14ac:dyDescent="0.25">
      <c r="A31">
        <v>1</v>
      </c>
      <c r="B31" t="s">
        <v>13</v>
      </c>
      <c r="C31" t="s">
        <v>192</v>
      </c>
      <c r="D31" t="s">
        <v>193</v>
      </c>
      <c r="E31" t="s">
        <v>195</v>
      </c>
      <c r="F31" t="s">
        <v>5</v>
      </c>
      <c r="G31">
        <v>54.6</v>
      </c>
      <c r="H31" s="18">
        <v>24600</v>
      </c>
      <c r="I31" t="s">
        <v>271</v>
      </c>
      <c r="J31" t="s">
        <v>194</v>
      </c>
      <c r="K31" t="s">
        <v>166</v>
      </c>
      <c r="L31">
        <v>37257234434</v>
      </c>
      <c r="M31" t="s">
        <v>41</v>
      </c>
      <c r="N31" t="s">
        <v>8</v>
      </c>
      <c r="O31" t="s">
        <v>56</v>
      </c>
      <c r="P31">
        <v>6</v>
      </c>
      <c r="Q31" t="s">
        <v>3</v>
      </c>
      <c r="R31" t="s">
        <v>196</v>
      </c>
      <c r="S31">
        <v>2</v>
      </c>
    </row>
    <row r="32" spans="1:19" x14ac:dyDescent="0.25">
      <c r="A32">
        <v>6</v>
      </c>
      <c r="B32" t="s">
        <v>13</v>
      </c>
      <c r="C32" t="s">
        <v>197</v>
      </c>
      <c r="D32" t="s">
        <v>198</v>
      </c>
      <c r="E32" t="s">
        <v>200</v>
      </c>
      <c r="F32" t="s">
        <v>5</v>
      </c>
      <c r="G32">
        <v>52.8</v>
      </c>
      <c r="H32" s="18">
        <v>25000</v>
      </c>
      <c r="I32" t="s">
        <v>271</v>
      </c>
      <c r="J32" t="s">
        <v>199</v>
      </c>
      <c r="K32" t="s">
        <v>166</v>
      </c>
      <c r="L32">
        <v>5545470409</v>
      </c>
      <c r="M32" t="s">
        <v>49</v>
      </c>
      <c r="N32" t="s">
        <v>9</v>
      </c>
      <c r="O32" t="s">
        <v>56</v>
      </c>
      <c r="P32">
        <v>7</v>
      </c>
      <c r="Q32" t="s">
        <v>3</v>
      </c>
      <c r="R32" t="s">
        <v>169</v>
      </c>
      <c r="S32">
        <v>4</v>
      </c>
    </row>
    <row r="33" spans="1:19" x14ac:dyDescent="0.25">
      <c r="A33">
        <v>7</v>
      </c>
      <c r="B33" t="s">
        <v>13</v>
      </c>
      <c r="C33" t="s">
        <v>201</v>
      </c>
      <c r="D33" t="s">
        <v>202</v>
      </c>
      <c r="E33" t="s">
        <v>204</v>
      </c>
      <c r="F33" t="s">
        <v>6</v>
      </c>
      <c r="G33">
        <v>52.2</v>
      </c>
      <c r="H33" s="18">
        <v>24960</v>
      </c>
      <c r="I33" t="s">
        <v>271</v>
      </c>
      <c r="J33" t="s">
        <v>203</v>
      </c>
      <c r="K33" t="s">
        <v>177</v>
      </c>
      <c r="L33">
        <v>39997065468</v>
      </c>
      <c r="M33" t="s">
        <v>49</v>
      </c>
      <c r="N33" t="s">
        <v>9</v>
      </c>
      <c r="O33" t="s">
        <v>56</v>
      </c>
      <c r="P33">
        <v>8</v>
      </c>
      <c r="Q33" t="s">
        <v>3</v>
      </c>
      <c r="R33" t="s">
        <v>169</v>
      </c>
      <c r="S33">
        <v>4</v>
      </c>
    </row>
    <row r="34" spans="1:19" x14ac:dyDescent="0.25">
      <c r="A34">
        <v>8</v>
      </c>
      <c r="B34" t="s">
        <v>13</v>
      </c>
      <c r="C34" t="s">
        <v>205</v>
      </c>
      <c r="D34" t="s">
        <v>206</v>
      </c>
      <c r="E34" t="s">
        <v>208</v>
      </c>
      <c r="F34" t="s">
        <v>6</v>
      </c>
      <c r="G34">
        <v>51.6</v>
      </c>
      <c r="H34" s="3">
        <v>25000</v>
      </c>
      <c r="I34" t="s">
        <v>271</v>
      </c>
      <c r="J34" t="s">
        <v>207</v>
      </c>
      <c r="K34" t="s">
        <v>166</v>
      </c>
      <c r="L34">
        <v>1859441408</v>
      </c>
      <c r="M34" t="s">
        <v>49</v>
      </c>
      <c r="N34" t="s">
        <v>9</v>
      </c>
      <c r="O34" t="s">
        <v>42</v>
      </c>
      <c r="P34">
        <v>9</v>
      </c>
      <c r="Q34" t="s">
        <v>3</v>
      </c>
      <c r="R34" t="s">
        <v>169</v>
      </c>
      <c r="S34">
        <v>4</v>
      </c>
    </row>
    <row r="35" spans="1:19" x14ac:dyDescent="0.25">
      <c r="A35">
        <v>9</v>
      </c>
      <c r="B35" t="s">
        <v>13</v>
      </c>
      <c r="C35" t="s">
        <v>209</v>
      </c>
      <c r="D35" t="s">
        <v>210</v>
      </c>
      <c r="E35" t="s">
        <v>212</v>
      </c>
      <c r="F35" t="s">
        <v>6</v>
      </c>
      <c r="G35">
        <v>51.6</v>
      </c>
      <c r="H35" s="18">
        <v>24802</v>
      </c>
      <c r="I35" t="s">
        <v>271</v>
      </c>
      <c r="J35" t="s">
        <v>211</v>
      </c>
      <c r="K35" t="s">
        <v>177</v>
      </c>
      <c r="L35">
        <v>4310996426</v>
      </c>
      <c r="M35" t="s">
        <v>49</v>
      </c>
      <c r="N35" t="s">
        <v>9</v>
      </c>
      <c r="O35" t="s">
        <v>42</v>
      </c>
      <c r="P35">
        <v>10</v>
      </c>
      <c r="Q35" t="s">
        <v>3</v>
      </c>
      <c r="R35" t="s">
        <v>169</v>
      </c>
      <c r="S35">
        <v>4</v>
      </c>
    </row>
    <row r="36" spans="1:19" x14ac:dyDescent="0.25">
      <c r="A36">
        <v>10</v>
      </c>
      <c r="B36" t="s">
        <v>13</v>
      </c>
      <c r="C36" t="s">
        <v>213</v>
      </c>
      <c r="D36" t="s">
        <v>214</v>
      </c>
      <c r="E36" t="s">
        <v>216</v>
      </c>
      <c r="F36" t="s">
        <v>6</v>
      </c>
      <c r="G36">
        <v>51</v>
      </c>
      <c r="H36" s="18">
        <v>22000</v>
      </c>
      <c r="I36" t="s">
        <v>271</v>
      </c>
      <c r="J36" t="s">
        <v>215</v>
      </c>
      <c r="K36" t="s">
        <v>166</v>
      </c>
      <c r="L36">
        <v>6904479493</v>
      </c>
      <c r="M36" t="s">
        <v>63</v>
      </c>
      <c r="N36" t="s">
        <v>9</v>
      </c>
      <c r="O36" t="s">
        <v>42</v>
      </c>
      <c r="P36">
        <v>11</v>
      </c>
      <c r="Q36" t="s">
        <v>118</v>
      </c>
      <c r="R36" t="s">
        <v>169</v>
      </c>
      <c r="S36">
        <v>4</v>
      </c>
    </row>
    <row r="37" spans="1:19" x14ac:dyDescent="0.25">
      <c r="A37">
        <v>11</v>
      </c>
      <c r="B37" t="s">
        <v>13</v>
      </c>
      <c r="C37" t="s">
        <v>217</v>
      </c>
      <c r="D37" t="s">
        <v>218</v>
      </c>
      <c r="E37" t="s">
        <v>220</v>
      </c>
      <c r="F37" t="s">
        <v>6</v>
      </c>
      <c r="G37">
        <v>50</v>
      </c>
      <c r="H37" s="18">
        <v>25000</v>
      </c>
      <c r="I37" t="s">
        <v>271</v>
      </c>
      <c r="J37" t="s">
        <v>219</v>
      </c>
      <c r="K37" t="s">
        <v>177</v>
      </c>
      <c r="L37">
        <v>82426651415</v>
      </c>
      <c r="M37" t="s">
        <v>49</v>
      </c>
      <c r="N37" t="s">
        <v>9</v>
      </c>
      <c r="O37" t="s">
        <v>86</v>
      </c>
      <c r="P37">
        <v>12</v>
      </c>
      <c r="Q37" t="s">
        <v>118</v>
      </c>
      <c r="R37" t="s">
        <v>169</v>
      </c>
      <c r="S37">
        <v>4</v>
      </c>
    </row>
    <row r="38" spans="1:19" x14ac:dyDescent="0.25">
      <c r="A38">
        <v>2</v>
      </c>
      <c r="B38" t="s">
        <v>13</v>
      </c>
      <c r="C38" t="s">
        <v>221</v>
      </c>
      <c r="D38" t="s">
        <v>222</v>
      </c>
      <c r="E38" t="s">
        <v>224</v>
      </c>
      <c r="F38" t="s">
        <v>6</v>
      </c>
      <c r="G38">
        <v>49.2</v>
      </c>
      <c r="H38" s="18">
        <v>18500</v>
      </c>
      <c r="I38" t="s">
        <v>271</v>
      </c>
      <c r="J38" t="s">
        <v>223</v>
      </c>
      <c r="K38" t="s">
        <v>166</v>
      </c>
      <c r="L38">
        <v>56051247149</v>
      </c>
      <c r="M38" t="s">
        <v>225</v>
      </c>
      <c r="N38" t="s">
        <v>8</v>
      </c>
      <c r="O38" t="s">
        <v>42</v>
      </c>
      <c r="P38">
        <v>13</v>
      </c>
      <c r="Q38" t="s">
        <v>118</v>
      </c>
      <c r="R38" t="s">
        <v>196</v>
      </c>
      <c r="S38">
        <v>2</v>
      </c>
    </row>
    <row r="39" spans="1:19" x14ac:dyDescent="0.25">
      <c r="A39">
        <v>3</v>
      </c>
      <c r="B39" t="s">
        <v>13</v>
      </c>
      <c r="C39" t="s">
        <v>226</v>
      </c>
      <c r="D39" t="s">
        <v>227</v>
      </c>
      <c r="E39" t="s">
        <v>229</v>
      </c>
      <c r="F39" t="s">
        <v>6</v>
      </c>
      <c r="G39">
        <v>48.825000000000003</v>
      </c>
      <c r="H39" s="18">
        <v>18000</v>
      </c>
      <c r="I39" t="s">
        <v>271</v>
      </c>
      <c r="J39" t="s">
        <v>228</v>
      </c>
      <c r="K39" t="s">
        <v>166</v>
      </c>
      <c r="L39">
        <v>12439215449</v>
      </c>
      <c r="M39" t="s">
        <v>41</v>
      </c>
      <c r="N39" t="s">
        <v>8</v>
      </c>
      <c r="O39" t="s">
        <v>138</v>
      </c>
      <c r="P39">
        <v>14</v>
      </c>
      <c r="Q39" t="s">
        <v>118</v>
      </c>
      <c r="R39" t="s">
        <v>196</v>
      </c>
      <c r="S39">
        <v>2</v>
      </c>
    </row>
    <row r="40" spans="1:19" x14ac:dyDescent="0.25">
      <c r="A40">
        <v>1</v>
      </c>
      <c r="B40" t="s">
        <v>13</v>
      </c>
      <c r="C40" t="s">
        <v>230</v>
      </c>
      <c r="D40" t="s">
        <v>231</v>
      </c>
      <c r="E40" t="s">
        <v>233</v>
      </c>
      <c r="F40" t="s">
        <v>5</v>
      </c>
      <c r="G40">
        <v>46.2</v>
      </c>
      <c r="H40" s="18">
        <v>22500</v>
      </c>
      <c r="I40" t="s">
        <v>271</v>
      </c>
      <c r="J40" t="s">
        <v>232</v>
      </c>
      <c r="K40" t="s">
        <v>166</v>
      </c>
      <c r="L40">
        <v>70437777472</v>
      </c>
      <c r="M40" t="s">
        <v>143</v>
      </c>
      <c r="N40" t="s">
        <v>10</v>
      </c>
      <c r="O40" t="s">
        <v>56</v>
      </c>
      <c r="P40">
        <v>15</v>
      </c>
      <c r="Q40" t="s">
        <v>118</v>
      </c>
      <c r="R40" t="s">
        <v>234</v>
      </c>
      <c r="S40">
        <v>2</v>
      </c>
    </row>
    <row r="41" spans="1:19" x14ac:dyDescent="0.25">
      <c r="A41">
        <v>1</v>
      </c>
      <c r="B41" t="s">
        <v>15</v>
      </c>
      <c r="C41" t="s">
        <v>235</v>
      </c>
      <c r="D41" t="s">
        <v>236</v>
      </c>
      <c r="E41" t="s">
        <v>238</v>
      </c>
      <c r="F41" t="s">
        <v>6</v>
      </c>
      <c r="G41">
        <v>45.674999999999997</v>
      </c>
      <c r="H41" s="18">
        <v>25000</v>
      </c>
      <c r="I41" t="s">
        <v>271</v>
      </c>
      <c r="J41" t="s">
        <v>237</v>
      </c>
      <c r="K41" t="s">
        <v>166</v>
      </c>
      <c r="L41">
        <v>29296358434</v>
      </c>
      <c r="M41" t="s">
        <v>41</v>
      </c>
      <c r="N41" t="s">
        <v>8</v>
      </c>
      <c r="O41" t="s">
        <v>138</v>
      </c>
      <c r="P41">
        <v>2</v>
      </c>
      <c r="Q41" t="s">
        <v>3</v>
      </c>
      <c r="R41" t="s">
        <v>239</v>
      </c>
      <c r="S41">
        <v>2</v>
      </c>
    </row>
    <row r="42" spans="1:19" x14ac:dyDescent="0.25">
      <c r="A42">
        <v>12</v>
      </c>
      <c r="B42" t="s">
        <v>13</v>
      </c>
      <c r="C42" t="s">
        <v>240</v>
      </c>
      <c r="D42" t="s">
        <v>241</v>
      </c>
      <c r="E42" t="s">
        <v>243</v>
      </c>
      <c r="F42" t="s">
        <v>6</v>
      </c>
      <c r="G42">
        <v>44</v>
      </c>
      <c r="H42" s="3">
        <v>24800</v>
      </c>
      <c r="I42" t="s">
        <v>271</v>
      </c>
      <c r="J42" t="s">
        <v>242</v>
      </c>
      <c r="K42" t="s">
        <v>166</v>
      </c>
      <c r="L42">
        <v>78496845400</v>
      </c>
      <c r="M42" t="s">
        <v>49</v>
      </c>
      <c r="N42" t="s">
        <v>9</v>
      </c>
      <c r="O42" t="s">
        <v>86</v>
      </c>
      <c r="P42">
        <v>16</v>
      </c>
      <c r="Q42" t="s">
        <v>118</v>
      </c>
      <c r="R42" t="s">
        <v>169</v>
      </c>
      <c r="S42">
        <v>4</v>
      </c>
    </row>
    <row r="43" spans="1:19" x14ac:dyDescent="0.25">
      <c r="A43">
        <v>2</v>
      </c>
      <c r="B43" t="s">
        <v>13</v>
      </c>
      <c r="C43" t="s">
        <v>244</v>
      </c>
      <c r="D43" t="s">
        <v>245</v>
      </c>
      <c r="E43" t="s">
        <v>247</v>
      </c>
      <c r="F43" t="s">
        <v>6</v>
      </c>
      <c r="G43">
        <v>42.5</v>
      </c>
      <c r="H43" s="18">
        <v>21999</v>
      </c>
      <c r="I43" t="s">
        <v>271</v>
      </c>
      <c r="J43" t="s">
        <v>246</v>
      </c>
      <c r="K43" t="s">
        <v>177</v>
      </c>
      <c r="L43">
        <v>34004718449</v>
      </c>
      <c r="M43" t="s">
        <v>248</v>
      </c>
      <c r="N43" t="s">
        <v>10</v>
      </c>
      <c r="O43" t="s">
        <v>86</v>
      </c>
      <c r="P43">
        <v>17</v>
      </c>
      <c r="Q43" t="s">
        <v>118</v>
      </c>
      <c r="R43" t="s">
        <v>234</v>
      </c>
      <c r="S43">
        <v>2</v>
      </c>
    </row>
    <row r="44" spans="1:19" x14ac:dyDescent="0.25">
      <c r="A44">
        <v>2</v>
      </c>
      <c r="B44" t="s">
        <v>15</v>
      </c>
      <c r="C44" t="s">
        <v>249</v>
      </c>
      <c r="D44" t="s">
        <v>250</v>
      </c>
      <c r="E44" t="s">
        <v>252</v>
      </c>
      <c r="F44" t="s">
        <v>6</v>
      </c>
      <c r="G44">
        <v>38.4</v>
      </c>
      <c r="H44" s="18">
        <v>5125</v>
      </c>
      <c r="I44" t="s">
        <v>271</v>
      </c>
      <c r="J44" t="s">
        <v>251</v>
      </c>
      <c r="K44" t="s">
        <v>166</v>
      </c>
      <c r="L44">
        <v>26135191349</v>
      </c>
      <c r="M44" t="s">
        <v>49</v>
      </c>
      <c r="N44" t="s">
        <v>9</v>
      </c>
      <c r="O44" t="s">
        <v>56</v>
      </c>
      <c r="P44">
        <v>3</v>
      </c>
      <c r="Q44" t="s">
        <v>3</v>
      </c>
      <c r="R44" t="s">
        <v>183</v>
      </c>
      <c r="S44">
        <v>4</v>
      </c>
    </row>
    <row r="45" spans="1:19" x14ac:dyDescent="0.25">
      <c r="A45">
        <v>13</v>
      </c>
      <c r="B45" t="s">
        <v>13</v>
      </c>
      <c r="C45" t="s">
        <v>253</v>
      </c>
      <c r="D45" t="s">
        <v>254</v>
      </c>
      <c r="E45" t="s">
        <v>256</v>
      </c>
      <c r="F45" t="s">
        <v>6</v>
      </c>
      <c r="G45">
        <v>38.325000000000003</v>
      </c>
      <c r="H45" s="18">
        <v>21360</v>
      </c>
      <c r="I45" t="s">
        <v>271</v>
      </c>
      <c r="J45" t="s">
        <v>255</v>
      </c>
      <c r="K45" t="s">
        <v>177</v>
      </c>
      <c r="L45">
        <v>9029680415</v>
      </c>
      <c r="M45" t="s">
        <v>74</v>
      </c>
      <c r="N45" t="s">
        <v>9</v>
      </c>
      <c r="O45" t="s">
        <v>138</v>
      </c>
      <c r="P45">
        <v>18</v>
      </c>
      <c r="Q45" t="s">
        <v>118</v>
      </c>
      <c r="R45" t="s">
        <v>169</v>
      </c>
      <c r="S45">
        <v>4</v>
      </c>
    </row>
    <row r="46" spans="1:19" x14ac:dyDescent="0.25">
      <c r="A46">
        <v>4</v>
      </c>
      <c r="B46" t="s">
        <v>13</v>
      </c>
      <c r="C46" t="s">
        <v>257</v>
      </c>
      <c r="D46" t="s">
        <v>258</v>
      </c>
      <c r="E46" t="s">
        <v>260</v>
      </c>
      <c r="F46" t="s">
        <v>6</v>
      </c>
      <c r="G46">
        <v>35.5</v>
      </c>
      <c r="H46" s="18">
        <v>14572</v>
      </c>
      <c r="I46" t="s">
        <v>271</v>
      </c>
      <c r="J46" t="s">
        <v>259</v>
      </c>
      <c r="K46" t="s">
        <v>177</v>
      </c>
      <c r="L46">
        <v>35515589491</v>
      </c>
      <c r="M46" t="s">
        <v>261</v>
      </c>
      <c r="N46" t="s">
        <v>8</v>
      </c>
      <c r="O46" t="s">
        <v>86</v>
      </c>
      <c r="P46">
        <v>19</v>
      </c>
      <c r="Q46" t="s">
        <v>118</v>
      </c>
      <c r="R46" t="s">
        <v>196</v>
      </c>
      <c r="S46">
        <v>2</v>
      </c>
    </row>
    <row r="47" spans="1:19" x14ac:dyDescent="0.25">
      <c r="A47">
        <v>3</v>
      </c>
      <c r="B47" t="s">
        <v>13</v>
      </c>
      <c r="C47" t="s">
        <v>262</v>
      </c>
      <c r="D47" t="s">
        <v>263</v>
      </c>
      <c r="E47" t="s">
        <v>264</v>
      </c>
      <c r="F47" t="s">
        <v>6</v>
      </c>
      <c r="G47">
        <v>27.824999999999999</v>
      </c>
      <c r="H47" s="18">
        <v>12500</v>
      </c>
      <c r="I47" t="s">
        <v>271</v>
      </c>
      <c r="J47" t="s">
        <v>263</v>
      </c>
      <c r="K47" t="s">
        <v>166</v>
      </c>
      <c r="L47">
        <v>69840407449</v>
      </c>
      <c r="M47" t="s">
        <v>265</v>
      </c>
      <c r="N47" t="s">
        <v>10</v>
      </c>
      <c r="O47" t="s">
        <v>154</v>
      </c>
      <c r="P47">
        <v>20</v>
      </c>
      <c r="Q47" t="s">
        <v>118</v>
      </c>
      <c r="R47" t="s">
        <v>234</v>
      </c>
      <c r="S47">
        <v>2</v>
      </c>
    </row>
    <row r="48" spans="1:19" x14ac:dyDescent="0.25">
      <c r="A48">
        <v>5</v>
      </c>
      <c r="B48" t="s">
        <v>13</v>
      </c>
      <c r="C48" t="s">
        <v>266</v>
      </c>
      <c r="D48" t="s">
        <v>267</v>
      </c>
      <c r="E48" t="s">
        <v>269</v>
      </c>
      <c r="F48" t="s">
        <v>6</v>
      </c>
      <c r="G48">
        <v>27</v>
      </c>
      <c r="H48" s="3">
        <v>19000</v>
      </c>
      <c r="I48" t="s">
        <v>271</v>
      </c>
      <c r="J48" t="s">
        <v>268</v>
      </c>
      <c r="K48" t="s">
        <v>166</v>
      </c>
      <c r="L48">
        <v>3955558410</v>
      </c>
      <c r="M48" t="s">
        <v>270</v>
      </c>
      <c r="N48" t="s">
        <v>8</v>
      </c>
      <c r="O48" t="s">
        <v>86</v>
      </c>
      <c r="P48">
        <v>21</v>
      </c>
      <c r="Q48" t="s">
        <v>118</v>
      </c>
      <c r="R48" t="s">
        <v>196</v>
      </c>
      <c r="S48">
        <v>2</v>
      </c>
    </row>
  </sheetData>
  <autoFilter ref="A1:S1" xr:uid="{DFED137C-7707-4312-AA13-09163CB28B8D}"/>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8AC9-1546-4072-AEDC-3A01BE7D04E8}">
  <dimension ref="A1:J13"/>
  <sheetViews>
    <sheetView workbookViewId="0">
      <selection activeCell="G2" sqref="G2:G13"/>
    </sheetView>
  </sheetViews>
  <sheetFormatPr defaultColWidth="11.42578125" defaultRowHeight="15" x14ac:dyDescent="0.25"/>
  <sheetData>
    <row r="1" spans="1:10" x14ac:dyDescent="0.25">
      <c r="A1" t="s">
        <v>17</v>
      </c>
      <c r="B1" t="s">
        <v>19</v>
      </c>
      <c r="C1" t="s">
        <v>23</v>
      </c>
      <c r="D1" t="s">
        <v>26</v>
      </c>
      <c r="E1" t="s">
        <v>27</v>
      </c>
      <c r="F1" t="s">
        <v>272</v>
      </c>
      <c r="G1" s="6" t="s">
        <v>273</v>
      </c>
      <c r="H1" t="s">
        <v>21</v>
      </c>
      <c r="I1" t="s">
        <v>22</v>
      </c>
      <c r="J1" t="s">
        <v>274</v>
      </c>
    </row>
    <row r="2" spans="1:10" x14ac:dyDescent="0.25">
      <c r="A2" t="s">
        <v>275</v>
      </c>
      <c r="B2" t="s">
        <v>276</v>
      </c>
      <c r="C2" t="s">
        <v>277</v>
      </c>
      <c r="D2" t="s">
        <v>278</v>
      </c>
      <c r="E2" t="s">
        <v>11</v>
      </c>
      <c r="F2" t="s">
        <v>279</v>
      </c>
      <c r="G2" t="s">
        <v>279</v>
      </c>
      <c r="H2" t="s">
        <v>47</v>
      </c>
      <c r="I2" t="s">
        <v>12</v>
      </c>
      <c r="J2" t="s">
        <v>280</v>
      </c>
    </row>
    <row r="3" spans="1:10" x14ac:dyDescent="0.25">
      <c r="A3" t="s">
        <v>281</v>
      </c>
      <c r="B3" t="s">
        <v>282</v>
      </c>
      <c r="C3" t="s">
        <v>283</v>
      </c>
      <c r="D3" t="s">
        <v>284</v>
      </c>
      <c r="E3" t="s">
        <v>8</v>
      </c>
      <c r="F3" t="s">
        <v>285</v>
      </c>
      <c r="G3" t="s">
        <v>286</v>
      </c>
      <c r="H3" t="s">
        <v>47</v>
      </c>
      <c r="I3" t="s">
        <v>12</v>
      </c>
      <c r="J3" t="s">
        <v>287</v>
      </c>
    </row>
    <row r="4" spans="1:10" x14ac:dyDescent="0.25">
      <c r="A4" t="s">
        <v>288</v>
      </c>
      <c r="B4" t="s">
        <v>289</v>
      </c>
      <c r="C4" t="s">
        <v>290</v>
      </c>
      <c r="D4" t="s">
        <v>137</v>
      </c>
      <c r="E4" t="s">
        <v>11</v>
      </c>
      <c r="F4" t="s">
        <v>291</v>
      </c>
      <c r="G4" t="s">
        <v>292</v>
      </c>
      <c r="H4" t="s">
        <v>61</v>
      </c>
      <c r="I4" t="s">
        <v>14</v>
      </c>
      <c r="J4" t="s">
        <v>280</v>
      </c>
    </row>
    <row r="5" spans="1:10" x14ac:dyDescent="0.25">
      <c r="A5" t="s">
        <v>293</v>
      </c>
      <c r="B5" t="s">
        <v>294</v>
      </c>
      <c r="C5" t="s">
        <v>295</v>
      </c>
      <c r="D5" t="s">
        <v>49</v>
      </c>
      <c r="E5" t="s">
        <v>9</v>
      </c>
      <c r="F5" t="s">
        <v>296</v>
      </c>
      <c r="G5" t="s">
        <v>297</v>
      </c>
      <c r="H5" t="s">
        <v>177</v>
      </c>
      <c r="I5" t="s">
        <v>15</v>
      </c>
      <c r="J5" t="s">
        <v>280</v>
      </c>
    </row>
    <row r="6" spans="1:10" x14ac:dyDescent="0.25">
      <c r="A6" t="s">
        <v>298</v>
      </c>
      <c r="B6" t="s">
        <v>299</v>
      </c>
      <c r="C6" t="s">
        <v>300</v>
      </c>
      <c r="D6" t="s">
        <v>49</v>
      </c>
      <c r="E6" t="s">
        <v>9</v>
      </c>
      <c r="F6" t="s">
        <v>301</v>
      </c>
      <c r="G6" t="s">
        <v>302</v>
      </c>
      <c r="H6" t="s">
        <v>166</v>
      </c>
      <c r="I6" t="s">
        <v>15</v>
      </c>
      <c r="J6" t="s">
        <v>280</v>
      </c>
    </row>
    <row r="7" spans="1:10" x14ac:dyDescent="0.25">
      <c r="A7" t="s">
        <v>303</v>
      </c>
      <c r="B7" t="s">
        <v>304</v>
      </c>
      <c r="C7" t="s">
        <v>305</v>
      </c>
      <c r="D7" t="s">
        <v>137</v>
      </c>
      <c r="E7" t="s">
        <v>11</v>
      </c>
      <c r="F7" t="s">
        <v>306</v>
      </c>
      <c r="G7" t="s">
        <v>297</v>
      </c>
      <c r="H7" t="s">
        <v>177</v>
      </c>
      <c r="I7" t="s">
        <v>13</v>
      </c>
      <c r="J7" t="s">
        <v>280</v>
      </c>
    </row>
    <row r="8" spans="1:10" x14ac:dyDescent="0.25">
      <c r="A8" t="s">
        <v>307</v>
      </c>
      <c r="B8" t="s">
        <v>308</v>
      </c>
      <c r="C8" t="s">
        <v>309</v>
      </c>
      <c r="D8" t="s">
        <v>310</v>
      </c>
      <c r="E8" t="s">
        <v>8</v>
      </c>
      <c r="F8" t="s">
        <v>311</v>
      </c>
      <c r="G8" t="s">
        <v>312</v>
      </c>
      <c r="H8" t="s">
        <v>166</v>
      </c>
      <c r="I8" t="s">
        <v>13</v>
      </c>
      <c r="J8" t="s">
        <v>280</v>
      </c>
    </row>
    <row r="9" spans="1:10" x14ac:dyDescent="0.25">
      <c r="A9" t="s">
        <v>313</v>
      </c>
      <c r="B9" t="s">
        <v>314</v>
      </c>
      <c r="C9" t="s">
        <v>315</v>
      </c>
      <c r="D9" t="s">
        <v>49</v>
      </c>
      <c r="E9" t="s">
        <v>9</v>
      </c>
      <c r="F9" t="s">
        <v>306</v>
      </c>
      <c r="G9" t="s">
        <v>297</v>
      </c>
      <c r="H9" t="s">
        <v>177</v>
      </c>
      <c r="I9" t="s">
        <v>13</v>
      </c>
      <c r="J9" t="s">
        <v>280</v>
      </c>
    </row>
    <row r="10" spans="1:10" x14ac:dyDescent="0.25">
      <c r="A10" t="s">
        <v>316</v>
      </c>
      <c r="B10" t="s">
        <v>317</v>
      </c>
      <c r="C10" t="s">
        <v>318</v>
      </c>
      <c r="D10" t="s">
        <v>319</v>
      </c>
      <c r="E10" t="s">
        <v>10</v>
      </c>
      <c r="F10" t="s">
        <v>320</v>
      </c>
      <c r="G10" t="s">
        <v>321</v>
      </c>
      <c r="H10" t="s">
        <v>166</v>
      </c>
      <c r="I10" t="s">
        <v>13</v>
      </c>
      <c r="J10" t="s">
        <v>280</v>
      </c>
    </row>
    <row r="11" spans="1:10" x14ac:dyDescent="0.25">
      <c r="A11" t="s">
        <v>322</v>
      </c>
      <c r="B11" t="s">
        <v>323</v>
      </c>
      <c r="C11" t="s">
        <v>324</v>
      </c>
      <c r="D11" t="s">
        <v>325</v>
      </c>
      <c r="E11" t="s">
        <v>11</v>
      </c>
      <c r="F11" t="s">
        <v>326</v>
      </c>
      <c r="G11" t="s">
        <v>327</v>
      </c>
      <c r="H11" t="s">
        <v>166</v>
      </c>
      <c r="I11" t="s">
        <v>13</v>
      </c>
      <c r="J11" t="s">
        <v>280</v>
      </c>
    </row>
    <row r="12" spans="1:10" x14ac:dyDescent="0.25">
      <c r="A12" t="s">
        <v>328</v>
      </c>
      <c r="B12" t="s">
        <v>329</v>
      </c>
      <c r="C12" t="s">
        <v>330</v>
      </c>
      <c r="D12" t="s">
        <v>331</v>
      </c>
      <c r="E12" t="s">
        <v>8</v>
      </c>
      <c r="F12" t="s">
        <v>332</v>
      </c>
      <c r="G12" t="s">
        <v>333</v>
      </c>
      <c r="H12" t="s">
        <v>177</v>
      </c>
      <c r="I12" t="s">
        <v>15</v>
      </c>
      <c r="J12" t="s">
        <v>280</v>
      </c>
    </row>
    <row r="13" spans="1:10" x14ac:dyDescent="0.25">
      <c r="A13" t="s">
        <v>334</v>
      </c>
      <c r="B13" t="s">
        <v>335</v>
      </c>
      <c r="C13" t="s">
        <v>336</v>
      </c>
      <c r="D13" t="s">
        <v>337</v>
      </c>
      <c r="E13" t="s">
        <v>10</v>
      </c>
      <c r="F13" t="s">
        <v>338</v>
      </c>
      <c r="G13" t="s">
        <v>338</v>
      </c>
      <c r="H13" t="s">
        <v>166</v>
      </c>
      <c r="I13" t="s">
        <v>15</v>
      </c>
      <c r="J13" t="s">
        <v>280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1024-4449-45FC-9FB3-4D0D94E1431B}">
  <dimension ref="B1:K90"/>
  <sheetViews>
    <sheetView topLeftCell="A96" workbookViewId="0">
      <selection activeCell="B4" sqref="B4"/>
    </sheetView>
  </sheetViews>
  <sheetFormatPr defaultColWidth="11.28515625" defaultRowHeight="11.25" x14ac:dyDescent="0.2"/>
  <cols>
    <col min="1" max="1" width="4" style="7" customWidth="1"/>
    <col min="2" max="2" width="11.28515625" style="7"/>
    <col min="3" max="3" width="6.5703125" style="7" customWidth="1"/>
    <col min="4" max="4" width="12.5703125" style="7" customWidth="1"/>
    <col min="5" max="5" width="30" style="7" customWidth="1"/>
    <col min="6" max="6" width="31.85546875" style="7" customWidth="1"/>
    <col min="7" max="7" width="15.5703125" style="7" customWidth="1"/>
    <col min="8" max="8" width="17.140625" style="7" customWidth="1"/>
    <col min="9" max="9" width="9.7109375" style="7" customWidth="1"/>
    <col min="10" max="10" width="11.28515625" style="16" customWidth="1"/>
    <col min="11" max="11" width="10.85546875" style="7" customWidth="1"/>
    <col min="12" max="16384" width="11.28515625" style="7"/>
  </cols>
  <sheetData>
    <row r="1" spans="2:11" x14ac:dyDescent="0.2">
      <c r="J1" s="8"/>
    </row>
    <row r="2" spans="2:11" x14ac:dyDescent="0.2">
      <c r="B2" s="9" t="s">
        <v>339</v>
      </c>
      <c r="C2" s="9"/>
      <c r="J2" s="8"/>
    </row>
    <row r="3" spans="2:11" x14ac:dyDescent="0.2">
      <c r="B3" s="9"/>
      <c r="C3" s="9"/>
      <c r="J3" s="8"/>
    </row>
    <row r="4" spans="2:11" x14ac:dyDescent="0.2">
      <c r="B4" s="9" t="s">
        <v>8</v>
      </c>
      <c r="C4" s="9"/>
      <c r="J4" s="8"/>
    </row>
    <row r="5" spans="2:11" x14ac:dyDescent="0.2">
      <c r="J5" s="8"/>
    </row>
    <row r="6" spans="2:11" ht="22.5" x14ac:dyDescent="0.2">
      <c r="B6" s="10" t="s">
        <v>340</v>
      </c>
      <c r="C6" s="10" t="s">
        <v>341</v>
      </c>
      <c r="D6" s="10" t="s">
        <v>342</v>
      </c>
      <c r="E6" s="10" t="s">
        <v>343</v>
      </c>
      <c r="F6" s="10" t="s">
        <v>20</v>
      </c>
      <c r="G6" s="10" t="s">
        <v>23</v>
      </c>
      <c r="H6" s="10" t="s">
        <v>25</v>
      </c>
      <c r="I6" s="10" t="s">
        <v>344</v>
      </c>
      <c r="J6" s="11" t="s">
        <v>345</v>
      </c>
      <c r="K6" s="10" t="s">
        <v>346</v>
      </c>
    </row>
    <row r="7" spans="2:11" s="15" customFormat="1" x14ac:dyDescent="0.2">
      <c r="B7" s="12">
        <v>1</v>
      </c>
      <c r="C7" s="12" t="s">
        <v>347</v>
      </c>
      <c r="D7" s="13" t="s">
        <v>36</v>
      </c>
      <c r="E7" s="13" t="s">
        <v>37</v>
      </c>
      <c r="F7" s="13" t="s">
        <v>38</v>
      </c>
      <c r="G7" s="13" t="s">
        <v>40</v>
      </c>
      <c r="H7" s="13" t="s">
        <v>5</v>
      </c>
      <c r="I7" s="13">
        <v>72</v>
      </c>
      <c r="J7" s="14">
        <v>24600</v>
      </c>
      <c r="K7" s="13" t="s">
        <v>271</v>
      </c>
    </row>
    <row r="8" spans="2:11" s="15" customFormat="1" ht="22.5" x14ac:dyDescent="0.2">
      <c r="B8" s="12">
        <v>2</v>
      </c>
      <c r="C8" s="12" t="s">
        <v>347</v>
      </c>
      <c r="D8" s="13" t="s">
        <v>123</v>
      </c>
      <c r="E8" s="13" t="s">
        <v>124</v>
      </c>
      <c r="F8" s="13" t="s">
        <v>125</v>
      </c>
      <c r="G8" s="13" t="s">
        <v>126</v>
      </c>
      <c r="H8" s="13" t="s">
        <v>5</v>
      </c>
      <c r="I8" s="13">
        <v>48.6</v>
      </c>
      <c r="J8" s="14">
        <v>25000</v>
      </c>
      <c r="K8" s="13" t="s">
        <v>271</v>
      </c>
    </row>
    <row r="9" spans="2:11" s="15" customFormat="1" x14ac:dyDescent="0.2">
      <c r="B9" s="12">
        <v>1</v>
      </c>
      <c r="C9" s="12" t="s">
        <v>348</v>
      </c>
      <c r="D9" s="13" t="s">
        <v>192</v>
      </c>
      <c r="E9" s="13" t="s">
        <v>193</v>
      </c>
      <c r="F9" s="13" t="s">
        <v>194</v>
      </c>
      <c r="G9" s="13" t="s">
        <v>195</v>
      </c>
      <c r="H9" s="13" t="s">
        <v>5</v>
      </c>
      <c r="I9" s="13">
        <v>54.6</v>
      </c>
      <c r="J9" s="14">
        <v>24600</v>
      </c>
      <c r="K9" s="13" t="s">
        <v>271</v>
      </c>
    </row>
    <row r="10" spans="2:11" s="15" customFormat="1" ht="33.75" x14ac:dyDescent="0.2">
      <c r="B10" s="12">
        <v>2</v>
      </c>
      <c r="C10" s="12" t="s">
        <v>348</v>
      </c>
      <c r="D10" s="13" t="s">
        <v>221</v>
      </c>
      <c r="E10" s="13" t="s">
        <v>222</v>
      </c>
      <c r="F10" s="13" t="s">
        <v>223</v>
      </c>
      <c r="G10" s="13" t="s">
        <v>224</v>
      </c>
      <c r="H10" s="13" t="s">
        <v>6</v>
      </c>
      <c r="I10" s="13">
        <v>49.2</v>
      </c>
      <c r="J10" s="14">
        <v>18500</v>
      </c>
      <c r="K10" s="13" t="s">
        <v>271</v>
      </c>
    </row>
    <row r="11" spans="2:11" s="15" customFormat="1" ht="22.5" x14ac:dyDescent="0.2">
      <c r="B11" s="12">
        <v>3</v>
      </c>
      <c r="C11" s="12" t="s">
        <v>348</v>
      </c>
      <c r="D11" s="13" t="s">
        <v>226</v>
      </c>
      <c r="E11" s="13" t="s">
        <v>227</v>
      </c>
      <c r="F11" s="13" t="s">
        <v>228</v>
      </c>
      <c r="G11" s="13" t="s">
        <v>229</v>
      </c>
      <c r="H11" s="13" t="s">
        <v>6</v>
      </c>
      <c r="I11" s="13">
        <v>48.825000000000003</v>
      </c>
      <c r="J11" s="14">
        <v>18000</v>
      </c>
      <c r="K11" s="13" t="s">
        <v>271</v>
      </c>
    </row>
    <row r="12" spans="2:11" s="15" customFormat="1" ht="33.75" x14ac:dyDescent="0.2">
      <c r="B12" s="12">
        <v>4</v>
      </c>
      <c r="C12" s="12" t="s">
        <v>348</v>
      </c>
      <c r="D12" s="13" t="s">
        <v>257</v>
      </c>
      <c r="E12" s="13" t="s">
        <v>349</v>
      </c>
      <c r="F12" s="13" t="s">
        <v>259</v>
      </c>
      <c r="G12" s="13" t="s">
        <v>260</v>
      </c>
      <c r="H12" s="13" t="s">
        <v>6</v>
      </c>
      <c r="I12" s="13">
        <v>35.5</v>
      </c>
      <c r="J12" s="14">
        <v>14572</v>
      </c>
      <c r="K12" s="13" t="s">
        <v>271</v>
      </c>
    </row>
    <row r="13" spans="2:11" s="15" customFormat="1" ht="22.5" x14ac:dyDescent="0.2">
      <c r="B13" s="12">
        <v>5</v>
      </c>
      <c r="C13" s="12" t="s">
        <v>348</v>
      </c>
      <c r="D13" s="13" t="s">
        <v>266</v>
      </c>
      <c r="E13" s="13" t="s">
        <v>267</v>
      </c>
      <c r="F13" s="13" t="s">
        <v>268</v>
      </c>
      <c r="G13" s="13" t="s">
        <v>269</v>
      </c>
      <c r="H13" s="13" t="s">
        <v>6</v>
      </c>
      <c r="I13" s="13">
        <v>27</v>
      </c>
      <c r="J13" s="14">
        <v>19000</v>
      </c>
      <c r="K13" s="13" t="s">
        <v>271</v>
      </c>
    </row>
    <row r="16" spans="2:11" x14ac:dyDescent="0.2">
      <c r="B16" s="9" t="s">
        <v>9</v>
      </c>
      <c r="C16" s="9"/>
    </row>
    <row r="18" spans="2:11" ht="22.5" x14ac:dyDescent="0.2">
      <c r="B18" s="17" t="s">
        <v>340</v>
      </c>
      <c r="C18" s="17" t="s">
        <v>341</v>
      </c>
      <c r="D18" s="17" t="s">
        <v>342</v>
      </c>
      <c r="E18" s="10" t="s">
        <v>343</v>
      </c>
      <c r="F18" s="17" t="s">
        <v>20</v>
      </c>
      <c r="G18" s="17" t="s">
        <v>23</v>
      </c>
      <c r="H18" s="17" t="s">
        <v>25</v>
      </c>
      <c r="I18" s="17" t="s">
        <v>344</v>
      </c>
      <c r="J18" s="11" t="s">
        <v>345</v>
      </c>
      <c r="K18" s="17" t="s">
        <v>346</v>
      </c>
    </row>
    <row r="19" spans="2:11" s="15" customFormat="1" ht="22.5" x14ac:dyDescent="0.2">
      <c r="B19" s="12">
        <v>1</v>
      </c>
      <c r="C19" s="12" t="s">
        <v>347</v>
      </c>
      <c r="D19" s="13" t="s">
        <v>44</v>
      </c>
      <c r="E19" s="13" t="s">
        <v>45</v>
      </c>
      <c r="F19" s="13" t="s">
        <v>46</v>
      </c>
      <c r="G19" s="13" t="s">
        <v>48</v>
      </c>
      <c r="H19" s="13" t="s">
        <v>6</v>
      </c>
      <c r="I19" s="13">
        <v>71.400000000000006</v>
      </c>
      <c r="J19" s="14">
        <v>25000</v>
      </c>
      <c r="K19" s="13" t="s">
        <v>271</v>
      </c>
    </row>
    <row r="20" spans="2:11" s="15" customFormat="1" ht="22.5" x14ac:dyDescent="0.2">
      <c r="B20" s="12">
        <v>2</v>
      </c>
      <c r="C20" s="12" t="s">
        <v>347</v>
      </c>
      <c r="D20" s="13" t="s">
        <v>58</v>
      </c>
      <c r="E20" s="13" t="s">
        <v>59</v>
      </c>
      <c r="F20" s="13" t="s">
        <v>60</v>
      </c>
      <c r="G20" s="13" t="s">
        <v>62</v>
      </c>
      <c r="H20" s="13" t="s">
        <v>5</v>
      </c>
      <c r="I20" s="13">
        <v>66.599999999999994</v>
      </c>
      <c r="J20" s="14">
        <v>25000</v>
      </c>
      <c r="K20" s="13" t="s">
        <v>271</v>
      </c>
    </row>
    <row r="21" spans="2:11" s="15" customFormat="1" ht="22.5" x14ac:dyDescent="0.2">
      <c r="B21" s="12">
        <v>3</v>
      </c>
      <c r="C21" s="12" t="s">
        <v>347</v>
      </c>
      <c r="D21" s="13" t="s">
        <v>70</v>
      </c>
      <c r="E21" s="13" t="s">
        <v>71</v>
      </c>
      <c r="F21" s="13" t="s">
        <v>72</v>
      </c>
      <c r="G21" s="13" t="s">
        <v>73</v>
      </c>
      <c r="H21" s="13" t="s">
        <v>5</v>
      </c>
      <c r="I21" s="13">
        <v>63.6</v>
      </c>
      <c r="J21" s="14">
        <v>25000</v>
      </c>
      <c r="K21" s="13" t="s">
        <v>271</v>
      </c>
    </row>
    <row r="22" spans="2:11" s="15" customFormat="1" ht="22.5" x14ac:dyDescent="0.2">
      <c r="B22" s="12">
        <v>4</v>
      </c>
      <c r="C22" s="12" t="s">
        <v>347</v>
      </c>
      <c r="D22" s="13" t="s">
        <v>92</v>
      </c>
      <c r="E22" s="13" t="s">
        <v>93</v>
      </c>
      <c r="F22" s="13" t="s">
        <v>94</v>
      </c>
      <c r="G22" s="13" t="s">
        <v>95</v>
      </c>
      <c r="H22" s="13" t="s">
        <v>6</v>
      </c>
      <c r="I22" s="13">
        <v>53.475000000000001</v>
      </c>
      <c r="J22" s="14">
        <v>24500</v>
      </c>
      <c r="K22" s="13" t="s">
        <v>271</v>
      </c>
    </row>
    <row r="23" spans="2:11" s="15" customFormat="1" ht="67.5" x14ac:dyDescent="0.2">
      <c r="B23" s="12">
        <v>5</v>
      </c>
      <c r="C23" s="12" t="s">
        <v>347</v>
      </c>
      <c r="D23" s="13" t="s">
        <v>103</v>
      </c>
      <c r="E23" s="13" t="s">
        <v>104</v>
      </c>
      <c r="F23" s="13" t="s">
        <v>350</v>
      </c>
      <c r="G23" s="13" t="s">
        <v>106</v>
      </c>
      <c r="H23" s="13" t="s">
        <v>5</v>
      </c>
      <c r="I23" s="13">
        <v>50.4</v>
      </c>
      <c r="J23" s="14">
        <v>25000</v>
      </c>
      <c r="K23" s="13" t="s">
        <v>271</v>
      </c>
    </row>
    <row r="24" spans="2:11" s="15" customFormat="1" ht="22.5" x14ac:dyDescent="0.2">
      <c r="B24" s="12">
        <v>6</v>
      </c>
      <c r="C24" s="12" t="s">
        <v>347</v>
      </c>
      <c r="D24" s="13" t="s">
        <v>113</v>
      </c>
      <c r="E24" s="13" t="s">
        <v>114</v>
      </c>
      <c r="F24" s="13" t="s">
        <v>115</v>
      </c>
      <c r="G24" s="13" t="s">
        <v>116</v>
      </c>
      <c r="H24" s="13" t="s">
        <v>7</v>
      </c>
      <c r="I24" s="13">
        <v>49.45</v>
      </c>
      <c r="J24" s="14">
        <v>18250</v>
      </c>
      <c r="K24" s="13" t="s">
        <v>271</v>
      </c>
    </row>
    <row r="25" spans="2:11" s="15" customFormat="1" x14ac:dyDescent="0.2">
      <c r="B25" s="12">
        <v>7</v>
      </c>
      <c r="C25" s="12" t="s">
        <v>347</v>
      </c>
      <c r="D25" s="13" t="s">
        <v>119</v>
      </c>
      <c r="E25" s="13" t="s">
        <v>120</v>
      </c>
      <c r="F25" s="13" t="s">
        <v>121</v>
      </c>
      <c r="G25" s="13" t="s">
        <v>122</v>
      </c>
      <c r="H25" s="13" t="s">
        <v>6</v>
      </c>
      <c r="I25" s="13">
        <v>49.2</v>
      </c>
      <c r="J25" s="14">
        <v>25000</v>
      </c>
      <c r="K25" s="13" t="s">
        <v>271</v>
      </c>
    </row>
    <row r="26" spans="2:11" s="15" customFormat="1" x14ac:dyDescent="0.2">
      <c r="B26" s="12">
        <v>8</v>
      </c>
      <c r="C26" s="12" t="s">
        <v>347</v>
      </c>
      <c r="D26" s="13" t="s">
        <v>159</v>
      </c>
      <c r="E26" s="13" t="s">
        <v>160</v>
      </c>
      <c r="F26" s="13" t="s">
        <v>161</v>
      </c>
      <c r="G26" s="13" t="s">
        <v>162</v>
      </c>
      <c r="H26" s="13" t="s">
        <v>5</v>
      </c>
      <c r="I26" s="13">
        <v>32.200000000000003</v>
      </c>
      <c r="J26" s="14">
        <v>18493.75</v>
      </c>
      <c r="K26" s="13" t="s">
        <v>271</v>
      </c>
    </row>
    <row r="27" spans="2:11" s="15" customFormat="1" ht="22.5" x14ac:dyDescent="0.2">
      <c r="B27" s="12">
        <v>1</v>
      </c>
      <c r="C27" s="12" t="s">
        <v>348</v>
      </c>
      <c r="D27" s="13" t="s">
        <v>163</v>
      </c>
      <c r="E27" s="13" t="s">
        <v>164</v>
      </c>
      <c r="F27" s="13" t="s">
        <v>165</v>
      </c>
      <c r="G27" s="13" t="s">
        <v>167</v>
      </c>
      <c r="H27" s="13" t="s">
        <v>5</v>
      </c>
      <c r="I27" s="13">
        <v>67.8</v>
      </c>
      <c r="J27" s="14">
        <v>19880</v>
      </c>
      <c r="K27" s="13" t="s">
        <v>271</v>
      </c>
    </row>
    <row r="28" spans="2:11" s="15" customFormat="1" x14ac:dyDescent="0.2">
      <c r="B28" s="12">
        <v>2</v>
      </c>
      <c r="C28" s="12" t="s">
        <v>348</v>
      </c>
      <c r="D28" s="13" t="s">
        <v>170</v>
      </c>
      <c r="E28" s="13" t="s">
        <v>171</v>
      </c>
      <c r="F28" s="13" t="s">
        <v>172</v>
      </c>
      <c r="G28" s="13" t="s">
        <v>173</v>
      </c>
      <c r="H28" s="13" t="s">
        <v>6</v>
      </c>
      <c r="I28" s="13">
        <v>64.2</v>
      </c>
      <c r="J28" s="14">
        <v>25000</v>
      </c>
      <c r="K28" s="13" t="s">
        <v>271</v>
      </c>
    </row>
    <row r="29" spans="2:11" s="15" customFormat="1" ht="33.75" x14ac:dyDescent="0.2">
      <c r="B29" s="12">
        <v>3</v>
      </c>
      <c r="C29" s="12" t="s">
        <v>348</v>
      </c>
      <c r="D29" s="13" t="s">
        <v>174</v>
      </c>
      <c r="E29" s="13" t="s">
        <v>175</v>
      </c>
      <c r="F29" s="13" t="s">
        <v>176</v>
      </c>
      <c r="G29" s="13" t="s">
        <v>178</v>
      </c>
      <c r="H29" s="13" t="s">
        <v>5</v>
      </c>
      <c r="I29" s="13">
        <v>62.4</v>
      </c>
      <c r="J29" s="14">
        <v>25000</v>
      </c>
      <c r="K29" s="13" t="s">
        <v>271</v>
      </c>
    </row>
    <row r="30" spans="2:11" s="15" customFormat="1" ht="33.75" x14ac:dyDescent="0.2">
      <c r="B30" s="12">
        <v>4</v>
      </c>
      <c r="C30" s="12" t="s">
        <v>348</v>
      </c>
      <c r="D30" s="13" t="s">
        <v>184</v>
      </c>
      <c r="E30" s="13" t="s">
        <v>185</v>
      </c>
      <c r="F30" s="13" t="s">
        <v>186</v>
      </c>
      <c r="G30" s="13" t="s">
        <v>187</v>
      </c>
      <c r="H30" s="13" t="s">
        <v>6</v>
      </c>
      <c r="I30" s="13">
        <v>60</v>
      </c>
      <c r="J30" s="14">
        <v>24499.99</v>
      </c>
      <c r="K30" s="13" t="s">
        <v>271</v>
      </c>
    </row>
    <row r="31" spans="2:11" s="15" customFormat="1" ht="22.5" x14ac:dyDescent="0.2">
      <c r="B31" s="12">
        <v>5</v>
      </c>
      <c r="C31" s="12" t="s">
        <v>348</v>
      </c>
      <c r="D31" s="13" t="s">
        <v>188</v>
      </c>
      <c r="E31" s="13" t="s">
        <v>189</v>
      </c>
      <c r="F31" s="13" t="s">
        <v>190</v>
      </c>
      <c r="G31" s="13" t="s">
        <v>191</v>
      </c>
      <c r="H31" s="13" t="s">
        <v>6</v>
      </c>
      <c r="I31" s="13">
        <v>54.6</v>
      </c>
      <c r="J31" s="14">
        <v>23104.03</v>
      </c>
      <c r="K31" s="13" t="s">
        <v>271</v>
      </c>
    </row>
    <row r="32" spans="2:11" s="15" customFormat="1" ht="22.5" x14ac:dyDescent="0.2">
      <c r="B32" s="12">
        <v>6</v>
      </c>
      <c r="C32" s="12" t="s">
        <v>348</v>
      </c>
      <c r="D32" s="13" t="s">
        <v>197</v>
      </c>
      <c r="E32" s="13" t="s">
        <v>198</v>
      </c>
      <c r="F32" s="13" t="s">
        <v>199</v>
      </c>
      <c r="G32" s="13" t="s">
        <v>200</v>
      </c>
      <c r="H32" s="13" t="s">
        <v>5</v>
      </c>
      <c r="I32" s="13">
        <v>52.8</v>
      </c>
      <c r="J32" s="14">
        <v>25000</v>
      </c>
      <c r="K32" s="13" t="s">
        <v>271</v>
      </c>
    </row>
    <row r="33" spans="2:11" s="15" customFormat="1" ht="45" x14ac:dyDescent="0.2">
      <c r="B33" s="12">
        <v>7</v>
      </c>
      <c r="C33" s="12" t="s">
        <v>348</v>
      </c>
      <c r="D33" s="13" t="s">
        <v>201</v>
      </c>
      <c r="E33" s="13" t="s">
        <v>202</v>
      </c>
      <c r="F33" s="13" t="s">
        <v>351</v>
      </c>
      <c r="G33" s="13" t="s">
        <v>204</v>
      </c>
      <c r="H33" s="13" t="s">
        <v>6</v>
      </c>
      <c r="I33" s="13">
        <v>52.2</v>
      </c>
      <c r="J33" s="14">
        <v>24960</v>
      </c>
      <c r="K33" s="13" t="s">
        <v>271</v>
      </c>
    </row>
    <row r="34" spans="2:11" s="15" customFormat="1" ht="22.5" x14ac:dyDescent="0.2">
      <c r="B34" s="12">
        <v>8</v>
      </c>
      <c r="C34" s="12" t="s">
        <v>348</v>
      </c>
      <c r="D34" s="13" t="s">
        <v>205</v>
      </c>
      <c r="E34" s="13" t="s">
        <v>206</v>
      </c>
      <c r="F34" s="13" t="s">
        <v>207</v>
      </c>
      <c r="G34" s="13" t="s">
        <v>208</v>
      </c>
      <c r="H34" s="13" t="s">
        <v>6</v>
      </c>
      <c r="I34" s="13">
        <v>51.6</v>
      </c>
      <c r="J34" s="14">
        <v>25000</v>
      </c>
      <c r="K34" s="13" t="s">
        <v>271</v>
      </c>
    </row>
    <row r="35" spans="2:11" s="15" customFormat="1" ht="43.5" customHeight="1" x14ac:dyDescent="0.2">
      <c r="B35" s="12">
        <v>9</v>
      </c>
      <c r="C35" s="12" t="s">
        <v>348</v>
      </c>
      <c r="D35" s="13" t="s">
        <v>209</v>
      </c>
      <c r="E35" s="13" t="s">
        <v>210</v>
      </c>
      <c r="F35" s="13" t="s">
        <v>211</v>
      </c>
      <c r="G35" s="13" t="s">
        <v>212</v>
      </c>
      <c r="H35" s="13" t="s">
        <v>6</v>
      </c>
      <c r="I35" s="13">
        <v>51.6</v>
      </c>
      <c r="J35" s="14">
        <v>24802</v>
      </c>
      <c r="K35" s="13" t="s">
        <v>271</v>
      </c>
    </row>
    <row r="36" spans="2:11" s="15" customFormat="1" ht="45" x14ac:dyDescent="0.2">
      <c r="B36" s="12">
        <v>10</v>
      </c>
      <c r="C36" s="12" t="s">
        <v>348</v>
      </c>
      <c r="D36" s="13" t="s">
        <v>213</v>
      </c>
      <c r="E36" s="13" t="s">
        <v>214</v>
      </c>
      <c r="F36" s="13" t="s">
        <v>352</v>
      </c>
      <c r="G36" s="13" t="s">
        <v>216</v>
      </c>
      <c r="H36" s="13" t="s">
        <v>6</v>
      </c>
      <c r="I36" s="13">
        <v>51</v>
      </c>
      <c r="J36" s="14">
        <v>22000</v>
      </c>
      <c r="K36" s="13" t="s">
        <v>271</v>
      </c>
    </row>
    <row r="37" spans="2:11" s="15" customFormat="1" ht="22.5" x14ac:dyDescent="0.2">
      <c r="B37" s="12">
        <v>11</v>
      </c>
      <c r="C37" s="12" t="s">
        <v>348</v>
      </c>
      <c r="D37" s="13" t="s">
        <v>217</v>
      </c>
      <c r="E37" s="13" t="s">
        <v>218</v>
      </c>
      <c r="F37" s="13" t="s">
        <v>219</v>
      </c>
      <c r="G37" s="13" t="s">
        <v>220</v>
      </c>
      <c r="H37" s="13" t="s">
        <v>6</v>
      </c>
      <c r="I37" s="13">
        <v>50</v>
      </c>
      <c r="J37" s="14">
        <v>25000</v>
      </c>
      <c r="K37" s="13" t="s">
        <v>271</v>
      </c>
    </row>
    <row r="38" spans="2:11" s="15" customFormat="1" ht="33.75" x14ac:dyDescent="0.2">
      <c r="B38" s="12">
        <v>12</v>
      </c>
      <c r="C38" s="12" t="s">
        <v>348</v>
      </c>
      <c r="D38" s="13" t="s">
        <v>240</v>
      </c>
      <c r="E38" s="13" t="s">
        <v>241</v>
      </c>
      <c r="F38" s="13" t="s">
        <v>242</v>
      </c>
      <c r="G38" s="13" t="s">
        <v>243</v>
      </c>
      <c r="H38" s="13" t="s">
        <v>6</v>
      </c>
      <c r="I38" s="13">
        <v>44</v>
      </c>
      <c r="J38" s="14">
        <v>24800</v>
      </c>
      <c r="K38" s="13" t="s">
        <v>271</v>
      </c>
    </row>
    <row r="39" spans="2:11" s="15" customFormat="1" ht="22.5" x14ac:dyDescent="0.2">
      <c r="B39" s="12">
        <v>13</v>
      </c>
      <c r="C39" s="12" t="s">
        <v>348</v>
      </c>
      <c r="D39" s="13" t="s">
        <v>253</v>
      </c>
      <c r="E39" s="13" t="s">
        <v>254</v>
      </c>
      <c r="F39" s="13" t="s">
        <v>255</v>
      </c>
      <c r="G39" s="13" t="s">
        <v>256</v>
      </c>
      <c r="H39" s="13" t="s">
        <v>6</v>
      </c>
      <c r="I39" s="13">
        <v>38.325000000000003</v>
      </c>
      <c r="J39" s="14">
        <v>21360</v>
      </c>
      <c r="K39" s="13" t="s">
        <v>271</v>
      </c>
    </row>
    <row r="41" spans="2:11" x14ac:dyDescent="0.2">
      <c r="B41" s="9" t="s">
        <v>10</v>
      </c>
      <c r="C41" s="9"/>
    </row>
    <row r="43" spans="2:11" ht="22.5" x14ac:dyDescent="0.2">
      <c r="B43" s="17" t="s">
        <v>340</v>
      </c>
      <c r="C43" s="17" t="s">
        <v>341</v>
      </c>
      <c r="D43" s="17" t="s">
        <v>342</v>
      </c>
      <c r="E43" s="10" t="s">
        <v>343</v>
      </c>
      <c r="F43" s="17" t="s">
        <v>20</v>
      </c>
      <c r="G43" s="17" t="s">
        <v>23</v>
      </c>
      <c r="H43" s="17" t="s">
        <v>25</v>
      </c>
      <c r="I43" s="17" t="s">
        <v>344</v>
      </c>
      <c r="J43" s="11" t="s">
        <v>345</v>
      </c>
      <c r="K43" s="17" t="s">
        <v>346</v>
      </c>
    </row>
    <row r="44" spans="2:11" s="15" customFormat="1" ht="22.5" x14ac:dyDescent="0.2">
      <c r="B44" s="12">
        <v>1</v>
      </c>
      <c r="C44" s="12" t="s">
        <v>347</v>
      </c>
      <c r="D44" s="13" t="s">
        <v>75</v>
      </c>
      <c r="E44" s="13" t="s">
        <v>76</v>
      </c>
      <c r="F44" s="13" t="s">
        <v>77</v>
      </c>
      <c r="G44" s="13" t="s">
        <v>78</v>
      </c>
      <c r="H44" s="13" t="s">
        <v>5</v>
      </c>
      <c r="I44" s="13">
        <v>57.6</v>
      </c>
      <c r="J44" s="14">
        <v>20000</v>
      </c>
      <c r="K44" s="13" t="s">
        <v>271</v>
      </c>
    </row>
    <row r="45" spans="2:11" s="15" customFormat="1" x14ac:dyDescent="0.2">
      <c r="B45" s="12">
        <v>1</v>
      </c>
      <c r="C45" s="12" t="s">
        <v>348</v>
      </c>
      <c r="D45" s="13" t="s">
        <v>230</v>
      </c>
      <c r="E45" s="13" t="s">
        <v>231</v>
      </c>
      <c r="F45" s="13" t="s">
        <v>232</v>
      </c>
      <c r="G45" s="13" t="s">
        <v>233</v>
      </c>
      <c r="H45" s="13" t="s">
        <v>5</v>
      </c>
      <c r="I45" s="13">
        <v>46.2</v>
      </c>
      <c r="J45" s="14">
        <v>22500</v>
      </c>
      <c r="K45" s="13" t="s">
        <v>271</v>
      </c>
    </row>
    <row r="46" spans="2:11" s="15" customFormat="1" ht="33.75" x14ac:dyDescent="0.2">
      <c r="B46" s="12">
        <v>2</v>
      </c>
      <c r="C46" s="12" t="s">
        <v>348</v>
      </c>
      <c r="D46" s="13" t="s">
        <v>244</v>
      </c>
      <c r="E46" s="13" t="s">
        <v>245</v>
      </c>
      <c r="F46" s="13" t="s">
        <v>246</v>
      </c>
      <c r="G46" s="13" t="s">
        <v>247</v>
      </c>
      <c r="H46" s="13" t="s">
        <v>6</v>
      </c>
      <c r="I46" s="13">
        <v>42.5</v>
      </c>
      <c r="J46" s="14">
        <v>21999</v>
      </c>
      <c r="K46" s="13" t="s">
        <v>271</v>
      </c>
    </row>
    <row r="47" spans="2:11" s="15" customFormat="1" x14ac:dyDescent="0.2">
      <c r="B47" s="12">
        <v>3</v>
      </c>
      <c r="C47" s="12" t="s">
        <v>348</v>
      </c>
      <c r="D47" s="13" t="s">
        <v>262</v>
      </c>
      <c r="E47" s="13" t="s">
        <v>263</v>
      </c>
      <c r="F47" s="13" t="s">
        <v>263</v>
      </c>
      <c r="G47" s="13" t="s">
        <v>264</v>
      </c>
      <c r="H47" s="13" t="s">
        <v>6</v>
      </c>
      <c r="I47" s="13">
        <v>27.824999999999999</v>
      </c>
      <c r="J47" s="14">
        <v>12500</v>
      </c>
      <c r="K47" s="13" t="s">
        <v>271</v>
      </c>
    </row>
    <row r="50" spans="2:11" x14ac:dyDescent="0.2">
      <c r="B50" s="9" t="s">
        <v>11</v>
      </c>
      <c r="C50" s="9"/>
    </row>
    <row r="52" spans="2:11" ht="22.5" x14ac:dyDescent="0.2">
      <c r="B52" s="17" t="s">
        <v>340</v>
      </c>
      <c r="C52" s="17" t="s">
        <v>341</v>
      </c>
      <c r="D52" s="17" t="s">
        <v>342</v>
      </c>
      <c r="E52" s="10" t="s">
        <v>343</v>
      </c>
      <c r="F52" s="17" t="s">
        <v>20</v>
      </c>
      <c r="G52" s="17" t="s">
        <v>23</v>
      </c>
      <c r="H52" s="17" t="s">
        <v>25</v>
      </c>
      <c r="I52" s="17" t="s">
        <v>344</v>
      </c>
      <c r="J52" s="11" t="s">
        <v>345</v>
      </c>
      <c r="K52" s="17" t="s">
        <v>346</v>
      </c>
    </row>
    <row r="53" spans="2:11" s="15" customFormat="1" x14ac:dyDescent="0.2">
      <c r="B53" s="12">
        <v>1</v>
      </c>
      <c r="C53" s="12" t="s">
        <v>347</v>
      </c>
      <c r="D53" s="13" t="s">
        <v>51</v>
      </c>
      <c r="E53" s="13" t="s">
        <v>52</v>
      </c>
      <c r="F53" s="13" t="s">
        <v>53</v>
      </c>
      <c r="G53" s="13" t="s">
        <v>54</v>
      </c>
      <c r="H53" s="13" t="s">
        <v>5</v>
      </c>
      <c r="I53" s="13">
        <v>71.400000000000006</v>
      </c>
      <c r="J53" s="14">
        <v>24000</v>
      </c>
      <c r="K53" s="13" t="s">
        <v>271</v>
      </c>
    </row>
    <row r="54" spans="2:11" s="15" customFormat="1" ht="22.5" x14ac:dyDescent="0.2">
      <c r="B54" s="12">
        <v>2</v>
      </c>
      <c r="C54" s="12" t="s">
        <v>347</v>
      </c>
      <c r="D54" s="13" t="s">
        <v>81</v>
      </c>
      <c r="E54" s="13" t="s">
        <v>82</v>
      </c>
      <c r="F54" s="13" t="s">
        <v>83</v>
      </c>
      <c r="G54" s="13" t="s">
        <v>84</v>
      </c>
      <c r="H54" s="13" t="s">
        <v>6</v>
      </c>
      <c r="I54" s="13">
        <v>57</v>
      </c>
      <c r="J54" s="14">
        <v>25000</v>
      </c>
      <c r="K54" s="13" t="s">
        <v>271</v>
      </c>
    </row>
    <row r="55" spans="2:11" s="15" customFormat="1" ht="33.75" x14ac:dyDescent="0.2">
      <c r="B55" s="12">
        <v>3</v>
      </c>
      <c r="C55" s="12" t="s">
        <v>347</v>
      </c>
      <c r="D55" s="13" t="s">
        <v>87</v>
      </c>
      <c r="E55" s="13" t="s">
        <v>88</v>
      </c>
      <c r="F55" s="13" t="s">
        <v>89</v>
      </c>
      <c r="G55" s="13" t="s">
        <v>90</v>
      </c>
      <c r="H55" s="13" t="s">
        <v>6</v>
      </c>
      <c r="I55" s="13">
        <v>57</v>
      </c>
      <c r="J55" s="14">
        <v>25000</v>
      </c>
      <c r="K55" s="13" t="s">
        <v>271</v>
      </c>
    </row>
    <row r="56" spans="2:11" s="15" customFormat="1" ht="33.75" x14ac:dyDescent="0.2">
      <c r="B56" s="12">
        <v>4</v>
      </c>
      <c r="C56" s="12" t="s">
        <v>347</v>
      </c>
      <c r="D56" s="13" t="s">
        <v>133</v>
      </c>
      <c r="E56" s="13" t="s">
        <v>134</v>
      </c>
      <c r="F56" s="13" t="s">
        <v>135</v>
      </c>
      <c r="G56" s="13" t="s">
        <v>136</v>
      </c>
      <c r="H56" s="13" t="s">
        <v>6</v>
      </c>
      <c r="I56" s="13">
        <v>47.25</v>
      </c>
      <c r="J56" s="14">
        <v>16230</v>
      </c>
      <c r="K56" s="13" t="s">
        <v>271</v>
      </c>
    </row>
    <row r="57" spans="2:11" s="15" customFormat="1" ht="22.5" x14ac:dyDescent="0.2">
      <c r="B57" s="12">
        <v>5</v>
      </c>
      <c r="C57" s="12" t="s">
        <v>347</v>
      </c>
      <c r="D57" s="13" t="s">
        <v>144</v>
      </c>
      <c r="E57" s="13" t="s">
        <v>145</v>
      </c>
      <c r="F57" s="13" t="s">
        <v>146</v>
      </c>
      <c r="G57" s="13" t="s">
        <v>147</v>
      </c>
      <c r="H57" s="13" t="s">
        <v>5</v>
      </c>
      <c r="I57" s="13">
        <v>45</v>
      </c>
      <c r="J57" s="14">
        <v>24991</v>
      </c>
      <c r="K57" s="13" t="s">
        <v>271</v>
      </c>
    </row>
    <row r="61" spans="2:11" x14ac:dyDescent="0.2">
      <c r="B61" s="9" t="s">
        <v>353</v>
      </c>
      <c r="C61" s="9"/>
    </row>
    <row r="63" spans="2:11" x14ac:dyDescent="0.2">
      <c r="B63" s="9" t="s">
        <v>8</v>
      </c>
      <c r="C63" s="9"/>
    </row>
    <row r="65" spans="2:11" ht="22.5" x14ac:dyDescent="0.2">
      <c r="B65" s="17" t="s">
        <v>340</v>
      </c>
      <c r="C65" s="17" t="s">
        <v>341</v>
      </c>
      <c r="D65" s="17" t="s">
        <v>342</v>
      </c>
      <c r="E65" s="10" t="s">
        <v>343</v>
      </c>
      <c r="F65" s="17" t="s">
        <v>20</v>
      </c>
      <c r="G65" s="17" t="s">
        <v>23</v>
      </c>
      <c r="H65" s="17" t="s">
        <v>25</v>
      </c>
      <c r="I65" s="17" t="s">
        <v>344</v>
      </c>
      <c r="J65" s="11" t="s">
        <v>345</v>
      </c>
      <c r="K65" s="17" t="s">
        <v>346</v>
      </c>
    </row>
    <row r="66" spans="2:11" s="15" customFormat="1" x14ac:dyDescent="0.2">
      <c r="B66" s="12">
        <v>1</v>
      </c>
      <c r="C66" s="12" t="s">
        <v>347</v>
      </c>
      <c r="D66" s="13" t="s">
        <v>64</v>
      </c>
      <c r="E66" s="13" t="s">
        <v>65</v>
      </c>
      <c r="F66" s="13" t="s">
        <v>66</v>
      </c>
      <c r="G66" s="13" t="s">
        <v>67</v>
      </c>
      <c r="H66" s="13" t="s">
        <v>5</v>
      </c>
      <c r="I66" s="13">
        <v>65.400000000000006</v>
      </c>
      <c r="J66" s="14">
        <v>20000</v>
      </c>
      <c r="K66" s="13" t="s">
        <v>271</v>
      </c>
    </row>
    <row r="67" spans="2:11" s="15" customFormat="1" ht="90" x14ac:dyDescent="0.2">
      <c r="B67" s="12">
        <v>2</v>
      </c>
      <c r="C67" s="12" t="s">
        <v>347</v>
      </c>
      <c r="D67" s="13" t="s">
        <v>149</v>
      </c>
      <c r="E67" s="13" t="s">
        <v>150</v>
      </c>
      <c r="F67" s="13" t="s">
        <v>151</v>
      </c>
      <c r="G67" s="13" t="s">
        <v>152</v>
      </c>
      <c r="H67" s="13" t="s">
        <v>6</v>
      </c>
      <c r="I67" s="13">
        <v>44.1</v>
      </c>
      <c r="J67" s="14">
        <v>19000</v>
      </c>
      <c r="K67" s="13" t="s">
        <v>271</v>
      </c>
    </row>
    <row r="68" spans="2:11" s="15" customFormat="1" ht="67.5" x14ac:dyDescent="0.2">
      <c r="B68" s="12">
        <v>1</v>
      </c>
      <c r="C68" s="12" t="s">
        <v>348</v>
      </c>
      <c r="D68" s="13" t="s">
        <v>235</v>
      </c>
      <c r="E68" s="13" t="s">
        <v>236</v>
      </c>
      <c r="F68" s="13" t="s">
        <v>354</v>
      </c>
      <c r="G68" s="13" t="s">
        <v>238</v>
      </c>
      <c r="H68" s="13" t="s">
        <v>6</v>
      </c>
      <c r="I68" s="13">
        <v>45.674999999999997</v>
      </c>
      <c r="J68" s="14">
        <v>25000</v>
      </c>
      <c r="K68" s="13" t="s">
        <v>271</v>
      </c>
    </row>
    <row r="71" spans="2:11" x14ac:dyDescent="0.2">
      <c r="B71" s="9" t="s">
        <v>9</v>
      </c>
      <c r="C71" s="9"/>
    </row>
    <row r="73" spans="2:11" ht="22.5" x14ac:dyDescent="0.2">
      <c r="B73" s="17" t="s">
        <v>340</v>
      </c>
      <c r="C73" s="17" t="s">
        <v>341</v>
      </c>
      <c r="D73" s="17" t="s">
        <v>342</v>
      </c>
      <c r="E73" s="10" t="s">
        <v>343</v>
      </c>
      <c r="F73" s="17" t="s">
        <v>20</v>
      </c>
      <c r="G73" s="17" t="s">
        <v>23</v>
      </c>
      <c r="H73" s="17" t="s">
        <v>25</v>
      </c>
      <c r="I73" s="17" t="s">
        <v>344</v>
      </c>
      <c r="J73" s="11" t="s">
        <v>345</v>
      </c>
      <c r="K73" s="17" t="s">
        <v>346</v>
      </c>
    </row>
    <row r="74" spans="2:11" s="15" customFormat="1" ht="22.5" x14ac:dyDescent="0.2">
      <c r="B74" s="12">
        <v>1</v>
      </c>
      <c r="C74" s="12" t="s">
        <v>348</v>
      </c>
      <c r="D74" s="13" t="s">
        <v>179</v>
      </c>
      <c r="E74" s="13" t="s">
        <v>180</v>
      </c>
      <c r="F74" s="13" t="s">
        <v>181</v>
      </c>
      <c r="G74" s="13" t="s">
        <v>182</v>
      </c>
      <c r="H74" s="13" t="s">
        <v>5</v>
      </c>
      <c r="I74" s="13">
        <v>60.6</v>
      </c>
      <c r="J74" s="14">
        <v>20000</v>
      </c>
      <c r="K74" s="13" t="s">
        <v>271</v>
      </c>
    </row>
    <row r="75" spans="2:11" s="15" customFormat="1" ht="22.5" x14ac:dyDescent="0.2">
      <c r="B75" s="12">
        <v>2</v>
      </c>
      <c r="C75" s="12" t="s">
        <v>348</v>
      </c>
      <c r="D75" s="13" t="s">
        <v>249</v>
      </c>
      <c r="E75" s="13" t="s">
        <v>250</v>
      </c>
      <c r="F75" s="13" t="s">
        <v>251</v>
      </c>
      <c r="G75" s="13" t="s">
        <v>252</v>
      </c>
      <c r="H75" s="13" t="s">
        <v>6</v>
      </c>
      <c r="I75" s="13">
        <v>38.4</v>
      </c>
      <c r="J75" s="14">
        <v>5125</v>
      </c>
      <c r="K75" s="13" t="s">
        <v>271</v>
      </c>
    </row>
    <row r="78" spans="2:11" x14ac:dyDescent="0.2">
      <c r="B78" s="9" t="s">
        <v>10</v>
      </c>
      <c r="C78" s="9"/>
    </row>
    <row r="80" spans="2:11" ht="22.5" x14ac:dyDescent="0.2">
      <c r="B80" s="17" t="s">
        <v>340</v>
      </c>
      <c r="C80" s="17" t="s">
        <v>341</v>
      </c>
      <c r="D80" s="17" t="s">
        <v>342</v>
      </c>
      <c r="E80" s="10" t="s">
        <v>343</v>
      </c>
      <c r="F80" s="17" t="s">
        <v>20</v>
      </c>
      <c r="G80" s="17" t="s">
        <v>23</v>
      </c>
      <c r="H80" s="17" t="s">
        <v>25</v>
      </c>
      <c r="I80" s="17" t="s">
        <v>344</v>
      </c>
      <c r="J80" s="11" t="s">
        <v>345</v>
      </c>
      <c r="K80" s="17" t="s">
        <v>346</v>
      </c>
    </row>
    <row r="81" spans="2:11" s="15" customFormat="1" ht="22.5" x14ac:dyDescent="0.2">
      <c r="B81" s="12">
        <v>1</v>
      </c>
      <c r="C81" s="12" t="s">
        <v>347</v>
      </c>
      <c r="D81" s="13" t="s">
        <v>97</v>
      </c>
      <c r="E81" s="13" t="s">
        <v>98</v>
      </c>
      <c r="F81" s="13" t="s">
        <v>99</v>
      </c>
      <c r="G81" s="13" t="s">
        <v>100</v>
      </c>
      <c r="H81" s="13" t="s">
        <v>6</v>
      </c>
      <c r="I81" s="13">
        <v>52.5</v>
      </c>
      <c r="J81" s="14">
        <v>20000</v>
      </c>
      <c r="K81" s="13" t="s">
        <v>271</v>
      </c>
    </row>
    <row r="82" spans="2:11" s="15" customFormat="1" ht="22.5" x14ac:dyDescent="0.2">
      <c r="B82" s="12">
        <v>2</v>
      </c>
      <c r="C82" s="12" t="s">
        <v>347</v>
      </c>
      <c r="D82" s="13" t="s">
        <v>108</v>
      </c>
      <c r="E82" s="13" t="s">
        <v>109</v>
      </c>
      <c r="F82" s="13" t="s">
        <v>110</v>
      </c>
      <c r="G82" s="13" t="s">
        <v>111</v>
      </c>
      <c r="H82" s="13" t="s">
        <v>6</v>
      </c>
      <c r="I82" s="13">
        <v>50.4</v>
      </c>
      <c r="J82" s="14">
        <v>18000</v>
      </c>
      <c r="K82" s="13" t="s">
        <v>271</v>
      </c>
    </row>
    <row r="83" spans="2:11" s="15" customFormat="1" ht="45" x14ac:dyDescent="0.2">
      <c r="B83" s="12">
        <v>3</v>
      </c>
      <c r="C83" s="12" t="s">
        <v>347</v>
      </c>
      <c r="D83" s="13" t="s">
        <v>128</v>
      </c>
      <c r="E83" s="13" t="s">
        <v>129</v>
      </c>
      <c r="F83" s="13" t="s">
        <v>130</v>
      </c>
      <c r="G83" s="13" t="s">
        <v>131</v>
      </c>
      <c r="H83" s="13" t="s">
        <v>6</v>
      </c>
      <c r="I83" s="13">
        <v>47.4</v>
      </c>
      <c r="J83" s="14">
        <v>15500</v>
      </c>
      <c r="K83" s="13" t="s">
        <v>271</v>
      </c>
    </row>
    <row r="84" spans="2:11" s="15" customFormat="1" x14ac:dyDescent="0.2">
      <c r="B84" s="12">
        <v>4</v>
      </c>
      <c r="C84" s="12" t="s">
        <v>347</v>
      </c>
      <c r="D84" s="13" t="s">
        <v>139</v>
      </c>
      <c r="E84" s="13" t="s">
        <v>140</v>
      </c>
      <c r="F84" s="13" t="s">
        <v>141</v>
      </c>
      <c r="G84" s="13" t="s">
        <v>142</v>
      </c>
      <c r="H84" s="13" t="s">
        <v>5</v>
      </c>
      <c r="I84" s="13">
        <v>46.2</v>
      </c>
      <c r="J84" s="14">
        <v>12500</v>
      </c>
      <c r="K84" s="13" t="s">
        <v>271</v>
      </c>
    </row>
    <row r="85" spans="2:11" s="15" customFormat="1" x14ac:dyDescent="0.2">
      <c r="B85" s="12">
        <v>5</v>
      </c>
      <c r="C85" s="12" t="s">
        <v>347</v>
      </c>
      <c r="D85" s="13" t="s">
        <v>155</v>
      </c>
      <c r="E85" s="13" t="s">
        <v>156</v>
      </c>
      <c r="F85" s="13" t="s">
        <v>157</v>
      </c>
      <c r="G85" s="13" t="s">
        <v>158</v>
      </c>
      <c r="H85" s="13" t="s">
        <v>5</v>
      </c>
      <c r="I85" s="13">
        <v>33.6</v>
      </c>
      <c r="J85" s="14">
        <v>11733.23</v>
      </c>
      <c r="K85" s="13" t="s">
        <v>271</v>
      </c>
    </row>
    <row r="88" spans="2:11" x14ac:dyDescent="0.2">
      <c r="B88" s="9" t="s">
        <v>11</v>
      </c>
      <c r="C88" s="9"/>
    </row>
    <row r="90" spans="2:11" x14ac:dyDescent="0.2">
      <c r="B90" s="9" t="s">
        <v>355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E08D-BCA1-4C7D-BD92-F7110E9BEF0B}">
  <dimension ref="B3:H24"/>
  <sheetViews>
    <sheetView workbookViewId="0"/>
  </sheetViews>
  <sheetFormatPr defaultRowHeight="11.25" x14ac:dyDescent="0.2"/>
  <cols>
    <col min="1" max="1" width="2.42578125" style="7" customWidth="1"/>
    <col min="2" max="2" width="13.42578125" style="7" customWidth="1"/>
    <col min="3" max="3" width="19.85546875" style="7" customWidth="1"/>
    <col min="4" max="5" width="37.7109375" style="7" customWidth="1"/>
    <col min="6" max="6" width="15.85546875" style="7" customWidth="1"/>
    <col min="7" max="7" width="18.28515625" style="7" customWidth="1"/>
    <col min="8" max="8" width="59.42578125" style="15" customWidth="1"/>
    <col min="9" max="16384" width="9.140625" style="7"/>
  </cols>
  <sheetData>
    <row r="3" spans="2:8" x14ac:dyDescent="0.2">
      <c r="B3" s="9" t="s">
        <v>339</v>
      </c>
      <c r="C3" s="9"/>
    </row>
    <row r="6" spans="2:8" x14ac:dyDescent="0.2">
      <c r="B6" s="10" t="s">
        <v>342</v>
      </c>
      <c r="C6" s="10" t="s">
        <v>341</v>
      </c>
      <c r="D6" s="10" t="s">
        <v>343</v>
      </c>
      <c r="E6" s="10" t="s">
        <v>20</v>
      </c>
      <c r="F6" s="10" t="s">
        <v>23</v>
      </c>
      <c r="G6" s="10" t="s">
        <v>27</v>
      </c>
      <c r="H6" s="10" t="s">
        <v>356</v>
      </c>
    </row>
    <row r="7" spans="2:8" ht="22.5" x14ac:dyDescent="0.2">
      <c r="B7" s="13" t="s">
        <v>275</v>
      </c>
      <c r="C7" s="13" t="s">
        <v>347</v>
      </c>
      <c r="D7" s="13" t="s">
        <v>276</v>
      </c>
      <c r="E7" s="13" t="s">
        <v>357</v>
      </c>
      <c r="F7" s="13" t="s">
        <v>277</v>
      </c>
      <c r="G7" s="13" t="s">
        <v>11</v>
      </c>
      <c r="H7" s="13" t="s">
        <v>279</v>
      </c>
    </row>
    <row r="8" spans="2:8" ht="22.5" x14ac:dyDescent="0.2">
      <c r="B8" s="13" t="s">
        <v>281</v>
      </c>
      <c r="C8" s="13" t="s">
        <v>347</v>
      </c>
      <c r="D8" s="13" t="s">
        <v>282</v>
      </c>
      <c r="E8" s="13" t="s">
        <v>358</v>
      </c>
      <c r="F8" s="13" t="s">
        <v>283</v>
      </c>
      <c r="G8" s="13" t="s">
        <v>8</v>
      </c>
      <c r="H8" s="13" t="s">
        <v>359</v>
      </c>
    </row>
    <row r="9" spans="2:8" ht="33.75" x14ac:dyDescent="0.2">
      <c r="B9" s="13" t="s">
        <v>303</v>
      </c>
      <c r="C9" s="13" t="s">
        <v>348</v>
      </c>
      <c r="D9" s="13" t="s">
        <v>360</v>
      </c>
      <c r="E9" s="13" t="s">
        <v>361</v>
      </c>
      <c r="F9" s="13" t="s">
        <v>305</v>
      </c>
      <c r="G9" s="13" t="s">
        <v>11</v>
      </c>
      <c r="H9" s="13" t="s">
        <v>362</v>
      </c>
    </row>
    <row r="10" spans="2:8" ht="33.75" x14ac:dyDescent="0.2">
      <c r="B10" s="13" t="s">
        <v>307</v>
      </c>
      <c r="C10" s="13" t="s">
        <v>348</v>
      </c>
      <c r="D10" s="13" t="s">
        <v>308</v>
      </c>
      <c r="E10" s="13" t="s">
        <v>363</v>
      </c>
      <c r="F10" s="13" t="s">
        <v>309</v>
      </c>
      <c r="G10" s="13" t="s">
        <v>8</v>
      </c>
      <c r="H10" s="13" t="s">
        <v>364</v>
      </c>
    </row>
    <row r="11" spans="2:8" ht="33.75" x14ac:dyDescent="0.2">
      <c r="B11" s="13" t="s">
        <v>313</v>
      </c>
      <c r="C11" s="13" t="s">
        <v>348</v>
      </c>
      <c r="D11" s="13" t="s">
        <v>365</v>
      </c>
      <c r="E11" s="13" t="s">
        <v>366</v>
      </c>
      <c r="F11" s="13" t="s">
        <v>315</v>
      </c>
      <c r="G11" s="13" t="s">
        <v>9</v>
      </c>
      <c r="H11" s="13" t="s">
        <v>362</v>
      </c>
    </row>
    <row r="12" spans="2:8" ht="22.5" x14ac:dyDescent="0.2">
      <c r="B12" s="13" t="s">
        <v>316</v>
      </c>
      <c r="C12" s="13" t="s">
        <v>348</v>
      </c>
      <c r="D12" s="13" t="s">
        <v>317</v>
      </c>
      <c r="E12" s="13" t="s">
        <v>367</v>
      </c>
      <c r="F12" s="13" t="s">
        <v>318</v>
      </c>
      <c r="G12" s="13" t="s">
        <v>10</v>
      </c>
      <c r="H12" s="13" t="s">
        <v>368</v>
      </c>
    </row>
    <row r="13" spans="2:8" ht="56.25" x14ac:dyDescent="0.2">
      <c r="B13" s="13" t="s">
        <v>322</v>
      </c>
      <c r="C13" s="13" t="s">
        <v>348</v>
      </c>
      <c r="D13" s="13" t="s">
        <v>323</v>
      </c>
      <c r="E13" s="13" t="s">
        <v>369</v>
      </c>
      <c r="F13" s="13" t="s">
        <v>324</v>
      </c>
      <c r="G13" s="13" t="s">
        <v>11</v>
      </c>
      <c r="H13" s="13" t="s">
        <v>370</v>
      </c>
    </row>
    <row r="16" spans="2:8" x14ac:dyDescent="0.2">
      <c r="B16" s="9" t="s">
        <v>353</v>
      </c>
      <c r="C16" s="9"/>
    </row>
    <row r="19" spans="2:8" x14ac:dyDescent="0.2">
      <c r="B19" s="10" t="s">
        <v>342</v>
      </c>
      <c r="C19" s="10" t="s">
        <v>341</v>
      </c>
      <c r="D19" s="10" t="s">
        <v>371</v>
      </c>
      <c r="E19" s="10" t="s">
        <v>20</v>
      </c>
      <c r="F19" s="10" t="s">
        <v>23</v>
      </c>
      <c r="G19" s="10" t="s">
        <v>27</v>
      </c>
      <c r="H19" s="10" t="s">
        <v>356</v>
      </c>
    </row>
    <row r="20" spans="2:8" ht="45" x14ac:dyDescent="0.2">
      <c r="B20" s="13" t="s">
        <v>288</v>
      </c>
      <c r="C20" s="13" t="s">
        <v>347</v>
      </c>
      <c r="D20" s="13" t="s">
        <v>372</v>
      </c>
      <c r="E20" s="13" t="s">
        <v>373</v>
      </c>
      <c r="F20" s="13" t="s">
        <v>290</v>
      </c>
      <c r="G20" s="13" t="s">
        <v>11</v>
      </c>
      <c r="H20" s="13" t="s">
        <v>374</v>
      </c>
    </row>
    <row r="21" spans="2:8" ht="33.75" x14ac:dyDescent="0.2">
      <c r="B21" s="13" t="s">
        <v>293</v>
      </c>
      <c r="C21" s="13" t="s">
        <v>348</v>
      </c>
      <c r="D21" s="13" t="s">
        <v>375</v>
      </c>
      <c r="E21" s="13" t="s">
        <v>376</v>
      </c>
      <c r="F21" s="13" t="s">
        <v>295</v>
      </c>
      <c r="G21" s="13" t="s">
        <v>9</v>
      </c>
      <c r="H21" s="13" t="s">
        <v>362</v>
      </c>
    </row>
    <row r="22" spans="2:8" ht="22.5" x14ac:dyDescent="0.2">
      <c r="B22" s="13" t="s">
        <v>298</v>
      </c>
      <c r="C22" s="13" t="s">
        <v>348</v>
      </c>
      <c r="D22" s="13" t="s">
        <v>299</v>
      </c>
      <c r="E22" s="13" t="s">
        <v>377</v>
      </c>
      <c r="F22" s="13" t="s">
        <v>300</v>
      </c>
      <c r="G22" s="13" t="s">
        <v>9</v>
      </c>
      <c r="H22" s="13" t="s">
        <v>378</v>
      </c>
    </row>
    <row r="23" spans="2:8" ht="45" x14ac:dyDescent="0.2">
      <c r="B23" s="13" t="s">
        <v>328</v>
      </c>
      <c r="C23" s="13" t="s">
        <v>348</v>
      </c>
      <c r="D23" s="13" t="s">
        <v>379</v>
      </c>
      <c r="E23" s="13" t="s">
        <v>380</v>
      </c>
      <c r="F23" s="13" t="s">
        <v>330</v>
      </c>
      <c r="G23" s="13" t="s">
        <v>8</v>
      </c>
      <c r="H23" s="13" t="s">
        <v>381</v>
      </c>
    </row>
    <row r="24" spans="2:8" ht="45" x14ac:dyDescent="0.2">
      <c r="B24" s="13" t="s">
        <v>334</v>
      </c>
      <c r="C24" s="13" t="s">
        <v>348</v>
      </c>
      <c r="D24" s="13" t="s">
        <v>335</v>
      </c>
      <c r="E24" s="13" t="s">
        <v>382</v>
      </c>
      <c r="F24" s="13" t="s">
        <v>336</v>
      </c>
      <c r="G24" s="13" t="s">
        <v>10</v>
      </c>
      <c r="H24" s="13" t="s">
        <v>383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DIN</vt:lpstr>
      <vt:lpstr>Sheet 1</vt:lpstr>
      <vt:lpstr>Tratado</vt:lpstr>
      <vt:lpstr>DESCLASSIFICADOS</vt:lpstr>
      <vt:lpstr>TABELAS -  CLASSIFICADOS</vt:lpstr>
      <vt:lpstr>TABELA - DESCLASSIFICADOS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2024-01-03T09:41:50Z</dcterms:created>
  <dcterms:modified xsi:type="dcterms:W3CDTF">2024-05-09T14:04:45Z</dcterms:modified>
  <cp:category/>
  <cp:contentStatus/>
</cp:coreProperties>
</file>