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\eureka-bis\"/>
    </mc:Choice>
  </mc:AlternateContent>
  <xr:revisionPtr revIDLastSave="0" documentId="13_ncr:1_{C2ADCD5D-EA9B-484C-A45C-2B7EB36201B6}" xr6:coauthVersionLast="47" xr6:coauthVersionMax="47" xr10:uidLastSave="{00000000-0000-0000-0000-000000000000}"/>
  <bookViews>
    <workbookView xWindow="40260" yWindow="8985" windowWidth="28425" windowHeight="19515" xr2:uid="{BCFCC551-576D-400A-B939-8367AB160454}"/>
  </bookViews>
  <sheets>
    <sheet name="DB" sheetId="1" r:id="rId1"/>
    <sheet name="DB_Sync" sheetId="3" r:id="rId2"/>
    <sheet name="DB_original" sheetId="2" r:id="rId3"/>
  </sheets>
  <definedNames>
    <definedName name="_xlnm._FilterDatabase" localSheetId="0" hidden="1">DB!$A$1:$Q$99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3" i="3" l="1"/>
  <c r="I43" i="3"/>
  <c r="H43" i="3"/>
  <c r="G43" i="3"/>
  <c r="F43" i="3"/>
  <c r="E43" i="3"/>
  <c r="D43" i="3"/>
  <c r="J42" i="3"/>
  <c r="I42" i="3"/>
  <c r="H42" i="3"/>
  <c r="G42" i="3"/>
  <c r="F42" i="3"/>
  <c r="E42" i="3"/>
  <c r="D42" i="3"/>
  <c r="J41" i="3"/>
  <c r="I41" i="3"/>
  <c r="H41" i="3"/>
  <c r="G41" i="3"/>
  <c r="F41" i="3"/>
  <c r="E41" i="3"/>
  <c r="D41" i="3"/>
  <c r="J40" i="3"/>
  <c r="I40" i="3"/>
  <c r="H40" i="3"/>
  <c r="G40" i="3"/>
  <c r="F40" i="3"/>
  <c r="E40" i="3"/>
  <c r="D40" i="3"/>
  <c r="J39" i="3"/>
  <c r="I39" i="3"/>
  <c r="H39" i="3"/>
  <c r="G39" i="3"/>
  <c r="F39" i="3"/>
  <c r="E39" i="3"/>
  <c r="D39" i="3"/>
  <c r="J38" i="3"/>
  <c r="I38" i="3"/>
  <c r="H38" i="3"/>
  <c r="G38" i="3"/>
  <c r="F38" i="3"/>
  <c r="E38" i="3"/>
  <c r="D38" i="3"/>
  <c r="J37" i="3"/>
  <c r="I37" i="3"/>
  <c r="H37" i="3"/>
  <c r="G37" i="3"/>
  <c r="F37" i="3"/>
  <c r="E37" i="3"/>
  <c r="D37" i="3"/>
  <c r="J36" i="3"/>
  <c r="I36" i="3"/>
  <c r="H36" i="3"/>
  <c r="G36" i="3"/>
  <c r="F36" i="3"/>
  <c r="E36" i="3"/>
  <c r="D36" i="3"/>
  <c r="J35" i="3"/>
  <c r="I35" i="3"/>
  <c r="H35" i="3"/>
  <c r="G35" i="3"/>
  <c r="F35" i="3"/>
  <c r="E35" i="3"/>
  <c r="D35" i="3"/>
  <c r="J34" i="3"/>
  <c r="I34" i="3"/>
  <c r="H34" i="3"/>
  <c r="G34" i="3"/>
  <c r="F34" i="3"/>
  <c r="E34" i="3"/>
  <c r="D34" i="3"/>
  <c r="J33" i="3"/>
  <c r="I33" i="3"/>
  <c r="H33" i="3"/>
  <c r="G33" i="3"/>
  <c r="F33" i="3"/>
  <c r="E33" i="3"/>
  <c r="D33" i="3"/>
  <c r="J32" i="3"/>
  <c r="I32" i="3"/>
  <c r="H32" i="3"/>
  <c r="G32" i="3"/>
  <c r="F32" i="3"/>
  <c r="E32" i="3"/>
  <c r="D32" i="3"/>
  <c r="J31" i="3"/>
  <c r="I31" i="3"/>
  <c r="H31" i="3"/>
  <c r="G31" i="3"/>
  <c r="F31" i="3"/>
  <c r="E31" i="3"/>
  <c r="D31" i="3"/>
  <c r="J30" i="3"/>
  <c r="I30" i="3"/>
  <c r="H30" i="3"/>
  <c r="G30" i="3"/>
  <c r="F30" i="3"/>
  <c r="E30" i="3"/>
  <c r="D30" i="3"/>
  <c r="J29" i="3"/>
  <c r="I29" i="3"/>
  <c r="H29" i="3"/>
  <c r="G29" i="3"/>
  <c r="F29" i="3"/>
  <c r="E29" i="3"/>
  <c r="D29" i="3"/>
  <c r="J28" i="3"/>
  <c r="I28" i="3"/>
  <c r="H28" i="3"/>
  <c r="G28" i="3"/>
  <c r="F28" i="3"/>
  <c r="E28" i="3"/>
  <c r="D28" i="3"/>
  <c r="J27" i="3"/>
  <c r="I27" i="3"/>
  <c r="H27" i="3"/>
  <c r="G27" i="3"/>
  <c r="F27" i="3"/>
  <c r="E27" i="3"/>
  <c r="D27" i="3"/>
  <c r="J26" i="3"/>
  <c r="I26" i="3"/>
  <c r="H26" i="3"/>
  <c r="G26" i="3"/>
  <c r="F26" i="3"/>
  <c r="E26" i="3"/>
  <c r="D26" i="3"/>
  <c r="J25" i="3"/>
  <c r="I25" i="3"/>
  <c r="H25" i="3"/>
  <c r="G25" i="3"/>
  <c r="F25" i="3"/>
  <c r="E25" i="3"/>
  <c r="D25" i="3"/>
  <c r="J24" i="3"/>
  <c r="I24" i="3"/>
  <c r="H24" i="3"/>
  <c r="G24" i="3"/>
  <c r="F24" i="3"/>
  <c r="E24" i="3"/>
  <c r="D24" i="3"/>
  <c r="J23" i="3"/>
  <c r="I23" i="3"/>
  <c r="H23" i="3"/>
  <c r="G23" i="3"/>
  <c r="F23" i="3"/>
  <c r="E23" i="3"/>
  <c r="D23" i="3"/>
  <c r="J22" i="3"/>
  <c r="I22" i="3"/>
  <c r="H22" i="3"/>
  <c r="G22" i="3"/>
  <c r="F22" i="3"/>
  <c r="E22" i="3"/>
  <c r="D22" i="3"/>
  <c r="J21" i="3"/>
  <c r="I21" i="3"/>
  <c r="H21" i="3"/>
  <c r="G21" i="3"/>
  <c r="F21" i="3"/>
  <c r="E21" i="3"/>
  <c r="D21" i="3"/>
  <c r="J20" i="3"/>
  <c r="I20" i="3"/>
  <c r="H20" i="3"/>
  <c r="G20" i="3"/>
  <c r="F20" i="3"/>
  <c r="E20" i="3"/>
  <c r="D20" i="3"/>
  <c r="J19" i="3"/>
  <c r="I19" i="3"/>
  <c r="H19" i="3"/>
  <c r="G19" i="3"/>
  <c r="F19" i="3"/>
  <c r="E19" i="3"/>
  <c r="D19" i="3"/>
  <c r="J18" i="3"/>
  <c r="I18" i="3"/>
  <c r="H18" i="3"/>
  <c r="G18" i="3"/>
  <c r="F18" i="3"/>
  <c r="E18" i="3"/>
  <c r="D18" i="3"/>
  <c r="J17" i="3"/>
  <c r="I17" i="3"/>
  <c r="H17" i="3"/>
  <c r="G17" i="3"/>
  <c r="F17" i="3"/>
  <c r="E17" i="3"/>
  <c r="D17" i="3"/>
  <c r="J16" i="3"/>
  <c r="I16" i="3"/>
  <c r="H16" i="3"/>
  <c r="G16" i="3"/>
  <c r="F16" i="3"/>
  <c r="E16" i="3"/>
  <c r="D16" i="3"/>
  <c r="J15" i="3"/>
  <c r="I15" i="3"/>
  <c r="H15" i="3"/>
  <c r="G15" i="3"/>
  <c r="F15" i="3"/>
  <c r="E15" i="3"/>
  <c r="D15" i="3"/>
  <c r="J14" i="3"/>
  <c r="I14" i="3"/>
  <c r="H14" i="3"/>
  <c r="G14" i="3"/>
  <c r="F14" i="3"/>
  <c r="E14" i="3"/>
  <c r="D14" i="3"/>
  <c r="J13" i="3"/>
  <c r="I13" i="3"/>
  <c r="H13" i="3"/>
  <c r="G13" i="3"/>
  <c r="F13" i="3"/>
  <c r="E13" i="3"/>
  <c r="D13" i="3"/>
  <c r="J12" i="3"/>
  <c r="I12" i="3"/>
  <c r="H12" i="3"/>
  <c r="G12" i="3"/>
  <c r="F12" i="3"/>
  <c r="E12" i="3"/>
  <c r="D12" i="3"/>
  <c r="J11" i="3"/>
  <c r="I11" i="3"/>
  <c r="H11" i="3"/>
  <c r="G11" i="3"/>
  <c r="F11" i="3"/>
  <c r="E11" i="3"/>
  <c r="D11" i="3"/>
  <c r="J10" i="3"/>
  <c r="I10" i="3"/>
  <c r="H10" i="3"/>
  <c r="G10" i="3"/>
  <c r="F10" i="3"/>
  <c r="E10" i="3"/>
  <c r="D10" i="3"/>
  <c r="L9" i="3"/>
  <c r="J9" i="3"/>
  <c r="I9" i="3"/>
  <c r="H9" i="3"/>
  <c r="G9" i="3"/>
  <c r="F9" i="3"/>
  <c r="E9" i="3"/>
  <c r="D9" i="3"/>
</calcChain>
</file>

<file path=xl/sharedStrings.xml><?xml version="1.0" encoding="utf-8"?>
<sst xmlns="http://schemas.openxmlformats.org/spreadsheetml/2006/main" count="876" uniqueCount="77">
  <si>
    <t>제왕비취</t>
  </si>
  <si>
    <t>반지</t>
  </si>
  <si>
    <t>치유사</t>
  </si>
  <si>
    <t>마술사</t>
  </si>
  <si>
    <t>유격대</t>
  </si>
  <si>
    <t>공격대</t>
  </si>
  <si>
    <t>반지</t>
    <phoneticPr fontId="1" type="noConversion"/>
  </si>
  <si>
    <t>수호자</t>
  </si>
  <si>
    <t>목</t>
  </si>
  <si>
    <t>목</t>
    <phoneticPr fontId="1" type="noConversion"/>
  </si>
  <si>
    <t>귀</t>
  </si>
  <si>
    <t>귀</t>
    <phoneticPr fontId="1" type="noConversion"/>
  </si>
  <si>
    <t>팔</t>
  </si>
  <si>
    <t>치유사</t>
    <phoneticPr fontId="1" type="noConversion"/>
  </si>
  <si>
    <t>마술사</t>
    <phoneticPr fontId="1" type="noConversion"/>
  </si>
  <si>
    <t>유격대</t>
    <phoneticPr fontId="1" type="noConversion"/>
  </si>
  <si>
    <t>공격대</t>
    <phoneticPr fontId="1" type="noConversion"/>
  </si>
  <si>
    <t>제왕비취</t>
    <phoneticPr fontId="1" type="noConversion"/>
  </si>
  <si>
    <t>팔</t>
    <phoneticPr fontId="1" type="noConversion"/>
  </si>
  <si>
    <t>수호자</t>
    <phoneticPr fontId="1" type="noConversion"/>
  </si>
  <si>
    <t>+2</t>
  </si>
  <si>
    <t>발</t>
  </si>
  <si>
    <t>다리</t>
  </si>
  <si>
    <t>손</t>
  </si>
  <si>
    <t>몸통</t>
  </si>
  <si>
    <t>머리</t>
  </si>
  <si>
    <t>+2</t>
    <phoneticPr fontId="1" type="noConversion"/>
  </si>
  <si>
    <t>다리</t>
    <phoneticPr fontId="1" type="noConversion"/>
  </si>
  <si>
    <t>손</t>
    <phoneticPr fontId="1" type="noConversion"/>
  </si>
  <si>
    <t>몸통</t>
    <phoneticPr fontId="1" type="noConversion"/>
  </si>
  <si>
    <t>머리</t>
    <phoneticPr fontId="1" type="noConversion"/>
  </si>
  <si>
    <t>발</t>
    <phoneticPr fontId="1" type="noConversion"/>
  </si>
  <si>
    <t>정찰대</t>
    <phoneticPr fontId="1" type="noConversion"/>
  </si>
  <si>
    <t>타격대</t>
    <phoneticPr fontId="1" type="noConversion"/>
  </si>
  <si>
    <t>학살자</t>
    <phoneticPr fontId="1" type="noConversion"/>
  </si>
  <si>
    <t>주홍</t>
    <phoneticPr fontId="1" type="noConversion"/>
  </si>
  <si>
    <t>기린</t>
  </si>
  <si>
    <t>기린</t>
    <phoneticPr fontId="1" type="noConversion"/>
  </si>
  <si>
    <t>마테</t>
    <phoneticPr fontId="1" type="noConversion"/>
  </si>
  <si>
    <t>Haste</t>
    <phoneticPr fontId="1" type="noConversion"/>
  </si>
  <si>
    <t>Elemental</t>
    <phoneticPr fontId="1" type="noConversion"/>
  </si>
  <si>
    <t>불굴/신앙</t>
    <phoneticPr fontId="1" type="noConversion"/>
  </si>
  <si>
    <t>시</t>
    <phoneticPr fontId="1" type="noConversion"/>
  </si>
  <si>
    <t>의</t>
    <phoneticPr fontId="1" type="noConversion"/>
  </si>
  <si>
    <t>극</t>
    <phoneticPr fontId="1" type="noConversion"/>
  </si>
  <si>
    <t>직</t>
    <phoneticPr fontId="1" type="noConversion"/>
  </si>
  <si>
    <t>활력</t>
    <phoneticPr fontId="1" type="noConversion"/>
  </si>
  <si>
    <t>주 능력</t>
    <phoneticPr fontId="1" type="noConversion"/>
  </si>
  <si>
    <t>부위</t>
    <phoneticPr fontId="1" type="noConversion"/>
  </si>
  <si>
    <t>직군</t>
    <phoneticPr fontId="1" type="noConversion"/>
  </si>
  <si>
    <t>캐시</t>
  </si>
  <si>
    <t>전격</t>
  </si>
  <si>
    <t>시력</t>
    <phoneticPr fontId="1" type="noConversion"/>
  </si>
  <si>
    <t>Sync</t>
  </si>
  <si>
    <t>Sync</t>
    <phoneticPr fontId="1" type="noConversion"/>
  </si>
  <si>
    <t>직극</t>
  </si>
  <si>
    <t>직극</t>
    <phoneticPr fontId="1" type="noConversion"/>
  </si>
  <si>
    <t>직의</t>
  </si>
  <si>
    <t>직의</t>
    <phoneticPr fontId="1" type="noConversion"/>
  </si>
  <si>
    <t>극의</t>
  </si>
  <si>
    <t>극의</t>
    <phoneticPr fontId="1" type="noConversion"/>
  </si>
  <si>
    <t>의시</t>
  </si>
  <si>
    <t>의시</t>
    <phoneticPr fontId="1" type="noConversion"/>
  </si>
  <si>
    <t>극시</t>
  </si>
  <si>
    <t>극시</t>
    <phoneticPr fontId="1" type="noConversion"/>
  </si>
  <si>
    <t>직시</t>
  </si>
  <si>
    <t>직시</t>
    <phoneticPr fontId="1" type="noConversion"/>
  </si>
  <si>
    <t>음식</t>
  </si>
  <si>
    <t>음식</t>
    <phoneticPr fontId="1" type="noConversion"/>
  </si>
  <si>
    <t>푸딩</t>
  </si>
  <si>
    <t>푸딩</t>
    <phoneticPr fontId="1" type="noConversion"/>
  </si>
  <si>
    <t>멜론 주스</t>
  </si>
  <si>
    <t>멜론 주스</t>
    <phoneticPr fontId="1" type="noConversion"/>
  </si>
  <si>
    <t>멜론 파이</t>
  </si>
  <si>
    <t>멜론 파이</t>
    <phoneticPr fontId="1" type="noConversion"/>
  </si>
  <si>
    <t>초무침</t>
  </si>
  <si>
    <t>초무침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</si>
</sst>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CCECFF"/>
        <bgColor indexed="64"/>
      </patternFill>
    </fill>
  </fills>
  <borders count="3">
    <border>
      <left/>
      <right/>
      <top/>
      <bottom/>
      <diagonal/>
    </border>
    <border>
      <left style="dashed">
        <color theme="1" tint="0.499984740745262"/>
      </left>
      <right style="dashed">
        <color theme="1" tint="0.499984740745262"/>
      </right>
      <top style="dashed">
        <color theme="1" tint="0.499984740745262"/>
      </top>
      <bottom style="dashed">
        <color theme="1" tint="0.499984740745262"/>
      </bottom>
      <diagonal/>
    </border>
    <border>
      <left style="thin">
        <color auto="1"/>
      </left>
      <right style="thin">
        <color auto="1"/>
      </right>
      <top/>
      <bottom style="dashed">
        <color theme="1" tint="0.499984740745262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4" borderId="1" xfId="0" applyFill="1" applyBorder="1">
      <alignment vertical="center"/>
    </xf>
    <xf numFmtId="0" fontId="0" fillId="0" borderId="1" xfId="0" quotePrefix="1" applyBorder="1">
      <alignment vertical="center"/>
    </xf>
    <xf numFmtId="0" fontId="0" fillId="0" borderId="2" xfId="0" applyBorder="1" applyAlignment="1">
      <alignment vertical="center" textRotation="46"/>
    </xf>
    <xf numFmtId="0" fontId="0" fillId="2" borderId="2" xfId="0" applyFill="1" applyBorder="1" applyAlignment="1">
      <alignment vertical="center" textRotation="46"/>
    </xf>
    <xf numFmtId="0" fontId="0" fillId="3" borderId="2" xfId="0" applyFill="1" applyBorder="1" applyAlignment="1">
      <alignment vertical="center" textRotation="46"/>
    </xf>
    <xf numFmtId="0" fontId="0" fillId="4" borderId="2" xfId="0" applyFill="1" applyBorder="1" applyAlignment="1">
      <alignment vertical="center" textRotation="46"/>
    </xf>
    <xf numFmtId="0" fontId="0" fillId="5" borderId="1" xfId="0" quotePrefix="1" applyFill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CCECFF"/>
      <color rgb="FF66FFFF"/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E49F9-8ED9-4CF3-AEA8-37B624D1E8F4}">
  <dimension ref="A1:Q99"/>
  <sheetViews>
    <sheetView tabSelected="1" workbookViewId="0">
      <pane xSplit="3" ySplit="1" topLeftCell="D59" activePane="bottomRight" state="frozen"/>
      <selection pane="topRight" activeCell="D1" sqref="D1"/>
      <selection pane="bottomLeft" activeCell="A3" sqref="A3"/>
      <selection pane="bottomRight" activeCell="H94" sqref="H94"/>
    </sheetView>
  </sheetViews>
  <sheetFormatPr defaultRowHeight="16.5" x14ac:dyDescent="0.3"/>
  <cols>
    <col min="4" max="5" width="4.625" customWidth="1"/>
    <col min="6" max="8" width="4.625" style="3" customWidth="1"/>
    <col min="9" max="9" width="4.625" style="2" customWidth="1"/>
    <col min="10" max="10" width="4.625" style="1" customWidth="1"/>
    <col min="11" max="17" width="4.625" customWidth="1"/>
  </cols>
  <sheetData>
    <row r="1" spans="1:17" ht="50.25" x14ac:dyDescent="0.3">
      <c r="A1" s="9" t="s">
        <v>49</v>
      </c>
      <c r="B1" s="9" t="s">
        <v>48</v>
      </c>
      <c r="C1" s="9"/>
      <c r="D1" s="9" t="s">
        <v>47</v>
      </c>
      <c r="E1" s="9" t="s">
        <v>46</v>
      </c>
      <c r="F1" s="12" t="s">
        <v>45</v>
      </c>
      <c r="G1" s="12" t="s">
        <v>44</v>
      </c>
      <c r="H1" s="12" t="s">
        <v>43</v>
      </c>
      <c r="I1" s="11" t="s">
        <v>42</v>
      </c>
      <c r="J1" s="10" t="s">
        <v>41</v>
      </c>
      <c r="K1" s="9" t="s">
        <v>40</v>
      </c>
      <c r="L1" s="9" t="s">
        <v>39</v>
      </c>
      <c r="M1" s="9" t="s">
        <v>38</v>
      </c>
      <c r="N1" s="9" t="s">
        <v>38</v>
      </c>
      <c r="O1" s="9" t="s">
        <v>38</v>
      </c>
      <c r="P1" s="9" t="s">
        <v>38</v>
      </c>
      <c r="Q1" s="9" t="s">
        <v>38</v>
      </c>
    </row>
    <row r="2" spans="1:17" x14ac:dyDescent="0.3">
      <c r="A2" s="4" t="s">
        <v>19</v>
      </c>
      <c r="B2" s="4" t="s">
        <v>29</v>
      </c>
      <c r="C2" s="4" t="s">
        <v>37</v>
      </c>
      <c r="D2" s="4">
        <v>108</v>
      </c>
      <c r="E2" s="4">
        <v>107</v>
      </c>
      <c r="F2" s="7"/>
      <c r="G2" s="7">
        <v>110</v>
      </c>
      <c r="H2" s="7">
        <v>77</v>
      </c>
      <c r="I2" s="6"/>
      <c r="J2" s="5"/>
      <c r="K2" s="4">
        <v>131</v>
      </c>
      <c r="L2" s="4">
        <v>3</v>
      </c>
      <c r="M2" s="4">
        <v>16</v>
      </c>
      <c r="N2" s="4">
        <v>16</v>
      </c>
      <c r="O2" s="4">
        <v>16</v>
      </c>
      <c r="P2" s="4">
        <v>16</v>
      </c>
      <c r="Q2" s="4">
        <v>16</v>
      </c>
    </row>
    <row r="3" spans="1:17" x14ac:dyDescent="0.3">
      <c r="A3" s="4" t="s">
        <v>34</v>
      </c>
      <c r="B3" s="4" t="s">
        <v>24</v>
      </c>
      <c r="C3" s="4" t="s">
        <v>36</v>
      </c>
      <c r="D3" s="4">
        <v>108</v>
      </c>
      <c r="E3" s="4">
        <v>107</v>
      </c>
      <c r="F3" s="7">
        <v>77</v>
      </c>
      <c r="G3" s="7">
        <v>110</v>
      </c>
      <c r="H3" s="7"/>
      <c r="I3" s="6"/>
      <c r="J3" s="5"/>
      <c r="K3" s="4">
        <v>131</v>
      </c>
      <c r="L3" s="4">
        <v>3</v>
      </c>
      <c r="M3" s="4">
        <v>16</v>
      </c>
      <c r="N3" s="4">
        <v>16</v>
      </c>
      <c r="O3" s="4">
        <v>16</v>
      </c>
      <c r="P3" s="4">
        <v>16</v>
      </c>
      <c r="Q3" s="4">
        <v>16</v>
      </c>
    </row>
    <row r="4" spans="1:17" x14ac:dyDescent="0.3">
      <c r="A4" s="4" t="s">
        <v>33</v>
      </c>
      <c r="B4" s="4" t="s">
        <v>24</v>
      </c>
      <c r="C4" s="4" t="s">
        <v>36</v>
      </c>
      <c r="D4" s="4">
        <v>108</v>
      </c>
      <c r="E4" s="4">
        <v>107</v>
      </c>
      <c r="F4" s="7">
        <v>77</v>
      </c>
      <c r="G4" s="7">
        <v>110</v>
      </c>
      <c r="H4" s="7"/>
      <c r="I4" s="6"/>
      <c r="J4" s="5"/>
      <c r="K4" s="4">
        <v>131</v>
      </c>
      <c r="L4" s="4">
        <v>3</v>
      </c>
      <c r="M4" s="4">
        <v>16</v>
      </c>
      <c r="N4" s="4">
        <v>16</v>
      </c>
      <c r="O4" s="4">
        <v>16</v>
      </c>
      <c r="P4" s="4">
        <v>16</v>
      </c>
      <c r="Q4" s="4">
        <v>16</v>
      </c>
    </row>
    <row r="5" spans="1:17" x14ac:dyDescent="0.3">
      <c r="A5" s="4" t="s">
        <v>32</v>
      </c>
      <c r="B5" s="4" t="s">
        <v>24</v>
      </c>
      <c r="C5" s="4" t="s">
        <v>36</v>
      </c>
      <c r="D5" s="4">
        <v>108</v>
      </c>
      <c r="E5" s="4">
        <v>107</v>
      </c>
      <c r="F5" s="7">
        <v>110</v>
      </c>
      <c r="G5" s="7">
        <v>77</v>
      </c>
      <c r="H5" s="7"/>
      <c r="I5" s="6"/>
      <c r="J5" s="5"/>
      <c r="K5" s="4">
        <v>131</v>
      </c>
      <c r="L5" s="4">
        <v>3</v>
      </c>
      <c r="M5" s="4">
        <v>16</v>
      </c>
      <c r="N5" s="4">
        <v>16</v>
      </c>
      <c r="O5" s="4">
        <v>16</v>
      </c>
      <c r="P5" s="4">
        <v>16</v>
      </c>
      <c r="Q5" s="4">
        <v>16</v>
      </c>
    </row>
    <row r="6" spans="1:17" x14ac:dyDescent="0.3">
      <c r="A6" s="4" t="s">
        <v>15</v>
      </c>
      <c r="B6" s="4" t="s">
        <v>24</v>
      </c>
      <c r="C6" s="4" t="s">
        <v>36</v>
      </c>
      <c r="D6" s="4">
        <v>108</v>
      </c>
      <c r="E6" s="4">
        <v>107</v>
      </c>
      <c r="F6" s="7">
        <v>77</v>
      </c>
      <c r="G6" s="7">
        <v>110</v>
      </c>
      <c r="H6" s="7"/>
      <c r="I6" s="6"/>
      <c r="J6" s="5"/>
      <c r="K6" s="4">
        <v>131</v>
      </c>
      <c r="L6" s="4">
        <v>3</v>
      </c>
      <c r="M6" s="4">
        <v>16</v>
      </c>
      <c r="N6" s="4">
        <v>16</v>
      </c>
      <c r="O6" s="4">
        <v>16</v>
      </c>
      <c r="P6" s="4">
        <v>16</v>
      </c>
      <c r="Q6" s="4">
        <v>16</v>
      </c>
    </row>
    <row r="7" spans="1:17" x14ac:dyDescent="0.3">
      <c r="A7" s="4" t="s">
        <v>14</v>
      </c>
      <c r="B7" s="4" t="s">
        <v>29</v>
      </c>
      <c r="C7" s="4" t="s">
        <v>35</v>
      </c>
      <c r="D7" s="4">
        <v>177</v>
      </c>
      <c r="E7" s="4">
        <v>157</v>
      </c>
      <c r="F7" s="7">
        <v>179</v>
      </c>
      <c r="G7" s="7">
        <v>125</v>
      </c>
      <c r="H7" s="7"/>
      <c r="I7" s="6"/>
      <c r="J7" s="5"/>
      <c r="K7" s="4">
        <v>218</v>
      </c>
      <c r="L7" s="4">
        <v>3</v>
      </c>
      <c r="M7" s="4">
        <v>16</v>
      </c>
      <c r="N7" s="4">
        <v>16</v>
      </c>
      <c r="O7" s="4">
        <v>16</v>
      </c>
      <c r="P7" s="4">
        <v>16</v>
      </c>
      <c r="Q7" s="4">
        <v>16</v>
      </c>
    </row>
    <row r="8" spans="1:17" x14ac:dyDescent="0.3">
      <c r="A8" s="4" t="s">
        <v>13</v>
      </c>
      <c r="B8" s="4" t="s">
        <v>29</v>
      </c>
      <c r="C8" s="4" t="s">
        <v>35</v>
      </c>
      <c r="D8" s="4">
        <v>177</v>
      </c>
      <c r="E8" s="4">
        <v>157</v>
      </c>
      <c r="F8" s="7"/>
      <c r="G8" s="7"/>
      <c r="H8" s="7">
        <v>125</v>
      </c>
      <c r="I8" s="6"/>
      <c r="J8" s="5">
        <v>179</v>
      </c>
      <c r="K8" s="4">
        <v>218</v>
      </c>
      <c r="L8" s="4">
        <v>3</v>
      </c>
      <c r="M8" s="4">
        <v>16</v>
      </c>
      <c r="N8" s="4">
        <v>16</v>
      </c>
      <c r="O8" s="4">
        <v>16</v>
      </c>
      <c r="P8" s="4">
        <v>16</v>
      </c>
      <c r="Q8" s="4">
        <v>16</v>
      </c>
    </row>
    <row r="9" spans="1:17" x14ac:dyDescent="0.3">
      <c r="A9" s="4" t="s">
        <v>19</v>
      </c>
      <c r="B9" s="4" t="s">
        <v>30</v>
      </c>
      <c r="C9" s="8" t="s">
        <v>26</v>
      </c>
      <c r="D9" s="4">
        <v>68</v>
      </c>
      <c r="E9" s="4">
        <v>67</v>
      </c>
      <c r="F9" s="7">
        <v>0</v>
      </c>
      <c r="G9" s="7">
        <v>0</v>
      </c>
      <c r="H9" s="7">
        <v>0</v>
      </c>
      <c r="I9" s="6">
        <v>69</v>
      </c>
      <c r="J9" s="5">
        <v>60</v>
      </c>
      <c r="K9" s="4">
        <v>87</v>
      </c>
      <c r="L9" s="4">
        <v>3</v>
      </c>
      <c r="M9" s="4"/>
      <c r="N9" s="4"/>
      <c r="O9" s="4"/>
      <c r="P9" s="4"/>
      <c r="Q9" s="4"/>
    </row>
    <row r="10" spans="1:17" x14ac:dyDescent="0.3">
      <c r="A10" s="4" t="s">
        <v>19</v>
      </c>
      <c r="B10" s="4" t="s">
        <v>29</v>
      </c>
      <c r="C10" s="8" t="s">
        <v>26</v>
      </c>
      <c r="D10" s="4">
        <v>108</v>
      </c>
      <c r="E10" s="4">
        <v>107</v>
      </c>
      <c r="F10" s="7">
        <v>0</v>
      </c>
      <c r="G10" s="7">
        <v>0</v>
      </c>
      <c r="H10" s="7">
        <v>110</v>
      </c>
      <c r="I10" s="6">
        <v>0</v>
      </c>
      <c r="J10" s="5">
        <v>95</v>
      </c>
      <c r="K10" s="4">
        <v>131</v>
      </c>
      <c r="L10" s="4"/>
      <c r="M10" s="4"/>
      <c r="N10" s="4"/>
      <c r="O10" s="4"/>
      <c r="P10" s="4"/>
      <c r="Q10" s="4"/>
    </row>
    <row r="11" spans="1:17" x14ac:dyDescent="0.3">
      <c r="A11" s="4" t="s">
        <v>19</v>
      </c>
      <c r="B11" s="4" t="s">
        <v>28</v>
      </c>
      <c r="C11" s="8" t="s">
        <v>26</v>
      </c>
      <c r="D11" s="4">
        <v>68</v>
      </c>
      <c r="E11" s="4">
        <v>67</v>
      </c>
      <c r="F11" s="7">
        <v>0</v>
      </c>
      <c r="G11" s="7">
        <v>0</v>
      </c>
      <c r="H11" s="7">
        <v>69</v>
      </c>
      <c r="I11" s="6">
        <v>60</v>
      </c>
      <c r="J11" s="5">
        <v>0</v>
      </c>
      <c r="K11" s="4">
        <v>87</v>
      </c>
      <c r="L11" s="4"/>
      <c r="M11" s="4"/>
      <c r="N11" s="4"/>
      <c r="O11" s="4"/>
      <c r="P11" s="4"/>
      <c r="Q11" s="4"/>
    </row>
    <row r="12" spans="1:17" x14ac:dyDescent="0.3">
      <c r="A12" s="4" t="s">
        <v>19</v>
      </c>
      <c r="B12" s="4" t="s">
        <v>27</v>
      </c>
      <c r="C12" s="8" t="s">
        <v>26</v>
      </c>
      <c r="D12" s="4">
        <v>108</v>
      </c>
      <c r="E12" s="4">
        <v>107</v>
      </c>
      <c r="F12" s="7">
        <v>0</v>
      </c>
      <c r="G12" s="7">
        <v>0</v>
      </c>
      <c r="H12" s="7">
        <v>0</v>
      </c>
      <c r="I12" s="6">
        <v>110</v>
      </c>
      <c r="J12" s="5">
        <v>95</v>
      </c>
      <c r="K12" s="4">
        <v>131</v>
      </c>
      <c r="L12" s="4"/>
      <c r="M12" s="4"/>
      <c r="N12" s="4"/>
      <c r="O12" s="4"/>
      <c r="P12" s="4"/>
      <c r="Q12" s="4"/>
    </row>
    <row r="13" spans="1:17" x14ac:dyDescent="0.3">
      <c r="A13" s="4" t="s">
        <v>19</v>
      </c>
      <c r="B13" s="4" t="s">
        <v>31</v>
      </c>
      <c r="C13" s="8" t="s">
        <v>26</v>
      </c>
      <c r="D13" s="4">
        <v>68</v>
      </c>
      <c r="E13" s="4">
        <v>67</v>
      </c>
      <c r="F13" s="7">
        <v>0</v>
      </c>
      <c r="G13" s="7">
        <v>60</v>
      </c>
      <c r="H13" s="7">
        <v>0</v>
      </c>
      <c r="I13" s="6">
        <v>0</v>
      </c>
      <c r="J13" s="5">
        <v>67</v>
      </c>
      <c r="K13" s="4">
        <v>87</v>
      </c>
      <c r="L13" s="4"/>
      <c r="M13" s="4"/>
      <c r="N13" s="4"/>
      <c r="O13" s="4"/>
      <c r="P13" s="4"/>
      <c r="Q13" s="4"/>
    </row>
    <row r="14" spans="1:17" x14ac:dyDescent="0.3">
      <c r="A14" s="4" t="s">
        <v>34</v>
      </c>
      <c r="B14" s="4" t="s">
        <v>30</v>
      </c>
      <c r="C14" s="8" t="s">
        <v>26</v>
      </c>
      <c r="D14" s="4">
        <v>68</v>
      </c>
      <c r="E14" s="4">
        <v>67</v>
      </c>
      <c r="F14" s="7">
        <v>0</v>
      </c>
      <c r="G14" s="7">
        <v>60</v>
      </c>
      <c r="H14" s="7">
        <v>69</v>
      </c>
      <c r="I14" s="6">
        <v>0</v>
      </c>
      <c r="J14" s="5">
        <v>0</v>
      </c>
      <c r="K14" s="4">
        <v>87</v>
      </c>
      <c r="L14" s="4"/>
      <c r="M14" s="4"/>
      <c r="N14" s="4"/>
      <c r="O14" s="4"/>
      <c r="P14" s="4"/>
      <c r="Q14" s="4"/>
    </row>
    <row r="15" spans="1:17" x14ac:dyDescent="0.3">
      <c r="A15" s="4" t="s">
        <v>34</v>
      </c>
      <c r="B15" s="4" t="s">
        <v>29</v>
      </c>
      <c r="C15" s="8" t="s">
        <v>26</v>
      </c>
      <c r="D15" s="4">
        <v>108</v>
      </c>
      <c r="E15" s="4">
        <v>107</v>
      </c>
      <c r="F15" s="7">
        <v>0</v>
      </c>
      <c r="G15" s="7">
        <v>95</v>
      </c>
      <c r="H15" s="7">
        <v>110</v>
      </c>
      <c r="I15" s="6">
        <v>0</v>
      </c>
      <c r="J15" s="5">
        <v>0</v>
      </c>
      <c r="K15" s="4">
        <v>131</v>
      </c>
      <c r="L15" s="4"/>
      <c r="M15" s="4"/>
      <c r="N15" s="4"/>
      <c r="O15" s="4"/>
      <c r="P15" s="4"/>
      <c r="Q15" s="4"/>
    </row>
    <row r="16" spans="1:17" x14ac:dyDescent="0.3">
      <c r="A16" s="4" t="s">
        <v>34</v>
      </c>
      <c r="B16" s="4" t="s">
        <v>28</v>
      </c>
      <c r="C16" s="8" t="s">
        <v>26</v>
      </c>
      <c r="D16" s="4">
        <v>68</v>
      </c>
      <c r="E16" s="4">
        <v>67</v>
      </c>
      <c r="F16" s="7">
        <v>0</v>
      </c>
      <c r="G16" s="7">
        <v>60</v>
      </c>
      <c r="H16" s="7">
        <v>0</v>
      </c>
      <c r="I16" s="6">
        <v>69</v>
      </c>
      <c r="J16" s="5">
        <v>0</v>
      </c>
      <c r="K16" s="4">
        <v>87</v>
      </c>
      <c r="L16" s="4"/>
      <c r="M16" s="4"/>
      <c r="N16" s="4"/>
      <c r="O16" s="4"/>
      <c r="P16" s="4"/>
      <c r="Q16" s="4"/>
    </row>
    <row r="17" spans="1:17" x14ac:dyDescent="0.3">
      <c r="A17" s="4" t="s">
        <v>34</v>
      </c>
      <c r="B17" s="4" t="s">
        <v>27</v>
      </c>
      <c r="C17" s="8" t="s">
        <v>26</v>
      </c>
      <c r="D17" s="4">
        <v>108</v>
      </c>
      <c r="E17" s="4">
        <v>107</v>
      </c>
      <c r="F17" s="7">
        <v>110</v>
      </c>
      <c r="G17" s="7">
        <v>0</v>
      </c>
      <c r="H17" s="7">
        <v>95</v>
      </c>
      <c r="I17" s="6">
        <v>0</v>
      </c>
      <c r="J17" s="5">
        <v>0</v>
      </c>
      <c r="K17" s="4">
        <v>131</v>
      </c>
      <c r="L17" s="4"/>
      <c r="M17" s="4"/>
      <c r="N17" s="4"/>
      <c r="O17" s="4"/>
      <c r="P17" s="4"/>
      <c r="Q17" s="4"/>
    </row>
    <row r="18" spans="1:17" x14ac:dyDescent="0.3">
      <c r="A18" s="4" t="s">
        <v>34</v>
      </c>
      <c r="B18" s="4" t="s">
        <v>31</v>
      </c>
      <c r="C18" s="8" t="s">
        <v>26</v>
      </c>
      <c r="D18" s="4">
        <v>68</v>
      </c>
      <c r="E18" s="4">
        <v>67</v>
      </c>
      <c r="F18" s="7">
        <v>60</v>
      </c>
      <c r="G18" s="7">
        <v>0</v>
      </c>
      <c r="H18" s="7">
        <v>0</v>
      </c>
      <c r="I18" s="6">
        <v>69</v>
      </c>
      <c r="J18" s="5">
        <v>0</v>
      </c>
      <c r="K18" s="4">
        <v>87</v>
      </c>
      <c r="L18" s="4"/>
      <c r="M18" s="4"/>
      <c r="N18" s="4"/>
      <c r="O18" s="4"/>
      <c r="P18" s="4"/>
      <c r="Q18" s="4"/>
    </row>
    <row r="19" spans="1:17" x14ac:dyDescent="0.3">
      <c r="A19" s="4" t="s">
        <v>33</v>
      </c>
      <c r="B19" s="4" t="s">
        <v>30</v>
      </c>
      <c r="C19" s="8" t="s">
        <v>26</v>
      </c>
      <c r="D19" s="4">
        <v>68</v>
      </c>
      <c r="E19" s="4">
        <v>67</v>
      </c>
      <c r="F19" s="7">
        <v>60</v>
      </c>
      <c r="G19" s="7">
        <v>0</v>
      </c>
      <c r="H19" s="7">
        <v>69</v>
      </c>
      <c r="I19" s="6">
        <v>0</v>
      </c>
      <c r="J19" s="5">
        <v>0</v>
      </c>
      <c r="K19" s="4">
        <v>87</v>
      </c>
      <c r="L19" s="4"/>
      <c r="M19" s="4"/>
      <c r="N19" s="4"/>
      <c r="O19" s="4"/>
      <c r="P19" s="4"/>
      <c r="Q19" s="4"/>
    </row>
    <row r="20" spans="1:17" x14ac:dyDescent="0.3">
      <c r="A20" s="4" t="s">
        <v>33</v>
      </c>
      <c r="B20" s="4" t="s">
        <v>29</v>
      </c>
      <c r="C20" s="8" t="s">
        <v>26</v>
      </c>
      <c r="D20" s="4">
        <v>108</v>
      </c>
      <c r="E20" s="4">
        <v>107</v>
      </c>
      <c r="F20" s="7">
        <v>0</v>
      </c>
      <c r="G20" s="7">
        <v>110</v>
      </c>
      <c r="H20" s="7">
        <v>0</v>
      </c>
      <c r="I20" s="6">
        <v>95</v>
      </c>
      <c r="J20" s="5">
        <v>0</v>
      </c>
      <c r="K20" s="4">
        <v>131</v>
      </c>
      <c r="L20" s="4"/>
      <c r="M20" s="4"/>
      <c r="N20" s="4"/>
      <c r="O20" s="4"/>
      <c r="P20" s="4"/>
      <c r="Q20" s="4"/>
    </row>
    <row r="21" spans="1:17" x14ac:dyDescent="0.3">
      <c r="A21" s="4" t="s">
        <v>33</v>
      </c>
      <c r="B21" s="4" t="s">
        <v>28</v>
      </c>
      <c r="C21" s="8" t="s">
        <v>26</v>
      </c>
      <c r="D21" s="4">
        <v>68</v>
      </c>
      <c r="E21" s="4">
        <v>67</v>
      </c>
      <c r="F21" s="7">
        <v>0</v>
      </c>
      <c r="G21" s="7">
        <v>0</v>
      </c>
      <c r="H21" s="7">
        <v>69</v>
      </c>
      <c r="I21" s="6">
        <v>60</v>
      </c>
      <c r="J21" s="5">
        <v>0</v>
      </c>
      <c r="K21" s="4">
        <v>87</v>
      </c>
      <c r="L21" s="4"/>
      <c r="M21" s="4"/>
      <c r="N21" s="4"/>
      <c r="O21" s="4"/>
      <c r="P21" s="4"/>
      <c r="Q21" s="4"/>
    </row>
    <row r="22" spans="1:17" x14ac:dyDescent="0.3">
      <c r="A22" s="4" t="s">
        <v>33</v>
      </c>
      <c r="B22" s="4" t="s">
        <v>27</v>
      </c>
      <c r="C22" s="8" t="s">
        <v>26</v>
      </c>
      <c r="D22" s="4">
        <v>108</v>
      </c>
      <c r="E22" s="4">
        <v>107</v>
      </c>
      <c r="F22" s="7">
        <v>0</v>
      </c>
      <c r="G22" s="7">
        <v>0</v>
      </c>
      <c r="H22" s="7">
        <v>110</v>
      </c>
      <c r="I22" s="6">
        <v>95</v>
      </c>
      <c r="J22" s="5">
        <v>0</v>
      </c>
      <c r="K22" s="4">
        <v>131</v>
      </c>
      <c r="L22" s="4"/>
      <c r="M22" s="4"/>
      <c r="N22" s="4"/>
      <c r="O22" s="4"/>
      <c r="P22" s="4"/>
      <c r="Q22" s="4"/>
    </row>
    <row r="23" spans="1:17" x14ac:dyDescent="0.3">
      <c r="A23" s="4" t="s">
        <v>33</v>
      </c>
      <c r="B23" s="4" t="s">
        <v>31</v>
      </c>
      <c r="C23" s="8" t="s">
        <v>26</v>
      </c>
      <c r="D23" s="4">
        <v>68</v>
      </c>
      <c r="E23" s="4">
        <v>67</v>
      </c>
      <c r="F23" s="7">
        <v>60</v>
      </c>
      <c r="G23" s="7">
        <v>0</v>
      </c>
      <c r="H23" s="7">
        <v>0</v>
      </c>
      <c r="I23" s="6">
        <v>69</v>
      </c>
      <c r="J23" s="5">
        <v>0</v>
      </c>
      <c r="K23" s="4">
        <v>87</v>
      </c>
      <c r="L23" s="4"/>
      <c r="M23" s="4"/>
      <c r="N23" s="4"/>
      <c r="O23" s="4"/>
      <c r="P23" s="4"/>
      <c r="Q23" s="4"/>
    </row>
    <row r="24" spans="1:17" x14ac:dyDescent="0.3">
      <c r="A24" s="4" t="s">
        <v>15</v>
      </c>
      <c r="B24" s="4" t="s">
        <v>30</v>
      </c>
      <c r="C24" s="8" t="s">
        <v>26</v>
      </c>
      <c r="D24" s="4">
        <v>68</v>
      </c>
      <c r="E24" s="4">
        <v>67</v>
      </c>
      <c r="F24" s="7">
        <v>60</v>
      </c>
      <c r="G24" s="7">
        <v>0</v>
      </c>
      <c r="H24" s="7">
        <v>69</v>
      </c>
      <c r="I24" s="6">
        <v>0</v>
      </c>
      <c r="J24" s="5">
        <v>0</v>
      </c>
      <c r="K24" s="4">
        <v>87</v>
      </c>
      <c r="L24" s="4"/>
      <c r="M24" s="4"/>
      <c r="N24" s="4"/>
      <c r="O24" s="4"/>
      <c r="P24" s="4"/>
      <c r="Q24" s="4"/>
    </row>
    <row r="25" spans="1:17" x14ac:dyDescent="0.3">
      <c r="A25" s="4" t="s">
        <v>15</v>
      </c>
      <c r="B25" s="4" t="s">
        <v>29</v>
      </c>
      <c r="C25" s="8" t="s">
        <v>26</v>
      </c>
      <c r="D25" s="4">
        <v>108</v>
      </c>
      <c r="E25" s="4">
        <v>107</v>
      </c>
      <c r="F25" s="7">
        <v>110</v>
      </c>
      <c r="G25" s="7">
        <v>0</v>
      </c>
      <c r="H25" s="7">
        <v>0</v>
      </c>
      <c r="I25" s="6">
        <v>95</v>
      </c>
      <c r="J25" s="5">
        <v>0</v>
      </c>
      <c r="K25" s="4">
        <v>131</v>
      </c>
      <c r="L25" s="4"/>
      <c r="M25" s="4"/>
      <c r="N25" s="4"/>
      <c r="O25" s="4"/>
      <c r="P25" s="4"/>
      <c r="Q25" s="4"/>
    </row>
    <row r="26" spans="1:17" x14ac:dyDescent="0.3">
      <c r="A26" s="4" t="s">
        <v>15</v>
      </c>
      <c r="B26" s="4" t="s">
        <v>28</v>
      </c>
      <c r="C26" s="8" t="s">
        <v>26</v>
      </c>
      <c r="D26" s="4">
        <v>68</v>
      </c>
      <c r="E26" s="4">
        <v>67</v>
      </c>
      <c r="F26" s="7">
        <v>69</v>
      </c>
      <c r="G26" s="7">
        <v>60</v>
      </c>
      <c r="H26" s="7">
        <v>0</v>
      </c>
      <c r="I26" s="6">
        <v>0</v>
      </c>
      <c r="J26" s="5">
        <v>0</v>
      </c>
      <c r="K26" s="4">
        <v>87</v>
      </c>
      <c r="L26" s="4"/>
      <c r="M26" s="4"/>
      <c r="N26" s="4"/>
      <c r="O26" s="4"/>
      <c r="P26" s="4"/>
      <c r="Q26" s="4"/>
    </row>
    <row r="27" spans="1:17" x14ac:dyDescent="0.3">
      <c r="A27" s="4" t="s">
        <v>15</v>
      </c>
      <c r="B27" s="4" t="s">
        <v>27</v>
      </c>
      <c r="C27" s="8" t="s">
        <v>26</v>
      </c>
      <c r="D27" s="4">
        <v>108</v>
      </c>
      <c r="E27" s="4">
        <v>107</v>
      </c>
      <c r="F27" s="7">
        <v>110</v>
      </c>
      <c r="G27" s="7">
        <v>0</v>
      </c>
      <c r="H27" s="7">
        <v>95</v>
      </c>
      <c r="I27" s="6">
        <v>0</v>
      </c>
      <c r="J27" s="5">
        <v>0</v>
      </c>
      <c r="K27" s="4">
        <v>131</v>
      </c>
      <c r="L27" s="4"/>
      <c r="M27" s="4"/>
      <c r="N27" s="4"/>
      <c r="O27" s="4"/>
      <c r="P27" s="4"/>
      <c r="Q27" s="4"/>
    </row>
    <row r="28" spans="1:17" x14ac:dyDescent="0.3">
      <c r="A28" s="4" t="s">
        <v>15</v>
      </c>
      <c r="B28" s="4" t="s">
        <v>31</v>
      </c>
      <c r="C28" s="8" t="s">
        <v>26</v>
      </c>
      <c r="D28" s="4">
        <v>68</v>
      </c>
      <c r="E28" s="4">
        <v>67</v>
      </c>
      <c r="F28" s="7">
        <v>69</v>
      </c>
      <c r="G28" s="7">
        <v>0</v>
      </c>
      <c r="H28" s="7">
        <v>0</v>
      </c>
      <c r="I28" s="6">
        <v>60</v>
      </c>
      <c r="J28" s="5">
        <v>0</v>
      </c>
      <c r="K28" s="4">
        <v>87</v>
      </c>
      <c r="L28" s="4"/>
      <c r="M28" s="4"/>
      <c r="N28" s="4"/>
      <c r="O28" s="4"/>
      <c r="P28" s="4"/>
      <c r="Q28" s="4"/>
    </row>
    <row r="29" spans="1:17" x14ac:dyDescent="0.3">
      <c r="A29" s="4" t="s">
        <v>32</v>
      </c>
      <c r="B29" s="4" t="s">
        <v>30</v>
      </c>
      <c r="C29" s="8" t="s">
        <v>26</v>
      </c>
      <c r="D29" s="4">
        <v>68</v>
      </c>
      <c r="E29" s="4">
        <v>67</v>
      </c>
      <c r="F29" s="7">
        <v>0</v>
      </c>
      <c r="G29" s="7">
        <v>69</v>
      </c>
      <c r="H29" s="7">
        <v>0</v>
      </c>
      <c r="I29" s="6">
        <v>60</v>
      </c>
      <c r="J29" s="5">
        <v>0</v>
      </c>
      <c r="K29" s="4">
        <v>87</v>
      </c>
      <c r="L29" s="4"/>
      <c r="M29" s="4"/>
      <c r="N29" s="4"/>
      <c r="O29" s="4"/>
      <c r="P29" s="4"/>
      <c r="Q29" s="4"/>
    </row>
    <row r="30" spans="1:17" x14ac:dyDescent="0.3">
      <c r="A30" s="4" t="s">
        <v>32</v>
      </c>
      <c r="B30" s="4" t="s">
        <v>29</v>
      </c>
      <c r="C30" s="8" t="s">
        <v>26</v>
      </c>
      <c r="D30" s="4">
        <v>108</v>
      </c>
      <c r="E30" s="4">
        <v>107</v>
      </c>
      <c r="F30" s="7">
        <v>95</v>
      </c>
      <c r="G30" s="7">
        <v>0</v>
      </c>
      <c r="H30" s="7">
        <v>0</v>
      </c>
      <c r="I30" s="6">
        <v>110</v>
      </c>
      <c r="J30" s="5">
        <v>0</v>
      </c>
      <c r="K30" s="4">
        <v>131</v>
      </c>
      <c r="L30" s="4"/>
      <c r="M30" s="4"/>
      <c r="N30" s="4"/>
      <c r="O30" s="4"/>
      <c r="P30" s="4"/>
      <c r="Q30" s="4"/>
    </row>
    <row r="31" spans="1:17" x14ac:dyDescent="0.3">
      <c r="A31" s="4" t="s">
        <v>32</v>
      </c>
      <c r="B31" s="4" t="s">
        <v>28</v>
      </c>
      <c r="C31" s="8" t="s">
        <v>26</v>
      </c>
      <c r="D31" s="4">
        <v>68</v>
      </c>
      <c r="E31" s="4">
        <v>67</v>
      </c>
      <c r="F31" s="7">
        <v>60</v>
      </c>
      <c r="G31" s="7">
        <v>0</v>
      </c>
      <c r="H31" s="7">
        <v>69</v>
      </c>
      <c r="I31" s="6">
        <v>0</v>
      </c>
      <c r="J31" s="5">
        <v>0</v>
      </c>
      <c r="K31" s="4">
        <v>87</v>
      </c>
      <c r="L31" s="4"/>
      <c r="M31" s="4"/>
      <c r="N31" s="4"/>
      <c r="O31" s="4"/>
      <c r="P31" s="4"/>
      <c r="Q31" s="4"/>
    </row>
    <row r="32" spans="1:17" x14ac:dyDescent="0.3">
      <c r="A32" s="4" t="s">
        <v>32</v>
      </c>
      <c r="B32" s="4" t="s">
        <v>27</v>
      </c>
      <c r="C32" s="8" t="s">
        <v>26</v>
      </c>
      <c r="D32" s="4">
        <v>108</v>
      </c>
      <c r="E32" s="4">
        <v>107</v>
      </c>
      <c r="F32" s="7">
        <v>110</v>
      </c>
      <c r="G32" s="7">
        <v>0</v>
      </c>
      <c r="H32" s="7">
        <v>0</v>
      </c>
      <c r="I32" s="6">
        <v>95</v>
      </c>
      <c r="J32" s="5">
        <v>0</v>
      </c>
      <c r="K32" s="4">
        <v>131</v>
      </c>
      <c r="L32" s="4"/>
      <c r="M32" s="4"/>
      <c r="N32" s="4"/>
      <c r="O32" s="4"/>
      <c r="P32" s="4"/>
      <c r="Q32" s="4"/>
    </row>
    <row r="33" spans="1:17" x14ac:dyDescent="0.3">
      <c r="A33" s="4" t="s">
        <v>32</v>
      </c>
      <c r="B33" s="4" t="s">
        <v>31</v>
      </c>
      <c r="C33" s="8" t="s">
        <v>26</v>
      </c>
      <c r="D33" s="4">
        <v>68</v>
      </c>
      <c r="E33" s="4">
        <v>67</v>
      </c>
      <c r="F33" s="7">
        <v>60</v>
      </c>
      <c r="G33" s="7">
        <v>0</v>
      </c>
      <c r="H33" s="7">
        <v>0</v>
      </c>
      <c r="I33" s="6">
        <v>69</v>
      </c>
      <c r="J33" s="5">
        <v>0</v>
      </c>
      <c r="K33" s="4">
        <v>87</v>
      </c>
      <c r="L33" s="4"/>
      <c r="M33" s="4"/>
      <c r="N33" s="4"/>
      <c r="O33" s="4"/>
      <c r="P33" s="4"/>
      <c r="Q33" s="4"/>
    </row>
    <row r="34" spans="1:17" x14ac:dyDescent="0.3">
      <c r="A34" s="4" t="s">
        <v>13</v>
      </c>
      <c r="B34" s="4" t="s">
        <v>30</v>
      </c>
      <c r="C34" s="8" t="s">
        <v>26</v>
      </c>
      <c r="D34" s="4">
        <v>68</v>
      </c>
      <c r="E34" s="4">
        <v>60</v>
      </c>
      <c r="F34" s="7">
        <v>0</v>
      </c>
      <c r="G34" s="7">
        <v>0</v>
      </c>
      <c r="H34" s="7">
        <v>0</v>
      </c>
      <c r="I34" s="6">
        <v>60</v>
      </c>
      <c r="J34" s="5">
        <v>67</v>
      </c>
      <c r="K34" s="4">
        <v>87</v>
      </c>
      <c r="L34" s="4"/>
      <c r="M34" s="4"/>
      <c r="N34" s="4"/>
      <c r="O34" s="4"/>
      <c r="P34" s="4"/>
      <c r="Q34" s="4"/>
    </row>
    <row r="35" spans="1:17" x14ac:dyDescent="0.3">
      <c r="A35" s="4" t="s">
        <v>13</v>
      </c>
      <c r="B35" s="4" t="s">
        <v>29</v>
      </c>
      <c r="C35" s="8" t="s">
        <v>26</v>
      </c>
      <c r="D35" s="4">
        <v>108</v>
      </c>
      <c r="E35" s="4">
        <v>96</v>
      </c>
      <c r="F35" s="7">
        <v>95</v>
      </c>
      <c r="G35" s="7">
        <v>0</v>
      </c>
      <c r="H35" s="7">
        <v>0</v>
      </c>
      <c r="I35" s="6">
        <v>110</v>
      </c>
      <c r="J35" s="5">
        <v>0</v>
      </c>
      <c r="K35" s="4">
        <v>131</v>
      </c>
      <c r="L35" s="4"/>
      <c r="M35" s="4"/>
      <c r="N35" s="4"/>
      <c r="O35" s="4"/>
      <c r="P35" s="4"/>
      <c r="Q35" s="4"/>
    </row>
    <row r="36" spans="1:17" x14ac:dyDescent="0.3">
      <c r="A36" s="4" t="s">
        <v>13</v>
      </c>
      <c r="B36" s="4" t="s">
        <v>28</v>
      </c>
      <c r="C36" s="8" t="s">
        <v>26</v>
      </c>
      <c r="D36" s="4">
        <v>68</v>
      </c>
      <c r="E36" s="4">
        <v>60</v>
      </c>
      <c r="F36" s="7">
        <v>0</v>
      </c>
      <c r="G36" s="7">
        <v>0</v>
      </c>
      <c r="H36" s="7">
        <v>69</v>
      </c>
      <c r="I36" s="6">
        <v>0</v>
      </c>
      <c r="J36" s="5">
        <v>60</v>
      </c>
      <c r="K36" s="4">
        <v>87</v>
      </c>
      <c r="L36" s="4"/>
      <c r="M36" s="4"/>
      <c r="N36" s="4"/>
      <c r="O36" s="4"/>
      <c r="P36" s="4"/>
      <c r="Q36" s="4"/>
    </row>
    <row r="37" spans="1:17" x14ac:dyDescent="0.3">
      <c r="A37" s="4" t="s">
        <v>13</v>
      </c>
      <c r="B37" s="4" t="s">
        <v>27</v>
      </c>
      <c r="C37" s="8" t="s">
        <v>26</v>
      </c>
      <c r="D37" s="4">
        <v>108</v>
      </c>
      <c r="E37" s="4">
        <v>96</v>
      </c>
      <c r="F37" s="7">
        <v>0</v>
      </c>
      <c r="G37" s="7">
        <v>110</v>
      </c>
      <c r="H37" s="7">
        <v>0</v>
      </c>
      <c r="I37" s="6">
        <v>0</v>
      </c>
      <c r="J37" s="5">
        <v>95</v>
      </c>
      <c r="K37" s="4">
        <v>131</v>
      </c>
      <c r="L37" s="4"/>
      <c r="M37" s="4"/>
      <c r="N37" s="4"/>
      <c r="O37" s="4"/>
      <c r="P37" s="4"/>
      <c r="Q37" s="4"/>
    </row>
    <row r="38" spans="1:17" x14ac:dyDescent="0.3">
      <c r="A38" s="4" t="s">
        <v>2</v>
      </c>
      <c r="B38" s="4" t="s">
        <v>21</v>
      </c>
      <c r="C38" s="8" t="s">
        <v>20</v>
      </c>
      <c r="D38" s="4">
        <v>68</v>
      </c>
      <c r="E38" s="4">
        <v>60</v>
      </c>
      <c r="F38" s="7">
        <v>0</v>
      </c>
      <c r="G38" s="7">
        <v>60</v>
      </c>
      <c r="H38" s="7">
        <v>0</v>
      </c>
      <c r="I38" s="6">
        <v>69</v>
      </c>
      <c r="J38" s="5">
        <v>0</v>
      </c>
      <c r="K38" s="4">
        <v>87</v>
      </c>
      <c r="L38" s="4"/>
      <c r="M38" s="4"/>
      <c r="N38" s="4"/>
      <c r="O38" s="4"/>
      <c r="P38" s="4"/>
      <c r="Q38" s="4"/>
    </row>
    <row r="39" spans="1:17" x14ac:dyDescent="0.3">
      <c r="A39" s="4" t="s">
        <v>3</v>
      </c>
      <c r="B39" s="4" t="s">
        <v>25</v>
      </c>
      <c r="C39" s="8" t="s">
        <v>20</v>
      </c>
      <c r="D39" s="4">
        <v>68</v>
      </c>
      <c r="E39" s="4">
        <v>60</v>
      </c>
      <c r="F39" s="7">
        <v>69</v>
      </c>
      <c r="G39" s="7">
        <v>0</v>
      </c>
      <c r="H39" s="7">
        <v>0</v>
      </c>
      <c r="I39" s="6">
        <v>60</v>
      </c>
      <c r="J39" s="5">
        <v>0</v>
      </c>
      <c r="K39" s="4">
        <v>87</v>
      </c>
      <c r="L39" s="4"/>
      <c r="M39" s="4"/>
      <c r="N39" s="4"/>
      <c r="O39" s="4"/>
      <c r="P39" s="4"/>
      <c r="Q39" s="4"/>
    </row>
    <row r="40" spans="1:17" x14ac:dyDescent="0.3">
      <c r="A40" s="4" t="s">
        <v>3</v>
      </c>
      <c r="B40" s="4" t="s">
        <v>24</v>
      </c>
      <c r="C40" s="8" t="s">
        <v>20</v>
      </c>
      <c r="D40" s="4">
        <v>108</v>
      </c>
      <c r="E40" s="4">
        <v>96</v>
      </c>
      <c r="F40" s="7">
        <v>110</v>
      </c>
      <c r="G40" s="7">
        <v>0</v>
      </c>
      <c r="H40" s="7">
        <v>0</v>
      </c>
      <c r="I40" s="6">
        <v>95</v>
      </c>
      <c r="J40" s="5">
        <v>0</v>
      </c>
      <c r="K40" s="4">
        <v>131</v>
      </c>
      <c r="L40" s="4"/>
      <c r="M40" s="4"/>
      <c r="N40" s="4"/>
      <c r="O40" s="4"/>
      <c r="P40" s="4"/>
      <c r="Q40" s="4"/>
    </row>
    <row r="41" spans="1:17" x14ac:dyDescent="0.3">
      <c r="A41" s="4" t="s">
        <v>3</v>
      </c>
      <c r="B41" s="4" t="s">
        <v>23</v>
      </c>
      <c r="C41" s="8" t="s">
        <v>20</v>
      </c>
      <c r="D41" s="4">
        <v>68</v>
      </c>
      <c r="E41" s="4">
        <v>60</v>
      </c>
      <c r="F41" s="7">
        <v>60</v>
      </c>
      <c r="G41" s="7">
        <v>69</v>
      </c>
      <c r="H41" s="7">
        <v>0</v>
      </c>
      <c r="I41" s="6">
        <v>0</v>
      </c>
      <c r="J41" s="5">
        <v>0</v>
      </c>
      <c r="K41" s="4">
        <v>87</v>
      </c>
      <c r="L41" s="4"/>
      <c r="M41" s="4"/>
      <c r="N41" s="4"/>
      <c r="O41" s="4"/>
      <c r="P41" s="4"/>
      <c r="Q41" s="4"/>
    </row>
    <row r="42" spans="1:17" x14ac:dyDescent="0.3">
      <c r="A42" s="4" t="s">
        <v>3</v>
      </c>
      <c r="B42" s="4" t="s">
        <v>22</v>
      </c>
      <c r="C42" s="8" t="s">
        <v>20</v>
      </c>
      <c r="D42" s="4">
        <v>108</v>
      </c>
      <c r="E42" s="4">
        <v>96</v>
      </c>
      <c r="F42" s="7">
        <v>0</v>
      </c>
      <c r="G42" s="7">
        <v>0</v>
      </c>
      <c r="H42" s="7">
        <v>110</v>
      </c>
      <c r="I42" s="6">
        <v>95</v>
      </c>
      <c r="J42" s="5">
        <v>0</v>
      </c>
      <c r="K42" s="4">
        <v>131</v>
      </c>
      <c r="L42" s="4"/>
      <c r="M42" s="4"/>
      <c r="N42" s="4"/>
      <c r="O42" s="4"/>
      <c r="P42" s="4"/>
      <c r="Q42" s="4"/>
    </row>
    <row r="43" spans="1:17" x14ac:dyDescent="0.3">
      <c r="A43" s="4" t="s">
        <v>3</v>
      </c>
      <c r="B43" s="4" t="s">
        <v>21</v>
      </c>
      <c r="C43" s="8" t="s">
        <v>20</v>
      </c>
      <c r="D43" s="4">
        <v>68</v>
      </c>
      <c r="E43" s="4">
        <v>60</v>
      </c>
      <c r="F43" s="7">
        <v>60</v>
      </c>
      <c r="G43" s="7">
        <v>0</v>
      </c>
      <c r="H43" s="7">
        <v>69</v>
      </c>
      <c r="I43" s="6">
        <v>0</v>
      </c>
      <c r="J43" s="5">
        <v>0</v>
      </c>
      <c r="K43" s="4">
        <v>87</v>
      </c>
      <c r="L43" s="4"/>
      <c r="M43" s="4"/>
      <c r="N43" s="4"/>
      <c r="O43" s="4"/>
      <c r="P43" s="4"/>
      <c r="Q43" s="4"/>
    </row>
    <row r="44" spans="1:17" x14ac:dyDescent="0.3">
      <c r="A44" s="4" t="s">
        <v>19</v>
      </c>
      <c r="B44" s="4" t="s">
        <v>18</v>
      </c>
      <c r="C44" s="8" t="s">
        <v>17</v>
      </c>
      <c r="D44" s="4">
        <v>51</v>
      </c>
      <c r="E44" s="4">
        <v>51</v>
      </c>
      <c r="F44" s="7"/>
      <c r="G44" s="7">
        <v>37</v>
      </c>
      <c r="H44" s="7"/>
      <c r="I44" s="6">
        <v>53</v>
      </c>
      <c r="J44" s="5"/>
      <c r="K44" s="4"/>
      <c r="L44" s="4"/>
      <c r="M44" s="4">
        <v>16</v>
      </c>
      <c r="N44" s="4">
        <v>16</v>
      </c>
      <c r="O44" s="4">
        <v>8</v>
      </c>
      <c r="P44" s="4">
        <v>8</v>
      </c>
      <c r="Q44" s="4">
        <v>8</v>
      </c>
    </row>
    <row r="45" spans="1:17" x14ac:dyDescent="0.3">
      <c r="A45" s="4" t="s">
        <v>16</v>
      </c>
      <c r="B45" s="4" t="s">
        <v>12</v>
      </c>
      <c r="C45" s="8" t="s">
        <v>0</v>
      </c>
      <c r="D45" s="4">
        <v>51</v>
      </c>
      <c r="E45" s="4">
        <v>51</v>
      </c>
      <c r="F45" s="7">
        <v>53</v>
      </c>
      <c r="G45" s="7"/>
      <c r="H45" s="7">
        <v>37</v>
      </c>
      <c r="I45" s="6"/>
      <c r="J45" s="5"/>
      <c r="K45" s="4"/>
      <c r="L45" s="4"/>
      <c r="M45" s="4">
        <v>16</v>
      </c>
      <c r="N45" s="4">
        <v>16</v>
      </c>
      <c r="O45" s="4">
        <v>8</v>
      </c>
      <c r="P45" s="4">
        <v>8</v>
      </c>
      <c r="Q45" s="4">
        <v>8</v>
      </c>
    </row>
    <row r="46" spans="1:17" x14ac:dyDescent="0.3">
      <c r="A46" s="4" t="s">
        <v>15</v>
      </c>
      <c r="B46" s="4" t="s">
        <v>12</v>
      </c>
      <c r="C46" s="8" t="s">
        <v>0</v>
      </c>
      <c r="D46" s="4">
        <v>51</v>
      </c>
      <c r="E46" s="4">
        <v>51</v>
      </c>
      <c r="F46" s="7"/>
      <c r="G46" s="7"/>
      <c r="H46" s="7">
        <v>53</v>
      </c>
      <c r="I46" s="6">
        <v>37</v>
      </c>
      <c r="J46" s="5"/>
      <c r="K46" s="4"/>
      <c r="L46" s="4"/>
      <c r="M46" s="4">
        <v>16</v>
      </c>
      <c r="N46" s="4">
        <v>16</v>
      </c>
      <c r="O46" s="4">
        <v>8</v>
      </c>
      <c r="P46" s="4">
        <v>8</v>
      </c>
      <c r="Q46" s="4">
        <v>8</v>
      </c>
    </row>
    <row r="47" spans="1:17" x14ac:dyDescent="0.3">
      <c r="A47" s="4" t="s">
        <v>14</v>
      </c>
      <c r="B47" s="4" t="s">
        <v>12</v>
      </c>
      <c r="C47" s="8" t="s">
        <v>0</v>
      </c>
      <c r="D47" s="4">
        <v>51</v>
      </c>
      <c r="E47" s="4">
        <v>46</v>
      </c>
      <c r="F47" s="7">
        <v>53</v>
      </c>
      <c r="G47" s="7"/>
      <c r="H47" s="7"/>
      <c r="I47" s="6">
        <v>37</v>
      </c>
      <c r="J47" s="5"/>
      <c r="K47" s="4"/>
      <c r="L47" s="4"/>
      <c r="M47" s="4">
        <v>16</v>
      </c>
      <c r="N47" s="4">
        <v>16</v>
      </c>
      <c r="O47" s="4">
        <v>8</v>
      </c>
      <c r="P47" s="4">
        <v>8</v>
      </c>
      <c r="Q47" s="4">
        <v>8</v>
      </c>
    </row>
    <row r="48" spans="1:17" x14ac:dyDescent="0.3">
      <c r="A48" s="4" t="s">
        <v>13</v>
      </c>
      <c r="B48" s="4" t="s">
        <v>12</v>
      </c>
      <c r="C48" s="8" t="s">
        <v>0</v>
      </c>
      <c r="D48" s="4">
        <v>51</v>
      </c>
      <c r="E48" s="4">
        <v>46</v>
      </c>
      <c r="F48" s="7"/>
      <c r="G48" s="7">
        <v>37</v>
      </c>
      <c r="H48" s="7">
        <v>53</v>
      </c>
      <c r="I48" s="6"/>
      <c r="J48" s="5"/>
      <c r="K48" s="4"/>
      <c r="L48" s="4"/>
      <c r="M48" s="4">
        <v>16</v>
      </c>
      <c r="N48" s="4">
        <v>16</v>
      </c>
      <c r="O48" s="4">
        <v>8</v>
      </c>
      <c r="P48" s="4">
        <v>8</v>
      </c>
      <c r="Q48" s="4">
        <v>8</v>
      </c>
    </row>
    <row r="49" spans="1:17" x14ac:dyDescent="0.3">
      <c r="A49" s="4" t="s">
        <v>7</v>
      </c>
      <c r="B49" s="4" t="s">
        <v>6</v>
      </c>
      <c r="C49" s="8" t="s">
        <v>0</v>
      </c>
      <c r="D49" s="4">
        <v>51</v>
      </c>
      <c r="E49" s="4">
        <v>51</v>
      </c>
      <c r="F49" s="7"/>
      <c r="G49" s="7">
        <v>53</v>
      </c>
      <c r="H49" s="7">
        <v>37</v>
      </c>
      <c r="I49" s="6"/>
      <c r="J49" s="5"/>
      <c r="K49" s="4"/>
      <c r="L49" s="4"/>
      <c r="M49" s="4">
        <v>16</v>
      </c>
      <c r="N49" s="4">
        <v>16</v>
      </c>
      <c r="O49" s="4">
        <v>8</v>
      </c>
      <c r="P49" s="4">
        <v>8</v>
      </c>
      <c r="Q49" s="4">
        <v>8</v>
      </c>
    </row>
    <row r="50" spans="1:17" x14ac:dyDescent="0.3">
      <c r="A50" s="4" t="s">
        <v>5</v>
      </c>
      <c r="B50" s="4" t="s">
        <v>1</v>
      </c>
      <c r="C50" s="8" t="s">
        <v>0</v>
      </c>
      <c r="D50" s="4">
        <v>51</v>
      </c>
      <c r="E50" s="4">
        <v>51</v>
      </c>
      <c r="F50" s="7">
        <v>37</v>
      </c>
      <c r="G50" s="7">
        <v>53</v>
      </c>
      <c r="H50" s="7"/>
      <c r="I50" s="6"/>
      <c r="J50" s="5"/>
      <c r="K50" s="4"/>
      <c r="L50" s="4"/>
      <c r="M50" s="4">
        <v>16</v>
      </c>
      <c r="N50" s="4">
        <v>16</v>
      </c>
      <c r="O50" s="4">
        <v>8</v>
      </c>
      <c r="P50" s="4">
        <v>8</v>
      </c>
      <c r="Q50" s="4">
        <v>8</v>
      </c>
    </row>
    <row r="51" spans="1:17" x14ac:dyDescent="0.3">
      <c r="A51" s="4" t="s">
        <v>4</v>
      </c>
      <c r="B51" s="4" t="s">
        <v>1</v>
      </c>
      <c r="C51" s="8" t="s">
        <v>0</v>
      </c>
      <c r="D51" s="4">
        <v>51</v>
      </c>
      <c r="E51" s="4">
        <v>51</v>
      </c>
      <c r="F51" s="7">
        <v>37</v>
      </c>
      <c r="G51" s="7">
        <v>53</v>
      </c>
      <c r="H51" s="7"/>
      <c r="I51" s="6"/>
      <c r="J51" s="5"/>
      <c r="K51" s="4"/>
      <c r="L51" s="4"/>
      <c r="M51" s="4">
        <v>16</v>
      </c>
      <c r="N51" s="4">
        <v>16</v>
      </c>
      <c r="O51" s="4">
        <v>8</v>
      </c>
      <c r="P51" s="4">
        <v>8</v>
      </c>
      <c r="Q51" s="4">
        <v>8</v>
      </c>
    </row>
    <row r="52" spans="1:17" x14ac:dyDescent="0.3">
      <c r="A52" s="4" t="s">
        <v>3</v>
      </c>
      <c r="B52" s="4" t="s">
        <v>1</v>
      </c>
      <c r="C52" s="8" t="s">
        <v>0</v>
      </c>
      <c r="D52" s="4">
        <v>51</v>
      </c>
      <c r="E52" s="4">
        <v>46</v>
      </c>
      <c r="F52" s="7"/>
      <c r="G52" s="7">
        <v>53</v>
      </c>
      <c r="H52" s="7">
        <v>37</v>
      </c>
      <c r="I52" s="6"/>
      <c r="J52" s="5"/>
      <c r="K52" s="4"/>
      <c r="L52" s="4"/>
      <c r="M52" s="4">
        <v>16</v>
      </c>
      <c r="N52" s="4">
        <v>16</v>
      </c>
      <c r="O52" s="4">
        <v>8</v>
      </c>
      <c r="P52" s="4">
        <v>8</v>
      </c>
      <c r="Q52" s="4">
        <v>8</v>
      </c>
    </row>
    <row r="53" spans="1:17" x14ac:dyDescent="0.3">
      <c r="A53" s="4" t="s">
        <v>2</v>
      </c>
      <c r="B53" s="4" t="s">
        <v>1</v>
      </c>
      <c r="C53" s="8" t="s">
        <v>0</v>
      </c>
      <c r="D53" s="4">
        <v>51</v>
      </c>
      <c r="E53" s="4">
        <v>46</v>
      </c>
      <c r="F53" s="7"/>
      <c r="G53" s="7"/>
      <c r="H53" s="7">
        <v>53</v>
      </c>
      <c r="I53" s="6"/>
      <c r="J53" s="5">
        <v>37</v>
      </c>
      <c r="K53" s="4"/>
      <c r="L53" s="4"/>
      <c r="M53" s="4">
        <v>16</v>
      </c>
      <c r="N53" s="4">
        <v>16</v>
      </c>
      <c r="O53" s="4">
        <v>8</v>
      </c>
      <c r="P53" s="4">
        <v>8</v>
      </c>
      <c r="Q53" s="4">
        <v>8</v>
      </c>
    </row>
    <row r="54" spans="1:17" x14ac:dyDescent="0.3">
      <c r="A54" s="4" t="s">
        <v>7</v>
      </c>
      <c r="B54" s="4" t="s">
        <v>11</v>
      </c>
      <c r="C54" s="8" t="s">
        <v>0</v>
      </c>
      <c r="D54" s="4">
        <v>51</v>
      </c>
      <c r="E54" s="4">
        <v>51</v>
      </c>
      <c r="F54" s="7"/>
      <c r="G54" s="7">
        <v>37</v>
      </c>
      <c r="H54" s="7">
        <v>53</v>
      </c>
      <c r="I54" s="6"/>
      <c r="J54" s="5"/>
      <c r="K54" s="4"/>
      <c r="L54" s="4"/>
      <c r="M54" s="4">
        <v>16</v>
      </c>
      <c r="N54" s="4">
        <v>16</v>
      </c>
      <c r="O54" s="4">
        <v>8</v>
      </c>
      <c r="P54" s="4">
        <v>8</v>
      </c>
      <c r="Q54" s="4">
        <v>8</v>
      </c>
    </row>
    <row r="55" spans="1:17" x14ac:dyDescent="0.3">
      <c r="A55" s="4" t="s">
        <v>5</v>
      </c>
      <c r="B55" s="4" t="s">
        <v>10</v>
      </c>
      <c r="C55" s="8" t="s">
        <v>0</v>
      </c>
      <c r="D55" s="4">
        <v>51</v>
      </c>
      <c r="E55" s="4">
        <v>51</v>
      </c>
      <c r="F55" s="7"/>
      <c r="G55" s="7">
        <v>37</v>
      </c>
      <c r="H55" s="7">
        <v>53</v>
      </c>
      <c r="I55" s="6"/>
      <c r="J55" s="5"/>
      <c r="K55" s="4"/>
      <c r="L55" s="4"/>
      <c r="M55" s="4">
        <v>16</v>
      </c>
      <c r="N55" s="4">
        <v>16</v>
      </c>
      <c r="O55" s="4">
        <v>8</v>
      </c>
      <c r="P55" s="4">
        <v>8</v>
      </c>
      <c r="Q55" s="4">
        <v>8</v>
      </c>
    </row>
    <row r="56" spans="1:17" x14ac:dyDescent="0.3">
      <c r="A56" s="4" t="s">
        <v>4</v>
      </c>
      <c r="B56" s="4" t="s">
        <v>10</v>
      </c>
      <c r="C56" s="8" t="s">
        <v>0</v>
      </c>
      <c r="D56" s="4">
        <v>51</v>
      </c>
      <c r="E56" s="4">
        <v>51</v>
      </c>
      <c r="F56" s="7"/>
      <c r="G56" s="7">
        <v>37</v>
      </c>
      <c r="H56" s="7"/>
      <c r="I56" s="6">
        <v>53</v>
      </c>
      <c r="J56" s="5"/>
      <c r="K56" s="4"/>
      <c r="L56" s="4"/>
      <c r="M56" s="4">
        <v>16</v>
      </c>
      <c r="N56" s="4">
        <v>16</v>
      </c>
      <c r="O56" s="4">
        <v>8</v>
      </c>
      <c r="P56" s="4">
        <v>8</v>
      </c>
      <c r="Q56" s="4">
        <v>8</v>
      </c>
    </row>
    <row r="57" spans="1:17" x14ac:dyDescent="0.3">
      <c r="A57" s="4" t="s">
        <v>3</v>
      </c>
      <c r="B57" s="4" t="s">
        <v>10</v>
      </c>
      <c r="C57" s="8" t="s">
        <v>0</v>
      </c>
      <c r="D57" s="4">
        <v>51</v>
      </c>
      <c r="E57" s="4">
        <v>46</v>
      </c>
      <c r="F57" s="7"/>
      <c r="G57" s="7"/>
      <c r="H57" s="7">
        <v>53</v>
      </c>
      <c r="I57" s="6">
        <v>37</v>
      </c>
      <c r="J57" s="5"/>
      <c r="K57" s="4"/>
      <c r="L57" s="4"/>
      <c r="M57" s="4">
        <v>16</v>
      </c>
      <c r="N57" s="4">
        <v>16</v>
      </c>
      <c r="O57" s="4">
        <v>8</v>
      </c>
      <c r="P57" s="4">
        <v>8</v>
      </c>
      <c r="Q57" s="4">
        <v>8</v>
      </c>
    </row>
    <row r="58" spans="1:17" x14ac:dyDescent="0.3">
      <c r="A58" s="4" t="s">
        <v>2</v>
      </c>
      <c r="B58" s="4" t="s">
        <v>10</v>
      </c>
      <c r="C58" s="8" t="s">
        <v>0</v>
      </c>
      <c r="D58" s="4">
        <v>51</v>
      </c>
      <c r="E58" s="4">
        <v>46</v>
      </c>
      <c r="F58" s="7"/>
      <c r="G58" s="7"/>
      <c r="H58" s="7"/>
      <c r="I58" s="6">
        <v>37</v>
      </c>
      <c r="J58" s="5">
        <v>53</v>
      </c>
      <c r="K58" s="4"/>
      <c r="L58" s="4"/>
      <c r="M58" s="4">
        <v>16</v>
      </c>
      <c r="N58" s="4">
        <v>16</v>
      </c>
      <c r="O58" s="4">
        <v>8</v>
      </c>
      <c r="P58" s="4">
        <v>8</v>
      </c>
      <c r="Q58" s="4">
        <v>8</v>
      </c>
    </row>
    <row r="59" spans="1:17" x14ac:dyDescent="0.3">
      <c r="A59" s="4" t="s">
        <v>7</v>
      </c>
      <c r="B59" s="4" t="s">
        <v>9</v>
      </c>
      <c r="C59" s="8" t="s">
        <v>0</v>
      </c>
      <c r="D59" s="4">
        <v>51</v>
      </c>
      <c r="E59" s="4">
        <v>51</v>
      </c>
      <c r="F59" s="7"/>
      <c r="G59" s="7"/>
      <c r="H59" s="7"/>
      <c r="I59" s="6">
        <v>37</v>
      </c>
      <c r="J59" s="5">
        <v>53</v>
      </c>
      <c r="K59" s="4"/>
      <c r="L59" s="4"/>
      <c r="M59" s="4">
        <v>16</v>
      </c>
      <c r="N59" s="4">
        <v>16</v>
      </c>
      <c r="O59" s="4">
        <v>8</v>
      </c>
      <c r="P59" s="4">
        <v>8</v>
      </c>
      <c r="Q59" s="4">
        <v>8</v>
      </c>
    </row>
    <row r="60" spans="1:17" x14ac:dyDescent="0.3">
      <c r="A60" s="4" t="s">
        <v>5</v>
      </c>
      <c r="B60" s="4" t="s">
        <v>8</v>
      </c>
      <c r="C60" s="8" t="s">
        <v>0</v>
      </c>
      <c r="D60" s="4">
        <v>51</v>
      </c>
      <c r="E60" s="4">
        <v>51</v>
      </c>
      <c r="F60" s="7"/>
      <c r="G60" s="7"/>
      <c r="H60" s="7">
        <v>37</v>
      </c>
      <c r="I60" s="6">
        <v>53</v>
      </c>
      <c r="J60" s="5"/>
      <c r="K60" s="4"/>
      <c r="L60" s="4"/>
      <c r="M60" s="4">
        <v>16</v>
      </c>
      <c r="N60" s="4">
        <v>16</v>
      </c>
      <c r="O60" s="4">
        <v>8</v>
      </c>
      <c r="P60" s="4">
        <v>8</v>
      </c>
      <c r="Q60" s="4">
        <v>8</v>
      </c>
    </row>
    <row r="61" spans="1:17" x14ac:dyDescent="0.3">
      <c r="A61" s="4" t="s">
        <v>4</v>
      </c>
      <c r="B61" s="4" t="s">
        <v>8</v>
      </c>
      <c r="C61" s="8" t="s">
        <v>0</v>
      </c>
      <c r="D61" s="4">
        <v>51</v>
      </c>
      <c r="E61" s="4">
        <v>51</v>
      </c>
      <c r="F61" s="7">
        <v>53</v>
      </c>
      <c r="G61" s="7">
        <v>37</v>
      </c>
      <c r="H61" s="7"/>
      <c r="I61" s="6"/>
      <c r="J61" s="5"/>
      <c r="K61" s="4"/>
      <c r="L61" s="4"/>
      <c r="M61" s="4">
        <v>16</v>
      </c>
      <c r="N61" s="4">
        <v>16</v>
      </c>
      <c r="O61" s="4">
        <v>8</v>
      </c>
      <c r="P61" s="4">
        <v>8</v>
      </c>
      <c r="Q61" s="4">
        <v>8</v>
      </c>
    </row>
    <row r="62" spans="1:17" x14ac:dyDescent="0.3">
      <c r="A62" s="4" t="s">
        <v>3</v>
      </c>
      <c r="B62" s="4" t="s">
        <v>8</v>
      </c>
      <c r="C62" s="8" t="s">
        <v>0</v>
      </c>
      <c r="D62" s="4">
        <v>51</v>
      </c>
      <c r="E62" s="4">
        <v>46</v>
      </c>
      <c r="F62" s="7">
        <v>37</v>
      </c>
      <c r="G62" s="7">
        <v>53</v>
      </c>
      <c r="H62" s="7"/>
      <c r="I62" s="6"/>
      <c r="J62" s="5"/>
      <c r="K62" s="4"/>
      <c r="L62" s="4"/>
      <c r="M62" s="4">
        <v>16</v>
      </c>
      <c r="N62" s="4">
        <v>16</v>
      </c>
      <c r="O62" s="4">
        <v>8</v>
      </c>
      <c r="P62" s="4">
        <v>8</v>
      </c>
      <c r="Q62" s="4">
        <v>8</v>
      </c>
    </row>
    <row r="63" spans="1:17" x14ac:dyDescent="0.3">
      <c r="A63" s="4" t="s">
        <v>2</v>
      </c>
      <c r="B63" s="4" t="s">
        <v>8</v>
      </c>
      <c r="C63" s="8" t="s">
        <v>0</v>
      </c>
      <c r="D63" s="4">
        <v>51</v>
      </c>
      <c r="E63" s="4">
        <v>46</v>
      </c>
      <c r="F63" s="7"/>
      <c r="G63" s="7">
        <v>53</v>
      </c>
      <c r="H63" s="7"/>
      <c r="I63" s="6"/>
      <c r="J63" s="5">
        <v>37</v>
      </c>
      <c r="K63" s="4"/>
      <c r="L63" s="4"/>
      <c r="M63" s="4">
        <v>16</v>
      </c>
      <c r="N63" s="4">
        <v>16</v>
      </c>
      <c r="O63" s="4">
        <v>8</v>
      </c>
      <c r="P63" s="4">
        <v>8</v>
      </c>
      <c r="Q63" s="4">
        <v>8</v>
      </c>
    </row>
    <row r="64" spans="1:17" x14ac:dyDescent="0.3">
      <c r="A64" s="4" t="s">
        <v>39</v>
      </c>
      <c r="B64" s="4" t="s">
        <v>30</v>
      </c>
      <c r="C64" s="8" t="s">
        <v>52</v>
      </c>
      <c r="D64" s="4">
        <v>65</v>
      </c>
      <c r="E64" s="4">
        <v>65</v>
      </c>
      <c r="F64" s="7"/>
      <c r="G64" s="7"/>
      <c r="H64" s="7"/>
      <c r="I64" s="6"/>
      <c r="J64" s="5"/>
      <c r="K64" s="4"/>
      <c r="L64" s="4">
        <v>3</v>
      </c>
      <c r="M64" s="4"/>
      <c r="N64" s="4"/>
      <c r="O64" s="4"/>
      <c r="P64" s="4"/>
      <c r="Q64" s="4"/>
    </row>
    <row r="65" spans="1:17" x14ac:dyDescent="0.3">
      <c r="A65" s="4" t="s">
        <v>39</v>
      </c>
      <c r="B65" s="4" t="s">
        <v>1</v>
      </c>
      <c r="C65" s="8" t="s">
        <v>51</v>
      </c>
      <c r="D65" s="4">
        <v>54</v>
      </c>
      <c r="E65" s="4">
        <v>53</v>
      </c>
      <c r="F65" s="7"/>
      <c r="G65" s="7"/>
      <c r="H65" s="7"/>
      <c r="I65" s="6"/>
      <c r="J65" s="5"/>
      <c r="K65" s="4"/>
      <c r="L65" s="4">
        <v>3</v>
      </c>
      <c r="M65" s="4"/>
      <c r="N65" s="4"/>
      <c r="O65" s="4"/>
      <c r="P65" s="4"/>
      <c r="Q65" s="4"/>
    </row>
    <row r="66" spans="1:17" x14ac:dyDescent="0.3">
      <c r="A66" s="4" t="s">
        <v>39</v>
      </c>
      <c r="B66" s="4" t="s">
        <v>10</v>
      </c>
      <c r="C66" s="8" t="s">
        <v>50</v>
      </c>
      <c r="D66" s="4">
        <v>54</v>
      </c>
      <c r="E66" s="4">
        <v>44</v>
      </c>
      <c r="F66" s="7"/>
      <c r="G66" s="7"/>
      <c r="H66" s="7"/>
      <c r="I66" s="6"/>
      <c r="J66" s="5"/>
      <c r="K66" s="4"/>
      <c r="L66" s="4">
        <v>3</v>
      </c>
      <c r="M66" s="4"/>
      <c r="N66" s="4"/>
      <c r="O66" s="4"/>
      <c r="P66" s="4"/>
      <c r="Q66" s="4"/>
    </row>
    <row r="67" spans="1:17" x14ac:dyDescent="0.3">
      <c r="A67" s="4" t="s">
        <v>54</v>
      </c>
      <c r="B67" s="4" t="s">
        <v>11</v>
      </c>
      <c r="C67" s="8" t="s">
        <v>56</v>
      </c>
      <c r="D67" s="4">
        <v>54</v>
      </c>
      <c r="E67" s="4">
        <v>53</v>
      </c>
      <c r="F67" s="7">
        <v>55</v>
      </c>
      <c r="G67" s="7">
        <v>55</v>
      </c>
      <c r="H67" s="7"/>
      <c r="I67" s="6"/>
      <c r="J67" s="5"/>
      <c r="K67" s="4"/>
      <c r="L67" s="4"/>
      <c r="M67" s="4"/>
      <c r="N67" s="4"/>
      <c r="O67" s="4"/>
      <c r="P67" s="4"/>
      <c r="Q67" s="4"/>
    </row>
    <row r="68" spans="1:17" x14ac:dyDescent="0.3">
      <c r="A68" s="4" t="s">
        <v>54</v>
      </c>
      <c r="B68" s="4" t="s">
        <v>11</v>
      </c>
      <c r="C68" s="8" t="s">
        <v>58</v>
      </c>
      <c r="D68" s="4">
        <v>54</v>
      </c>
      <c r="E68" s="4">
        <v>53</v>
      </c>
      <c r="F68" s="7">
        <v>55</v>
      </c>
      <c r="G68" s="7"/>
      <c r="H68" s="7">
        <v>55</v>
      </c>
      <c r="I68" s="6"/>
      <c r="J68" s="5"/>
      <c r="K68" s="4"/>
      <c r="L68" s="4"/>
      <c r="M68" s="4"/>
      <c r="N68" s="4"/>
      <c r="O68" s="4"/>
      <c r="P68" s="4"/>
      <c r="Q68" s="4"/>
    </row>
    <row r="69" spans="1:17" x14ac:dyDescent="0.3">
      <c r="A69" s="4" t="s">
        <v>54</v>
      </c>
      <c r="B69" s="4" t="s">
        <v>11</v>
      </c>
      <c r="C69" s="8" t="s">
        <v>60</v>
      </c>
      <c r="D69" s="4">
        <v>54</v>
      </c>
      <c r="E69" s="4">
        <v>53</v>
      </c>
      <c r="F69" s="7"/>
      <c r="G69" s="7">
        <v>55</v>
      </c>
      <c r="H69" s="7">
        <v>55</v>
      </c>
      <c r="I69" s="6"/>
      <c r="J69" s="5"/>
      <c r="K69" s="4"/>
      <c r="L69" s="4"/>
      <c r="M69" s="4"/>
      <c r="N69" s="4"/>
      <c r="O69" s="4"/>
      <c r="P69" s="4"/>
      <c r="Q69" s="4"/>
    </row>
    <row r="70" spans="1:17" x14ac:dyDescent="0.3">
      <c r="A70" s="4" t="s">
        <v>54</v>
      </c>
      <c r="B70" s="4" t="s">
        <v>11</v>
      </c>
      <c r="C70" s="8" t="s">
        <v>62</v>
      </c>
      <c r="D70" s="4">
        <v>54</v>
      </c>
      <c r="E70" s="4">
        <v>53</v>
      </c>
      <c r="F70" s="7"/>
      <c r="G70" s="7"/>
      <c r="H70" s="7">
        <v>55</v>
      </c>
      <c r="I70" s="6">
        <v>55</v>
      </c>
      <c r="J70" s="5"/>
      <c r="K70" s="4"/>
      <c r="L70" s="4"/>
      <c r="M70" s="4"/>
      <c r="N70" s="4"/>
      <c r="O70" s="4"/>
      <c r="P70" s="4"/>
      <c r="Q70" s="4"/>
    </row>
    <row r="71" spans="1:17" x14ac:dyDescent="0.3">
      <c r="A71" s="4" t="s">
        <v>53</v>
      </c>
      <c r="B71" s="4" t="s">
        <v>10</v>
      </c>
      <c r="C71" s="8" t="s">
        <v>64</v>
      </c>
      <c r="D71" s="4">
        <v>54</v>
      </c>
      <c r="E71" s="4">
        <v>53</v>
      </c>
      <c r="F71" s="7"/>
      <c r="G71" s="7">
        <v>55</v>
      </c>
      <c r="H71" s="7"/>
      <c r="I71" s="6">
        <v>55</v>
      </c>
      <c r="J71" s="5"/>
      <c r="K71" s="4"/>
      <c r="L71" s="4"/>
      <c r="M71" s="4"/>
      <c r="N71" s="4"/>
      <c r="O71" s="4"/>
      <c r="P71" s="4"/>
      <c r="Q71" s="4"/>
    </row>
    <row r="72" spans="1:17" x14ac:dyDescent="0.3">
      <c r="A72" s="4" t="s">
        <v>53</v>
      </c>
      <c r="B72" s="4" t="s">
        <v>10</v>
      </c>
      <c r="C72" s="8" t="s">
        <v>66</v>
      </c>
      <c r="D72" s="4">
        <v>54</v>
      </c>
      <c r="E72" s="4">
        <v>53</v>
      </c>
      <c r="F72" s="7">
        <v>55</v>
      </c>
      <c r="G72" s="7"/>
      <c r="H72" s="7"/>
      <c r="I72" s="6">
        <v>55</v>
      </c>
      <c r="J72" s="5"/>
      <c r="K72" s="4"/>
      <c r="L72" s="4"/>
      <c r="M72" s="4"/>
      <c r="N72" s="4"/>
      <c r="O72" s="4"/>
      <c r="P72" s="4"/>
      <c r="Q72" s="4"/>
    </row>
    <row r="73" spans="1:17" x14ac:dyDescent="0.3">
      <c r="A73" s="4" t="s">
        <v>54</v>
      </c>
      <c r="B73" s="4" t="s">
        <v>9</v>
      </c>
      <c r="C73" s="8" t="s">
        <v>55</v>
      </c>
      <c r="D73" s="4">
        <v>54</v>
      </c>
      <c r="E73" s="4">
        <v>53</v>
      </c>
      <c r="F73" s="7">
        <v>55</v>
      </c>
      <c r="G73" s="7">
        <v>55</v>
      </c>
      <c r="H73" s="7"/>
      <c r="I73" s="6"/>
      <c r="J73" s="5"/>
      <c r="K73" s="4"/>
      <c r="L73" s="4"/>
      <c r="M73" s="4"/>
      <c r="N73" s="4"/>
      <c r="O73" s="4"/>
      <c r="P73" s="4"/>
      <c r="Q73" s="4"/>
    </row>
    <row r="74" spans="1:17" x14ac:dyDescent="0.3">
      <c r="A74" s="4" t="s">
        <v>54</v>
      </c>
      <c r="B74" s="4" t="s">
        <v>9</v>
      </c>
      <c r="C74" s="8" t="s">
        <v>57</v>
      </c>
      <c r="D74" s="4">
        <v>54</v>
      </c>
      <c r="E74" s="4">
        <v>53</v>
      </c>
      <c r="F74" s="7">
        <v>55</v>
      </c>
      <c r="G74" s="7"/>
      <c r="H74" s="7">
        <v>55</v>
      </c>
      <c r="I74" s="6"/>
      <c r="J74" s="5"/>
      <c r="K74" s="4"/>
      <c r="L74" s="4"/>
      <c r="M74" s="4"/>
      <c r="N74" s="4"/>
      <c r="O74" s="4"/>
      <c r="P74" s="4"/>
      <c r="Q74" s="4"/>
    </row>
    <row r="75" spans="1:17" x14ac:dyDescent="0.3">
      <c r="A75" s="4" t="s">
        <v>54</v>
      </c>
      <c r="B75" s="4" t="s">
        <v>9</v>
      </c>
      <c r="C75" s="8" t="s">
        <v>59</v>
      </c>
      <c r="D75" s="4">
        <v>54</v>
      </c>
      <c r="E75" s="4">
        <v>53</v>
      </c>
      <c r="F75" s="7"/>
      <c r="G75" s="7">
        <v>55</v>
      </c>
      <c r="H75" s="7">
        <v>55</v>
      </c>
      <c r="I75" s="6"/>
      <c r="J75" s="5"/>
      <c r="K75" s="4"/>
      <c r="L75" s="4"/>
      <c r="M75" s="4"/>
      <c r="N75" s="4"/>
      <c r="O75" s="4"/>
      <c r="P75" s="4"/>
      <c r="Q75" s="4"/>
    </row>
    <row r="76" spans="1:17" x14ac:dyDescent="0.3">
      <c r="A76" s="4" t="s">
        <v>54</v>
      </c>
      <c r="B76" s="4" t="s">
        <v>9</v>
      </c>
      <c r="C76" s="8" t="s">
        <v>61</v>
      </c>
      <c r="D76" s="4">
        <v>54</v>
      </c>
      <c r="E76" s="4">
        <v>53</v>
      </c>
      <c r="F76" s="7"/>
      <c r="G76" s="7"/>
      <c r="H76" s="7">
        <v>55</v>
      </c>
      <c r="I76" s="6">
        <v>55</v>
      </c>
      <c r="J76" s="5"/>
      <c r="K76" s="4"/>
      <c r="L76" s="4"/>
      <c r="M76" s="4"/>
      <c r="N76" s="4"/>
      <c r="O76" s="4"/>
      <c r="P76" s="4"/>
      <c r="Q76" s="4"/>
    </row>
    <row r="77" spans="1:17" x14ac:dyDescent="0.3">
      <c r="A77" s="4" t="s">
        <v>53</v>
      </c>
      <c r="B77" s="4" t="s">
        <v>8</v>
      </c>
      <c r="C77" s="8" t="s">
        <v>63</v>
      </c>
      <c r="D77" s="4">
        <v>54</v>
      </c>
      <c r="E77" s="4">
        <v>53</v>
      </c>
      <c r="F77" s="7"/>
      <c r="G77" s="7">
        <v>55</v>
      </c>
      <c r="H77" s="7"/>
      <c r="I77" s="6">
        <v>55</v>
      </c>
      <c r="J77" s="5"/>
      <c r="K77" s="4"/>
      <c r="L77" s="4"/>
      <c r="M77" s="4"/>
      <c r="N77" s="4"/>
      <c r="O77" s="4"/>
      <c r="P77" s="4"/>
      <c r="Q77" s="4"/>
    </row>
    <row r="78" spans="1:17" x14ac:dyDescent="0.3">
      <c r="A78" s="4" t="s">
        <v>53</v>
      </c>
      <c r="B78" s="4" t="s">
        <v>8</v>
      </c>
      <c r="C78" s="8" t="s">
        <v>65</v>
      </c>
      <c r="D78" s="4">
        <v>54</v>
      </c>
      <c r="E78" s="4">
        <v>53</v>
      </c>
      <c r="F78" s="7">
        <v>55</v>
      </c>
      <c r="G78" s="7"/>
      <c r="H78" s="7"/>
      <c r="I78" s="6">
        <v>55</v>
      </c>
      <c r="J78" s="5"/>
      <c r="K78" s="4"/>
      <c r="L78" s="4"/>
      <c r="M78" s="4"/>
      <c r="N78" s="4"/>
      <c r="O78" s="4"/>
      <c r="P78" s="4"/>
      <c r="Q78" s="4"/>
    </row>
    <row r="79" spans="1:17" x14ac:dyDescent="0.3">
      <c r="A79" s="4" t="s">
        <v>54</v>
      </c>
      <c r="B79" s="4" t="s">
        <v>18</v>
      </c>
      <c r="C79" s="8" t="s">
        <v>55</v>
      </c>
      <c r="D79" s="4">
        <v>54</v>
      </c>
      <c r="E79" s="4">
        <v>53</v>
      </c>
      <c r="F79" s="7">
        <v>55</v>
      </c>
      <c r="G79" s="7">
        <v>55</v>
      </c>
      <c r="H79" s="7"/>
      <c r="I79" s="6"/>
      <c r="J79" s="5"/>
      <c r="K79" s="4"/>
      <c r="L79" s="4"/>
      <c r="M79" s="4"/>
      <c r="N79" s="4"/>
      <c r="O79" s="4"/>
      <c r="P79" s="4"/>
      <c r="Q79" s="4"/>
    </row>
    <row r="80" spans="1:17" x14ac:dyDescent="0.3">
      <c r="A80" s="4" t="s">
        <v>54</v>
      </c>
      <c r="B80" s="4" t="s">
        <v>18</v>
      </c>
      <c r="C80" s="8" t="s">
        <v>57</v>
      </c>
      <c r="D80" s="4">
        <v>54</v>
      </c>
      <c r="E80" s="4">
        <v>53</v>
      </c>
      <c r="F80" s="7">
        <v>55</v>
      </c>
      <c r="G80" s="7"/>
      <c r="H80" s="7">
        <v>55</v>
      </c>
      <c r="I80" s="6"/>
      <c r="J80" s="5"/>
      <c r="K80" s="4"/>
      <c r="L80" s="4"/>
      <c r="M80" s="4"/>
      <c r="N80" s="4"/>
      <c r="O80" s="4"/>
      <c r="P80" s="4"/>
      <c r="Q80" s="4"/>
    </row>
    <row r="81" spans="1:17" x14ac:dyDescent="0.3">
      <c r="A81" s="4" t="s">
        <v>54</v>
      </c>
      <c r="B81" s="4" t="s">
        <v>18</v>
      </c>
      <c r="C81" s="8" t="s">
        <v>59</v>
      </c>
      <c r="D81" s="4">
        <v>54</v>
      </c>
      <c r="E81" s="4">
        <v>53</v>
      </c>
      <c r="F81" s="7"/>
      <c r="G81" s="7">
        <v>55</v>
      </c>
      <c r="H81" s="7">
        <v>55</v>
      </c>
      <c r="I81" s="6"/>
      <c r="J81" s="5"/>
      <c r="K81" s="4"/>
      <c r="L81" s="4"/>
      <c r="M81" s="4"/>
      <c r="N81" s="4"/>
      <c r="O81" s="4"/>
      <c r="P81" s="4"/>
      <c r="Q81" s="4"/>
    </row>
    <row r="82" spans="1:17" x14ac:dyDescent="0.3">
      <c r="A82" s="4" t="s">
        <v>54</v>
      </c>
      <c r="B82" s="4" t="s">
        <v>18</v>
      </c>
      <c r="C82" s="8" t="s">
        <v>61</v>
      </c>
      <c r="D82" s="4">
        <v>54</v>
      </c>
      <c r="E82" s="4">
        <v>53</v>
      </c>
      <c r="F82" s="7"/>
      <c r="G82" s="7"/>
      <c r="H82" s="7">
        <v>55</v>
      </c>
      <c r="I82" s="6">
        <v>55</v>
      </c>
      <c r="J82" s="5"/>
      <c r="K82" s="4"/>
      <c r="L82" s="4"/>
      <c r="M82" s="4"/>
      <c r="N82" s="4"/>
      <c r="O82" s="4"/>
      <c r="P82" s="4"/>
      <c r="Q82" s="4"/>
    </row>
    <row r="83" spans="1:17" x14ac:dyDescent="0.3">
      <c r="A83" s="4" t="s">
        <v>54</v>
      </c>
      <c r="B83" s="4" t="s">
        <v>18</v>
      </c>
      <c r="C83" s="8" t="s">
        <v>63</v>
      </c>
      <c r="D83" s="4">
        <v>54</v>
      </c>
      <c r="E83" s="4">
        <v>53</v>
      </c>
      <c r="F83" s="7"/>
      <c r="G83" s="7">
        <v>55</v>
      </c>
      <c r="H83" s="7"/>
      <c r="I83" s="6">
        <v>55</v>
      </c>
      <c r="J83" s="5"/>
      <c r="K83" s="4"/>
      <c r="L83" s="4"/>
      <c r="M83" s="4"/>
      <c r="N83" s="4"/>
      <c r="O83" s="4"/>
      <c r="P83" s="4"/>
      <c r="Q83" s="4"/>
    </row>
    <row r="84" spans="1:17" x14ac:dyDescent="0.3">
      <c r="A84" s="4" t="s">
        <v>54</v>
      </c>
      <c r="B84" s="4" t="s">
        <v>18</v>
      </c>
      <c r="C84" s="8" t="s">
        <v>65</v>
      </c>
      <c r="D84" s="4">
        <v>54</v>
      </c>
      <c r="E84" s="4">
        <v>53</v>
      </c>
      <c r="F84" s="7">
        <v>55</v>
      </c>
      <c r="G84" s="7"/>
      <c r="H84" s="7"/>
      <c r="I84" s="6">
        <v>55</v>
      </c>
      <c r="J84" s="5"/>
      <c r="K84" s="4"/>
      <c r="L84" s="4"/>
      <c r="M84" s="4"/>
      <c r="N84" s="4"/>
      <c r="O84" s="4"/>
      <c r="P84" s="4"/>
      <c r="Q84" s="4"/>
    </row>
    <row r="85" spans="1:17" x14ac:dyDescent="0.3">
      <c r="A85" s="4" t="s">
        <v>54</v>
      </c>
      <c r="B85" s="4" t="s">
        <v>6</v>
      </c>
      <c r="C85" s="8" t="s">
        <v>55</v>
      </c>
      <c r="D85" s="4">
        <v>54</v>
      </c>
      <c r="E85" s="4">
        <v>53</v>
      </c>
      <c r="F85" s="7">
        <v>55</v>
      </c>
      <c r="G85" s="7">
        <v>55</v>
      </c>
      <c r="H85" s="7"/>
      <c r="I85" s="6"/>
      <c r="J85" s="5"/>
      <c r="K85" s="4"/>
      <c r="L85" s="4"/>
      <c r="M85" s="4"/>
      <c r="N85" s="4"/>
      <c r="O85" s="4"/>
      <c r="P85" s="4"/>
      <c r="Q85" s="4"/>
    </row>
    <row r="86" spans="1:17" x14ac:dyDescent="0.3">
      <c r="A86" s="4" t="s">
        <v>54</v>
      </c>
      <c r="B86" s="4" t="s">
        <v>6</v>
      </c>
      <c r="C86" s="8" t="s">
        <v>57</v>
      </c>
      <c r="D86" s="4">
        <v>54</v>
      </c>
      <c r="E86" s="4">
        <v>53</v>
      </c>
      <c r="F86" s="7">
        <v>55</v>
      </c>
      <c r="G86" s="7"/>
      <c r="H86" s="7">
        <v>55</v>
      </c>
      <c r="I86" s="6"/>
      <c r="J86" s="5"/>
      <c r="K86" s="4"/>
      <c r="L86" s="4"/>
      <c r="M86" s="4"/>
      <c r="N86" s="4"/>
      <c r="O86" s="4"/>
      <c r="P86" s="4"/>
      <c r="Q86" s="4"/>
    </row>
    <row r="87" spans="1:17" x14ac:dyDescent="0.3">
      <c r="A87" s="4" t="s">
        <v>54</v>
      </c>
      <c r="B87" s="4" t="s">
        <v>6</v>
      </c>
      <c r="C87" s="8" t="s">
        <v>59</v>
      </c>
      <c r="D87" s="4">
        <v>54</v>
      </c>
      <c r="E87" s="4">
        <v>53</v>
      </c>
      <c r="F87" s="7"/>
      <c r="G87" s="7">
        <v>55</v>
      </c>
      <c r="H87" s="7">
        <v>55</v>
      </c>
      <c r="I87" s="6"/>
      <c r="J87" s="5"/>
      <c r="K87" s="4"/>
      <c r="L87" s="4"/>
      <c r="M87" s="4"/>
      <c r="N87" s="4"/>
      <c r="O87" s="4"/>
      <c r="P87" s="4"/>
      <c r="Q87" s="4"/>
    </row>
    <row r="88" spans="1:17" x14ac:dyDescent="0.3">
      <c r="A88" s="4" t="s">
        <v>54</v>
      </c>
      <c r="B88" s="4" t="s">
        <v>6</v>
      </c>
      <c r="C88" s="8" t="s">
        <v>61</v>
      </c>
      <c r="D88" s="4">
        <v>54</v>
      </c>
      <c r="E88" s="4">
        <v>53</v>
      </c>
      <c r="F88" s="7"/>
      <c r="G88" s="7"/>
      <c r="H88" s="7">
        <v>55</v>
      </c>
      <c r="I88" s="6">
        <v>55</v>
      </c>
      <c r="J88" s="5"/>
      <c r="K88" s="4"/>
      <c r="L88" s="4"/>
      <c r="M88" s="4"/>
      <c r="N88" s="4"/>
      <c r="O88" s="4"/>
      <c r="P88" s="4"/>
      <c r="Q88" s="4"/>
    </row>
    <row r="89" spans="1:17" x14ac:dyDescent="0.3">
      <c r="A89" s="4" t="s">
        <v>54</v>
      </c>
      <c r="B89" s="4" t="s">
        <v>6</v>
      </c>
      <c r="C89" s="8" t="s">
        <v>63</v>
      </c>
      <c r="D89" s="4">
        <v>54</v>
      </c>
      <c r="E89" s="4">
        <v>53</v>
      </c>
      <c r="F89" s="7"/>
      <c r="G89" s="7">
        <v>55</v>
      </c>
      <c r="H89" s="7"/>
      <c r="I89" s="6">
        <v>55</v>
      </c>
      <c r="J89" s="5"/>
      <c r="K89" s="4"/>
      <c r="L89" s="4"/>
      <c r="M89" s="4"/>
      <c r="N89" s="4"/>
      <c r="O89" s="4"/>
      <c r="P89" s="4"/>
      <c r="Q89" s="4"/>
    </row>
    <row r="90" spans="1:17" x14ac:dyDescent="0.3">
      <c r="A90" s="4" t="s">
        <v>54</v>
      </c>
      <c r="B90" s="4" t="s">
        <v>6</v>
      </c>
      <c r="C90" s="8" t="s">
        <v>65</v>
      </c>
      <c r="D90" s="4">
        <v>54</v>
      </c>
      <c r="E90" s="4">
        <v>53</v>
      </c>
      <c r="F90" s="7">
        <v>55</v>
      </c>
      <c r="G90" s="7"/>
      <c r="H90" s="7"/>
      <c r="I90" s="6">
        <v>55</v>
      </c>
      <c r="J90" s="5"/>
      <c r="K90" s="4"/>
      <c r="L90" s="4"/>
      <c r="M90" s="4"/>
      <c r="N90" s="4"/>
      <c r="O90" s="4"/>
      <c r="P90" s="4"/>
      <c r="Q90" s="4"/>
    </row>
    <row r="91" spans="1:17" x14ac:dyDescent="0.3">
      <c r="A91" s="4" t="s">
        <v>67</v>
      </c>
      <c r="B91" s="4" t="s">
        <v>67</v>
      </c>
      <c r="C91" s="8" t="s">
        <v>69</v>
      </c>
      <c r="D91" s="4">
        <v>0</v>
      </c>
      <c r="E91" s="4">
        <v>118</v>
      </c>
      <c r="F91" s="7"/>
      <c r="G91" s="7">
        <v>58</v>
      </c>
      <c r="H91" s="7">
        <v>82</v>
      </c>
      <c r="I91" s="6"/>
      <c r="J91" s="5"/>
      <c r="K91" s="4"/>
      <c r="L91" s="4"/>
      <c r="M91" s="4"/>
      <c r="N91" s="4"/>
      <c r="O91" s="4"/>
      <c r="P91" s="4"/>
      <c r="Q91" s="4"/>
    </row>
    <row r="92" spans="1:17" x14ac:dyDescent="0.3">
      <c r="A92" s="4" t="s">
        <v>67</v>
      </c>
      <c r="B92" s="4" t="s">
        <v>67</v>
      </c>
      <c r="C92" s="8" t="s">
        <v>71</v>
      </c>
      <c r="D92" s="4">
        <v>0</v>
      </c>
      <c r="E92" s="4">
        <v>118</v>
      </c>
      <c r="F92" s="7">
        <v>58</v>
      </c>
      <c r="G92" s="7"/>
      <c r="H92" s="7"/>
      <c r="I92" s="6">
        <v>82</v>
      </c>
      <c r="J92" s="5"/>
      <c r="K92" s="4"/>
      <c r="L92" s="4"/>
      <c r="M92" s="4"/>
      <c r="N92" s="4"/>
      <c r="O92" s="4"/>
      <c r="P92" s="4"/>
      <c r="Q92" s="4"/>
    </row>
    <row r="93" spans="1:17" x14ac:dyDescent="0.3">
      <c r="A93" s="4" t="s">
        <v>67</v>
      </c>
      <c r="B93" s="4" t="s">
        <v>67</v>
      </c>
      <c r="C93" s="8" t="s">
        <v>73</v>
      </c>
      <c r="D93" s="4">
        <v>0</v>
      </c>
      <c r="E93" s="4">
        <v>118</v>
      </c>
      <c r="F93" s="7">
        <v>82</v>
      </c>
      <c r="G93" s="7"/>
      <c r="H93" s="7">
        <v>58</v>
      </c>
      <c r="I93" s="6"/>
      <c r="J93" s="5"/>
      <c r="K93" s="4"/>
      <c r="L93" s="4"/>
      <c r="M93" s="4"/>
      <c r="N93" s="4"/>
      <c r="O93" s="4"/>
      <c r="P93" s="4"/>
      <c r="Q93" s="4"/>
    </row>
    <row r="94" spans="1:17" x14ac:dyDescent="0.3">
      <c r="A94" s="4" t="s">
        <v>67</v>
      </c>
      <c r="B94" s="4" t="s">
        <v>67</v>
      </c>
      <c r="C94" s="8" t="s">
        <v>75</v>
      </c>
      <c r="D94" s="4">
        <v>0</v>
      </c>
      <c r="E94" s="4">
        <v>118</v>
      </c>
      <c r="F94" s="7"/>
      <c r="G94" s="7">
        <v>82</v>
      </c>
      <c r="H94" s="7"/>
      <c r="I94" s="6">
        <v>58</v>
      </c>
      <c r="J94" s="5"/>
      <c r="K94" s="4"/>
      <c r="L94" s="4"/>
      <c r="M94" s="4"/>
      <c r="N94" s="4"/>
      <c r="O94" s="4"/>
      <c r="P94" s="4"/>
      <c r="Q94" s="4"/>
    </row>
    <row r="95" spans="1:17" x14ac:dyDescent="0.3">
      <c r="A95" s="4"/>
      <c r="B95" s="4"/>
      <c r="C95" s="8"/>
      <c r="D95" s="4"/>
      <c r="E95" s="4"/>
      <c r="F95" s="7"/>
      <c r="G95" s="7"/>
      <c r="H95" s="7"/>
      <c r="I95" s="6"/>
      <c r="J95" s="5"/>
      <c r="K95" s="4"/>
      <c r="L95" s="4"/>
      <c r="M95" s="4"/>
      <c r="N95" s="4"/>
      <c r="O95" s="4"/>
      <c r="P95" s="4"/>
      <c r="Q95" s="4"/>
    </row>
    <row r="96" spans="1:17" x14ac:dyDescent="0.3">
      <c r="A96" s="4"/>
      <c r="B96" s="4"/>
      <c r="C96" s="8"/>
      <c r="D96" s="4"/>
      <c r="E96" s="4"/>
      <c r="F96" s="7"/>
      <c r="G96" s="7"/>
      <c r="H96" s="7"/>
      <c r="I96" s="6"/>
      <c r="J96" s="5"/>
      <c r="K96" s="4"/>
      <c r="L96" s="4"/>
      <c r="M96" s="4"/>
      <c r="N96" s="4"/>
      <c r="O96" s="4"/>
      <c r="P96" s="4"/>
      <c r="Q96" s="4"/>
    </row>
    <row r="97" spans="1:17" x14ac:dyDescent="0.3">
      <c r="A97" s="4"/>
      <c r="B97" s="4"/>
      <c r="C97" s="8"/>
      <c r="D97" s="4"/>
      <c r="E97" s="4"/>
      <c r="F97" s="7"/>
      <c r="G97" s="7"/>
      <c r="H97" s="7"/>
      <c r="I97" s="6"/>
      <c r="J97" s="5"/>
      <c r="K97" s="4"/>
      <c r="L97" s="4"/>
      <c r="M97" s="4"/>
      <c r="N97" s="4"/>
      <c r="O97" s="4"/>
      <c r="P97" s="4"/>
      <c r="Q97" s="4"/>
    </row>
    <row r="98" spans="1:17" x14ac:dyDescent="0.3">
      <c r="A98" s="4"/>
      <c r="B98" s="4"/>
      <c r="C98" s="8"/>
      <c r="D98" s="4"/>
      <c r="E98" s="4"/>
      <c r="F98" s="7"/>
      <c r="G98" s="7"/>
      <c r="H98" s="7"/>
      <c r="I98" s="6"/>
      <c r="J98" s="5"/>
      <c r="K98" s="4"/>
      <c r="L98" s="4"/>
      <c r="M98" s="4"/>
      <c r="N98" s="4"/>
      <c r="O98" s="4"/>
      <c r="P98" s="4"/>
      <c r="Q98" s="4"/>
    </row>
    <row r="99" spans="1:17" x14ac:dyDescent="0.3">
      <c r="A99" s="4"/>
      <c r="B99" s="4"/>
      <c r="C99" s="4"/>
      <c r="D99" s="4"/>
      <c r="E99" s="4"/>
      <c r="F99" s="7"/>
      <c r="G99" s="7"/>
      <c r="H99" s="7"/>
      <c r="I99" s="6"/>
      <c r="J99" s="5"/>
      <c r="K99" s="4"/>
      <c r="L99" s="4"/>
      <c r="M99" s="4"/>
      <c r="N99" s="4"/>
      <c r="O99" s="4"/>
      <c r="P99" s="4"/>
      <c r="Q99" s="4"/>
    </row>
  </sheetData>
  <autoFilter ref="A1:Q99" xr:uid="{8A0E49F9-8ED9-4CF3-AEA8-37B624D1E8F4}"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6771B-3C41-4875-8883-526C0A55CA3F}">
  <dimension ref="A1:Q98"/>
  <sheetViews>
    <sheetView workbookViewId="0">
      <pane xSplit="3" ySplit="1" topLeftCell="D58" activePane="bottomRight" state="frozen"/>
      <selection pane="topRight" activeCell="D1" sqref="D1"/>
      <selection pane="bottomLeft" activeCell="A3" sqref="A3"/>
      <selection pane="bottomRight" activeCell="A91" sqref="A91:XFD94"/>
    </sheetView>
  </sheetViews>
  <sheetFormatPr defaultRowHeight="16.5" x14ac:dyDescent="0.3"/>
  <cols>
    <col min="4" max="5" width="4.625" customWidth="1"/>
    <col min="6" max="8" width="4.625" style="3" customWidth="1"/>
    <col min="9" max="9" width="4.625" style="2" customWidth="1"/>
    <col min="10" max="10" width="4.625" style="1" customWidth="1"/>
    <col min="11" max="17" width="4.625" customWidth="1"/>
  </cols>
  <sheetData>
    <row r="1" spans="1:17" ht="50.25" x14ac:dyDescent="0.3">
      <c r="A1" s="9" t="s">
        <v>49</v>
      </c>
      <c r="B1" s="9" t="s">
        <v>48</v>
      </c>
      <c r="C1" s="9"/>
      <c r="D1" s="9" t="s">
        <v>47</v>
      </c>
      <c r="E1" s="9" t="s">
        <v>46</v>
      </c>
      <c r="F1" s="12" t="s">
        <v>45</v>
      </c>
      <c r="G1" s="12" t="s">
        <v>44</v>
      </c>
      <c r="H1" s="12" t="s">
        <v>43</v>
      </c>
      <c r="I1" s="11" t="s">
        <v>42</v>
      </c>
      <c r="J1" s="10" t="s">
        <v>41</v>
      </c>
      <c r="K1" s="9" t="s">
        <v>40</v>
      </c>
      <c r="L1" s="9" t="s">
        <v>39</v>
      </c>
      <c r="M1" s="9" t="s">
        <v>38</v>
      </c>
      <c r="N1" s="9" t="s">
        <v>38</v>
      </c>
      <c r="O1" s="9" t="s">
        <v>38</v>
      </c>
      <c r="P1" s="9" t="s">
        <v>38</v>
      </c>
      <c r="Q1" s="9" t="s">
        <v>38</v>
      </c>
    </row>
    <row r="2" spans="1:17" x14ac:dyDescent="0.3">
      <c r="A2" s="4" t="s">
        <v>19</v>
      </c>
      <c r="B2" s="4" t="s">
        <v>29</v>
      </c>
      <c r="C2" s="4" t="s">
        <v>37</v>
      </c>
      <c r="D2" s="4">
        <v>108</v>
      </c>
      <c r="E2" s="4">
        <v>107</v>
      </c>
      <c r="F2" s="7"/>
      <c r="G2" s="7">
        <v>110</v>
      </c>
      <c r="H2" s="7">
        <v>77</v>
      </c>
      <c r="I2" s="6"/>
      <c r="J2" s="5"/>
      <c r="K2" s="4">
        <v>131</v>
      </c>
      <c r="L2" s="4">
        <v>3</v>
      </c>
      <c r="M2" s="4">
        <v>16</v>
      </c>
      <c r="N2" s="4">
        <v>16</v>
      </c>
      <c r="O2" s="4">
        <v>16</v>
      </c>
      <c r="P2" s="4">
        <v>16</v>
      </c>
      <c r="Q2" s="4">
        <v>16</v>
      </c>
    </row>
    <row r="3" spans="1:17" x14ac:dyDescent="0.3">
      <c r="A3" s="4" t="s">
        <v>34</v>
      </c>
      <c r="B3" s="4" t="s">
        <v>24</v>
      </c>
      <c r="C3" s="4" t="s">
        <v>36</v>
      </c>
      <c r="D3" s="4">
        <v>108</v>
      </c>
      <c r="E3" s="4">
        <v>107</v>
      </c>
      <c r="F3" s="7">
        <v>77</v>
      </c>
      <c r="G3" s="7">
        <v>110</v>
      </c>
      <c r="H3" s="7"/>
      <c r="I3" s="6"/>
      <c r="J3" s="5"/>
      <c r="K3" s="4">
        <v>131</v>
      </c>
      <c r="L3" s="4">
        <v>3</v>
      </c>
      <c r="M3" s="4">
        <v>16</v>
      </c>
      <c r="N3" s="4">
        <v>16</v>
      </c>
      <c r="O3" s="4">
        <v>16</v>
      </c>
      <c r="P3" s="4">
        <v>16</v>
      </c>
      <c r="Q3" s="4">
        <v>16</v>
      </c>
    </row>
    <row r="4" spans="1:17" x14ac:dyDescent="0.3">
      <c r="A4" s="4" t="s">
        <v>33</v>
      </c>
      <c r="B4" s="4" t="s">
        <v>24</v>
      </c>
      <c r="C4" s="4" t="s">
        <v>36</v>
      </c>
      <c r="D4" s="4">
        <v>108</v>
      </c>
      <c r="E4" s="4">
        <v>107</v>
      </c>
      <c r="F4" s="7">
        <v>77</v>
      </c>
      <c r="G4" s="7">
        <v>110</v>
      </c>
      <c r="H4" s="7"/>
      <c r="I4" s="6"/>
      <c r="J4" s="5"/>
      <c r="K4" s="4">
        <v>131</v>
      </c>
      <c r="L4" s="4">
        <v>3</v>
      </c>
      <c r="M4" s="4">
        <v>16</v>
      </c>
      <c r="N4" s="4">
        <v>16</v>
      </c>
      <c r="O4" s="4">
        <v>16</v>
      </c>
      <c r="P4" s="4">
        <v>16</v>
      </c>
      <c r="Q4" s="4">
        <v>16</v>
      </c>
    </row>
    <row r="5" spans="1:17" x14ac:dyDescent="0.3">
      <c r="A5" s="4" t="s">
        <v>32</v>
      </c>
      <c r="B5" s="4" t="s">
        <v>24</v>
      </c>
      <c r="C5" s="4" t="s">
        <v>36</v>
      </c>
      <c r="D5" s="4">
        <v>108</v>
      </c>
      <c r="E5" s="4">
        <v>107</v>
      </c>
      <c r="F5" s="7">
        <v>110</v>
      </c>
      <c r="G5" s="7">
        <v>77</v>
      </c>
      <c r="H5" s="7"/>
      <c r="I5" s="6"/>
      <c r="J5" s="5"/>
      <c r="K5" s="4">
        <v>131</v>
      </c>
      <c r="L5" s="4">
        <v>3</v>
      </c>
      <c r="M5" s="4">
        <v>16</v>
      </c>
      <c r="N5" s="4">
        <v>16</v>
      </c>
      <c r="O5" s="4">
        <v>16</v>
      </c>
      <c r="P5" s="4">
        <v>16</v>
      </c>
      <c r="Q5" s="4">
        <v>16</v>
      </c>
    </row>
    <row r="6" spans="1:17" x14ac:dyDescent="0.3">
      <c r="A6" s="4" t="s">
        <v>15</v>
      </c>
      <c r="B6" s="4" t="s">
        <v>24</v>
      </c>
      <c r="C6" s="4" t="s">
        <v>36</v>
      </c>
      <c r="D6" s="4">
        <v>108</v>
      </c>
      <c r="E6" s="4">
        <v>107</v>
      </c>
      <c r="F6" s="7">
        <v>77</v>
      </c>
      <c r="G6" s="7">
        <v>110</v>
      </c>
      <c r="H6" s="7"/>
      <c r="I6" s="6"/>
      <c r="J6" s="5"/>
      <c r="K6" s="4">
        <v>131</v>
      </c>
      <c r="L6" s="4">
        <v>3</v>
      </c>
      <c r="M6" s="4">
        <v>16</v>
      </c>
      <c r="N6" s="4">
        <v>16</v>
      </c>
      <c r="O6" s="4">
        <v>16</v>
      </c>
      <c r="P6" s="4">
        <v>16</v>
      </c>
      <c r="Q6" s="4">
        <v>16</v>
      </c>
    </row>
    <row r="7" spans="1:17" x14ac:dyDescent="0.3">
      <c r="A7" s="4" t="s">
        <v>14</v>
      </c>
      <c r="B7" s="4" t="s">
        <v>29</v>
      </c>
      <c r="C7" s="4" t="s">
        <v>35</v>
      </c>
      <c r="D7" s="4">
        <v>177</v>
      </c>
      <c r="E7" s="4">
        <v>157</v>
      </c>
      <c r="F7" s="7">
        <v>179</v>
      </c>
      <c r="G7" s="7">
        <v>125</v>
      </c>
      <c r="H7" s="7"/>
      <c r="I7" s="6"/>
      <c r="J7" s="5"/>
      <c r="K7" s="4">
        <v>218</v>
      </c>
      <c r="L7" s="4">
        <v>3</v>
      </c>
      <c r="M7" s="4">
        <v>16</v>
      </c>
      <c r="N7" s="4">
        <v>16</v>
      </c>
      <c r="O7" s="4">
        <v>16</v>
      </c>
      <c r="P7" s="4">
        <v>16</v>
      </c>
      <c r="Q7" s="4">
        <v>16</v>
      </c>
    </row>
    <row r="8" spans="1:17" x14ac:dyDescent="0.3">
      <c r="A8" s="4" t="s">
        <v>13</v>
      </c>
      <c r="B8" s="4" t="s">
        <v>29</v>
      </c>
      <c r="C8" s="4" t="s">
        <v>35</v>
      </c>
      <c r="D8" s="4">
        <v>177</v>
      </c>
      <c r="E8" s="4">
        <v>157</v>
      </c>
      <c r="F8" s="7"/>
      <c r="G8" s="7"/>
      <c r="H8" s="7">
        <v>125</v>
      </c>
      <c r="I8" s="6"/>
      <c r="J8" s="5">
        <v>179</v>
      </c>
      <c r="K8" s="4">
        <v>218</v>
      </c>
      <c r="L8" s="4">
        <v>3</v>
      </c>
      <c r="M8" s="4">
        <v>16</v>
      </c>
      <c r="N8" s="4">
        <v>16</v>
      </c>
      <c r="O8" s="4">
        <v>16</v>
      </c>
      <c r="P8" s="4">
        <v>16</v>
      </c>
      <c r="Q8" s="4">
        <v>16</v>
      </c>
    </row>
    <row r="9" spans="1:17" x14ac:dyDescent="0.3">
      <c r="A9" s="4" t="s">
        <v>19</v>
      </c>
      <c r="B9" s="4" t="s">
        <v>30</v>
      </c>
      <c r="C9" s="13" t="s">
        <v>26</v>
      </c>
      <c r="D9" s="4">
        <f>(DB_original!D9&gt;0)*MIN(DB_original!D9, 68)</f>
        <v>68</v>
      </c>
      <c r="E9" s="4">
        <f>(DB_original!E9&gt;0)*MIN(DB_original!E9, 67)</f>
        <v>67</v>
      </c>
      <c r="F9" s="7">
        <f>(DB_original!F9&gt;0)*MIN(DB_original!F9, 69)</f>
        <v>0</v>
      </c>
      <c r="G9" s="7">
        <f>(DB_original!G9&gt;0)*MIN(DB_original!G9, 69)</f>
        <v>0</v>
      </c>
      <c r="H9" s="7">
        <f>(DB_original!H9&gt;0)*MIN(DB_original!H9, 69)</f>
        <v>0</v>
      </c>
      <c r="I9" s="6">
        <f>(DB_original!I9&gt;0)*MIN(DB_original!I9, 69)</f>
        <v>69</v>
      </c>
      <c r="J9" s="5">
        <f>(DB_original!J9&gt;0)*MIN(DB_original!J9, 67)</f>
        <v>60</v>
      </c>
      <c r="K9" s="4">
        <v>87</v>
      </c>
      <c r="L9" s="4">
        <f>L8</f>
        <v>3</v>
      </c>
      <c r="M9" s="4"/>
      <c r="N9" s="4"/>
      <c r="O9" s="4"/>
      <c r="P9" s="4"/>
      <c r="Q9" s="4"/>
    </row>
    <row r="10" spans="1:17" x14ac:dyDescent="0.3">
      <c r="A10" s="4" t="s">
        <v>19</v>
      </c>
      <c r="B10" s="4" t="s">
        <v>29</v>
      </c>
      <c r="C10" s="13" t="s">
        <v>26</v>
      </c>
      <c r="D10" s="4">
        <f>(DB_original!D10&gt;0)*MIN(DB_original!D10, 108)</f>
        <v>108</v>
      </c>
      <c r="E10" s="4">
        <f>(DB_original!E10&gt;0)*MIN(DB_original!E10, 107)</f>
        <v>107</v>
      </c>
      <c r="F10" s="7">
        <f>(DB_original!F10&gt;0)*MIN(DB_original!F10, 110)</f>
        <v>0</v>
      </c>
      <c r="G10" s="7">
        <f>(DB_original!G10&gt;0)*MIN(DB_original!G10, 110)</f>
        <v>0</v>
      </c>
      <c r="H10" s="7">
        <f>(DB_original!H10&gt;0)*MIN(DB_original!H10, 110)</f>
        <v>110</v>
      </c>
      <c r="I10" s="6">
        <f>(DB_original!I10&gt;0)*MIN(DB_original!I10, 110)</f>
        <v>0</v>
      </c>
      <c r="J10" s="5">
        <f>(DB_original!J10&gt;0)*MIN(DB_original!J10, 110)</f>
        <v>95</v>
      </c>
      <c r="K10" s="4">
        <v>131</v>
      </c>
      <c r="L10" s="4"/>
      <c r="M10" s="4"/>
      <c r="N10" s="4"/>
      <c r="O10" s="4"/>
      <c r="P10" s="4"/>
      <c r="Q10" s="4"/>
    </row>
    <row r="11" spans="1:17" x14ac:dyDescent="0.3">
      <c r="A11" s="4" t="s">
        <v>19</v>
      </c>
      <c r="B11" s="4" t="s">
        <v>28</v>
      </c>
      <c r="C11" s="13" t="s">
        <v>26</v>
      </c>
      <c r="D11" s="4">
        <f>(DB_original!D11&gt;0)*MIN(DB_original!D11, 68)</f>
        <v>68</v>
      </c>
      <c r="E11" s="4">
        <f>(DB_original!E11&gt;0)*MIN(DB_original!E11, 67)</f>
        <v>67</v>
      </c>
      <c r="F11" s="7">
        <f>(DB_original!F11&gt;0)*MIN(DB_original!F11, 69)</f>
        <v>0</v>
      </c>
      <c r="G11" s="7">
        <f>(DB_original!G11&gt;0)*MIN(DB_original!G11, 69)</f>
        <v>0</v>
      </c>
      <c r="H11" s="7">
        <f>(DB_original!H11&gt;0)*MIN(DB_original!H11, 69)</f>
        <v>69</v>
      </c>
      <c r="I11" s="6">
        <f>(DB_original!I11&gt;0)*MIN(DB_original!I11, 69)</f>
        <v>60</v>
      </c>
      <c r="J11" s="5">
        <f>(DB_original!J11&gt;0)*MIN(DB_original!J11, 67)</f>
        <v>0</v>
      </c>
      <c r="K11" s="4">
        <v>87</v>
      </c>
      <c r="L11" s="4"/>
      <c r="M11" s="4"/>
      <c r="N11" s="4"/>
      <c r="O11" s="4"/>
      <c r="P11" s="4"/>
      <c r="Q11" s="4"/>
    </row>
    <row r="12" spans="1:17" x14ac:dyDescent="0.3">
      <c r="A12" s="4" t="s">
        <v>19</v>
      </c>
      <c r="B12" s="4" t="s">
        <v>27</v>
      </c>
      <c r="C12" s="13" t="s">
        <v>26</v>
      </c>
      <c r="D12" s="4">
        <f>(DB_original!D12&gt;0)*MIN(DB_original!D12, 108)</f>
        <v>108</v>
      </c>
      <c r="E12" s="4">
        <f>(DB_original!E12&gt;0)*MIN(DB_original!E12, 107)</f>
        <v>107</v>
      </c>
      <c r="F12" s="7">
        <f>(DB_original!F12&gt;0)*MIN(DB_original!F12, 110)</f>
        <v>0</v>
      </c>
      <c r="G12" s="7">
        <f>(DB_original!G12&gt;0)*MIN(DB_original!G12, 110)</f>
        <v>0</v>
      </c>
      <c r="H12" s="7">
        <f>(DB_original!H12&gt;0)*MIN(DB_original!H12, 110)</f>
        <v>0</v>
      </c>
      <c r="I12" s="6">
        <f>(DB_original!I12&gt;0)*MIN(DB_original!I12, 110)</f>
        <v>110</v>
      </c>
      <c r="J12" s="5">
        <f>(DB_original!J12&gt;0)*MIN(DB_original!J12, 110)</f>
        <v>95</v>
      </c>
      <c r="K12" s="4">
        <v>131</v>
      </c>
      <c r="L12" s="4"/>
      <c r="M12" s="4"/>
      <c r="N12" s="4"/>
      <c r="O12" s="4"/>
      <c r="P12" s="4"/>
      <c r="Q12" s="4"/>
    </row>
    <row r="13" spans="1:17" x14ac:dyDescent="0.3">
      <c r="A13" s="4" t="s">
        <v>19</v>
      </c>
      <c r="B13" s="4" t="s">
        <v>31</v>
      </c>
      <c r="C13" s="13" t="s">
        <v>26</v>
      </c>
      <c r="D13" s="4">
        <f>(DB_original!D13&gt;0)*MIN(DB_original!D13, 68)</f>
        <v>68</v>
      </c>
      <c r="E13" s="4">
        <f>(DB_original!E13&gt;0)*MIN(DB_original!E13, 67)</f>
        <v>67</v>
      </c>
      <c r="F13" s="7">
        <f>(DB_original!F13&gt;0)*MIN(DB_original!F13, 69)</f>
        <v>0</v>
      </c>
      <c r="G13" s="7">
        <f>(DB_original!G13&gt;0)*MIN(DB_original!G13, 69)</f>
        <v>60</v>
      </c>
      <c r="H13" s="7">
        <f>(DB_original!H13&gt;0)*MIN(DB_original!H13, 69)</f>
        <v>0</v>
      </c>
      <c r="I13" s="6">
        <f>(DB_original!I13&gt;0)*MIN(DB_original!I13, 69)</f>
        <v>0</v>
      </c>
      <c r="J13" s="5">
        <f>(DB_original!J13&gt;0)*MIN(DB_original!J13, 67)</f>
        <v>67</v>
      </c>
      <c r="K13" s="4">
        <v>87</v>
      </c>
      <c r="L13" s="4"/>
      <c r="M13" s="4"/>
      <c r="N13" s="4"/>
      <c r="O13" s="4"/>
      <c r="P13" s="4"/>
      <c r="Q13" s="4"/>
    </row>
    <row r="14" spans="1:17" x14ac:dyDescent="0.3">
      <c r="A14" s="4" t="s">
        <v>34</v>
      </c>
      <c r="B14" s="4" t="s">
        <v>30</v>
      </c>
      <c r="C14" s="13" t="s">
        <v>26</v>
      </c>
      <c r="D14" s="4">
        <f>(DB_original!D14&gt;0)*MIN(DB_original!D14, 68)</f>
        <v>68</v>
      </c>
      <c r="E14" s="4">
        <f>(DB_original!E14&gt;0)*MIN(DB_original!E14, 67)</f>
        <v>67</v>
      </c>
      <c r="F14" s="7">
        <f>(DB_original!F14&gt;0)*MIN(DB_original!F14, 69)</f>
        <v>0</v>
      </c>
      <c r="G14" s="7">
        <f>(DB_original!G14&gt;0)*MIN(DB_original!G14, 69)</f>
        <v>60</v>
      </c>
      <c r="H14" s="7">
        <f>(DB_original!H14&gt;0)*MIN(DB_original!H14, 69)</f>
        <v>69</v>
      </c>
      <c r="I14" s="6">
        <f>(DB_original!I14&gt;0)*MIN(DB_original!I14, 69)</f>
        <v>0</v>
      </c>
      <c r="J14" s="5">
        <f>(DB_original!J14&gt;0)*MIN(DB_original!J14, 67)</f>
        <v>0</v>
      </c>
      <c r="K14" s="4">
        <v>87</v>
      </c>
      <c r="L14" s="4"/>
      <c r="M14" s="4"/>
      <c r="N14" s="4"/>
      <c r="O14" s="4"/>
      <c r="P14" s="4"/>
      <c r="Q14" s="4"/>
    </row>
    <row r="15" spans="1:17" x14ac:dyDescent="0.3">
      <c r="A15" s="4" t="s">
        <v>34</v>
      </c>
      <c r="B15" s="4" t="s">
        <v>29</v>
      </c>
      <c r="C15" s="13" t="s">
        <v>26</v>
      </c>
      <c r="D15" s="4">
        <f>(DB_original!D15&gt;0)*MIN(DB_original!D15, 108)</f>
        <v>108</v>
      </c>
      <c r="E15" s="4">
        <f>(DB_original!E15&gt;0)*MIN(DB_original!E15, 107)</f>
        <v>107</v>
      </c>
      <c r="F15" s="7">
        <f>(DB_original!F15&gt;0)*MIN(DB_original!F15, 110)</f>
        <v>0</v>
      </c>
      <c r="G15" s="7">
        <f>(DB_original!G15&gt;0)*MIN(DB_original!G15, 110)</f>
        <v>95</v>
      </c>
      <c r="H15" s="7">
        <f>(DB_original!H15&gt;0)*MIN(DB_original!H15, 110)</f>
        <v>110</v>
      </c>
      <c r="I15" s="6">
        <f>(DB_original!I15&gt;0)*MIN(DB_original!I15, 110)</f>
        <v>0</v>
      </c>
      <c r="J15" s="5">
        <f>(DB_original!J15&gt;0)*MIN(DB_original!J15, 110)</f>
        <v>0</v>
      </c>
      <c r="K15" s="4">
        <v>131</v>
      </c>
      <c r="L15" s="4"/>
      <c r="M15" s="4"/>
      <c r="N15" s="4"/>
      <c r="O15" s="4"/>
      <c r="P15" s="4"/>
      <c r="Q15" s="4"/>
    </row>
    <row r="16" spans="1:17" x14ac:dyDescent="0.3">
      <c r="A16" s="4" t="s">
        <v>34</v>
      </c>
      <c r="B16" s="4" t="s">
        <v>28</v>
      </c>
      <c r="C16" s="13" t="s">
        <v>26</v>
      </c>
      <c r="D16" s="4">
        <f>(DB_original!D16&gt;0)*MIN(DB_original!D16, 68)</f>
        <v>68</v>
      </c>
      <c r="E16" s="4">
        <f>(DB_original!E16&gt;0)*MIN(DB_original!E16, 67)</f>
        <v>67</v>
      </c>
      <c r="F16" s="7">
        <f>(DB_original!F16&gt;0)*MIN(DB_original!F16, 69)</f>
        <v>0</v>
      </c>
      <c r="G16" s="7">
        <f>(DB_original!G16&gt;0)*MIN(DB_original!G16, 69)</f>
        <v>60</v>
      </c>
      <c r="H16" s="7">
        <f>(DB_original!H16&gt;0)*MIN(DB_original!H16, 69)</f>
        <v>0</v>
      </c>
      <c r="I16" s="6">
        <f>(DB_original!I16&gt;0)*MIN(DB_original!I16, 69)</f>
        <v>69</v>
      </c>
      <c r="J16" s="5">
        <f>(DB_original!J16&gt;0)*MIN(DB_original!J16, 67)</f>
        <v>0</v>
      </c>
      <c r="K16" s="4">
        <v>87</v>
      </c>
      <c r="L16" s="4"/>
      <c r="M16" s="4"/>
      <c r="N16" s="4"/>
      <c r="O16" s="4"/>
      <c r="P16" s="4"/>
      <c r="Q16" s="4"/>
    </row>
    <row r="17" spans="1:17" x14ac:dyDescent="0.3">
      <c r="A17" s="4" t="s">
        <v>34</v>
      </c>
      <c r="B17" s="4" t="s">
        <v>27</v>
      </c>
      <c r="C17" s="13" t="s">
        <v>26</v>
      </c>
      <c r="D17" s="4">
        <f>(DB_original!D17&gt;0)*MIN(DB_original!D17, 108)</f>
        <v>108</v>
      </c>
      <c r="E17" s="4">
        <f>(DB_original!E17&gt;0)*MIN(DB_original!E17, 107)</f>
        <v>107</v>
      </c>
      <c r="F17" s="7">
        <f>(DB_original!F17&gt;0)*MIN(DB_original!F17, 110)</f>
        <v>110</v>
      </c>
      <c r="G17" s="7">
        <f>(DB_original!G17&gt;0)*MIN(DB_original!G17, 110)</f>
        <v>0</v>
      </c>
      <c r="H17" s="7">
        <f>(DB_original!H17&gt;0)*MIN(DB_original!H17, 110)</f>
        <v>95</v>
      </c>
      <c r="I17" s="6">
        <f>(DB_original!I17&gt;0)*MIN(DB_original!I17, 110)</f>
        <v>0</v>
      </c>
      <c r="J17" s="5">
        <f>(DB_original!J17&gt;0)*MIN(DB_original!J17, 110)</f>
        <v>0</v>
      </c>
      <c r="K17" s="4">
        <v>131</v>
      </c>
      <c r="L17" s="4"/>
      <c r="M17" s="4"/>
      <c r="N17" s="4"/>
      <c r="O17" s="4"/>
      <c r="P17" s="4"/>
      <c r="Q17" s="4"/>
    </row>
    <row r="18" spans="1:17" x14ac:dyDescent="0.3">
      <c r="A18" s="4" t="s">
        <v>34</v>
      </c>
      <c r="B18" s="4" t="s">
        <v>31</v>
      </c>
      <c r="C18" s="13" t="s">
        <v>26</v>
      </c>
      <c r="D18" s="4">
        <f>(DB_original!D18&gt;0)*MIN(DB_original!D18, 68)</f>
        <v>68</v>
      </c>
      <c r="E18" s="4">
        <f>(DB_original!E18&gt;0)*MIN(DB_original!E18, 67)</f>
        <v>67</v>
      </c>
      <c r="F18" s="7">
        <f>(DB_original!F18&gt;0)*MIN(DB_original!F18, 69)</f>
        <v>60</v>
      </c>
      <c r="G18" s="7">
        <f>(DB_original!G18&gt;0)*MIN(DB_original!G18, 69)</f>
        <v>0</v>
      </c>
      <c r="H18" s="7">
        <f>(DB_original!H18&gt;0)*MIN(DB_original!H18, 69)</f>
        <v>0</v>
      </c>
      <c r="I18" s="6">
        <f>(DB_original!I18&gt;0)*MIN(DB_original!I18, 69)</f>
        <v>69</v>
      </c>
      <c r="J18" s="5">
        <f>(DB_original!J18&gt;0)*MIN(DB_original!J18, 67)</f>
        <v>0</v>
      </c>
      <c r="K18" s="4">
        <v>87</v>
      </c>
      <c r="L18" s="4"/>
      <c r="M18" s="4"/>
      <c r="N18" s="4"/>
      <c r="O18" s="4"/>
      <c r="P18" s="4"/>
      <c r="Q18" s="4"/>
    </row>
    <row r="19" spans="1:17" x14ac:dyDescent="0.3">
      <c r="A19" s="4" t="s">
        <v>33</v>
      </c>
      <c r="B19" s="4" t="s">
        <v>30</v>
      </c>
      <c r="C19" s="13" t="s">
        <v>26</v>
      </c>
      <c r="D19" s="4">
        <f>(DB_original!D19&gt;0)*MIN(DB_original!D19, 68)</f>
        <v>68</v>
      </c>
      <c r="E19" s="4">
        <f>(DB_original!E19&gt;0)*MIN(DB_original!E19, 67)</f>
        <v>67</v>
      </c>
      <c r="F19" s="7">
        <f>(DB_original!F19&gt;0)*MIN(DB_original!F19, 69)</f>
        <v>60</v>
      </c>
      <c r="G19" s="7">
        <f>(DB_original!G19&gt;0)*MIN(DB_original!G19, 69)</f>
        <v>0</v>
      </c>
      <c r="H19" s="7">
        <f>(DB_original!H19&gt;0)*MIN(DB_original!H19, 69)</f>
        <v>69</v>
      </c>
      <c r="I19" s="6">
        <f>(DB_original!I19&gt;0)*MIN(DB_original!I19, 69)</f>
        <v>0</v>
      </c>
      <c r="J19" s="5">
        <f>(DB_original!J19&gt;0)*MIN(DB_original!J19, 67)</f>
        <v>0</v>
      </c>
      <c r="K19" s="4">
        <v>87</v>
      </c>
      <c r="L19" s="4"/>
      <c r="M19" s="4"/>
      <c r="N19" s="4"/>
      <c r="O19" s="4"/>
      <c r="P19" s="4"/>
      <c r="Q19" s="4"/>
    </row>
    <row r="20" spans="1:17" x14ac:dyDescent="0.3">
      <c r="A20" s="4" t="s">
        <v>33</v>
      </c>
      <c r="B20" s="4" t="s">
        <v>29</v>
      </c>
      <c r="C20" s="13" t="s">
        <v>26</v>
      </c>
      <c r="D20" s="4">
        <f>(DB_original!D20&gt;0)*MIN(DB_original!D20, 108)</f>
        <v>108</v>
      </c>
      <c r="E20" s="4">
        <f>(DB_original!E20&gt;0)*MIN(DB_original!E20, 107)</f>
        <v>107</v>
      </c>
      <c r="F20" s="7">
        <f>(DB_original!F20&gt;0)*MIN(DB_original!F20, 110)</f>
        <v>0</v>
      </c>
      <c r="G20" s="7">
        <f>(DB_original!G20&gt;0)*MIN(DB_original!G20, 110)</f>
        <v>110</v>
      </c>
      <c r="H20" s="7">
        <f>(DB_original!H20&gt;0)*MIN(DB_original!H20, 110)</f>
        <v>0</v>
      </c>
      <c r="I20" s="6">
        <f>(DB_original!I20&gt;0)*MIN(DB_original!I20, 110)</f>
        <v>95</v>
      </c>
      <c r="J20" s="5">
        <f>(DB_original!J20&gt;0)*MIN(DB_original!J20, 110)</f>
        <v>0</v>
      </c>
      <c r="K20" s="4">
        <v>131</v>
      </c>
      <c r="L20" s="4"/>
      <c r="M20" s="4"/>
      <c r="N20" s="4"/>
      <c r="O20" s="4"/>
      <c r="P20" s="4"/>
      <c r="Q20" s="4"/>
    </row>
    <row r="21" spans="1:17" x14ac:dyDescent="0.3">
      <c r="A21" s="4" t="s">
        <v>33</v>
      </c>
      <c r="B21" s="4" t="s">
        <v>28</v>
      </c>
      <c r="C21" s="13" t="s">
        <v>26</v>
      </c>
      <c r="D21" s="4">
        <f>(DB_original!D21&gt;0)*MIN(DB_original!D21, 68)</f>
        <v>68</v>
      </c>
      <c r="E21" s="4">
        <f>(DB_original!E21&gt;0)*MIN(DB_original!E21, 67)</f>
        <v>67</v>
      </c>
      <c r="F21" s="7">
        <f>(DB_original!F21&gt;0)*MIN(DB_original!F21, 69)</f>
        <v>0</v>
      </c>
      <c r="G21" s="7">
        <f>(DB_original!G21&gt;0)*MIN(DB_original!G21, 69)</f>
        <v>0</v>
      </c>
      <c r="H21" s="7">
        <f>(DB_original!H21&gt;0)*MIN(DB_original!H21, 69)</f>
        <v>69</v>
      </c>
      <c r="I21" s="6">
        <f>(DB_original!I21&gt;0)*MIN(DB_original!I21, 69)</f>
        <v>60</v>
      </c>
      <c r="J21" s="5">
        <f>(DB_original!J21&gt;0)*MIN(DB_original!J21, 67)</f>
        <v>0</v>
      </c>
      <c r="K21" s="4">
        <v>87</v>
      </c>
      <c r="L21" s="4"/>
      <c r="M21" s="4"/>
      <c r="N21" s="4"/>
      <c r="O21" s="4"/>
      <c r="P21" s="4"/>
      <c r="Q21" s="4"/>
    </row>
    <row r="22" spans="1:17" x14ac:dyDescent="0.3">
      <c r="A22" s="4" t="s">
        <v>33</v>
      </c>
      <c r="B22" s="4" t="s">
        <v>27</v>
      </c>
      <c r="C22" s="13" t="s">
        <v>26</v>
      </c>
      <c r="D22" s="4">
        <f>(DB_original!D22&gt;0)*MIN(DB_original!D22, 108)</f>
        <v>108</v>
      </c>
      <c r="E22" s="4">
        <f>(DB_original!E22&gt;0)*MIN(DB_original!E22, 107)</f>
        <v>107</v>
      </c>
      <c r="F22" s="7">
        <f>(DB_original!F22&gt;0)*MIN(DB_original!F22, 110)</f>
        <v>0</v>
      </c>
      <c r="G22" s="7">
        <f>(DB_original!G22&gt;0)*MIN(DB_original!G22, 110)</f>
        <v>0</v>
      </c>
      <c r="H22" s="7">
        <f>(DB_original!H22&gt;0)*MIN(DB_original!H22, 110)</f>
        <v>110</v>
      </c>
      <c r="I22" s="6">
        <f>(DB_original!I22&gt;0)*MIN(DB_original!I22, 110)</f>
        <v>95</v>
      </c>
      <c r="J22" s="5">
        <f>(DB_original!J22&gt;0)*MIN(DB_original!J22, 110)</f>
        <v>0</v>
      </c>
      <c r="K22" s="4">
        <v>131</v>
      </c>
      <c r="L22" s="4"/>
      <c r="M22" s="4"/>
      <c r="N22" s="4"/>
      <c r="O22" s="4"/>
      <c r="P22" s="4"/>
      <c r="Q22" s="4"/>
    </row>
    <row r="23" spans="1:17" x14ac:dyDescent="0.3">
      <c r="A23" s="4" t="s">
        <v>33</v>
      </c>
      <c r="B23" s="4" t="s">
        <v>31</v>
      </c>
      <c r="C23" s="13" t="s">
        <v>26</v>
      </c>
      <c r="D23" s="4">
        <f>(DB_original!D23&gt;0)*MIN(DB_original!D23, 68)</f>
        <v>68</v>
      </c>
      <c r="E23" s="4">
        <f>(DB_original!E23&gt;0)*MIN(DB_original!E23, 67)</f>
        <v>67</v>
      </c>
      <c r="F23" s="7">
        <f>(DB_original!F23&gt;0)*MIN(DB_original!F23, 69)</f>
        <v>60</v>
      </c>
      <c r="G23" s="7">
        <f>(DB_original!G23&gt;0)*MIN(DB_original!G23, 69)</f>
        <v>0</v>
      </c>
      <c r="H23" s="7">
        <f>(DB_original!H23&gt;0)*MIN(DB_original!H23, 69)</f>
        <v>0</v>
      </c>
      <c r="I23" s="6">
        <f>(DB_original!I23&gt;0)*MIN(DB_original!I23, 69)</f>
        <v>69</v>
      </c>
      <c r="J23" s="5">
        <f>(DB_original!J23&gt;0)*MIN(DB_original!J23, 67)</f>
        <v>0</v>
      </c>
      <c r="K23" s="4">
        <v>87</v>
      </c>
      <c r="L23" s="4"/>
      <c r="M23" s="4"/>
      <c r="N23" s="4"/>
      <c r="O23" s="4"/>
      <c r="P23" s="4"/>
      <c r="Q23" s="4"/>
    </row>
    <row r="24" spans="1:17" x14ac:dyDescent="0.3">
      <c r="A24" s="4" t="s">
        <v>15</v>
      </c>
      <c r="B24" s="4" t="s">
        <v>30</v>
      </c>
      <c r="C24" s="13" t="s">
        <v>26</v>
      </c>
      <c r="D24" s="4">
        <f>(DB_original!D24&gt;0)*MIN(DB_original!D24, 68)</f>
        <v>68</v>
      </c>
      <c r="E24" s="4">
        <f>(DB_original!E24&gt;0)*MIN(DB_original!E24, 67)</f>
        <v>67</v>
      </c>
      <c r="F24" s="7">
        <f>(DB_original!F24&gt;0)*MIN(DB_original!F24, 69)</f>
        <v>60</v>
      </c>
      <c r="G24" s="7">
        <f>(DB_original!G24&gt;0)*MIN(DB_original!G24, 69)</f>
        <v>0</v>
      </c>
      <c r="H24" s="7">
        <f>(DB_original!H24&gt;0)*MIN(DB_original!H24, 69)</f>
        <v>69</v>
      </c>
      <c r="I24" s="6">
        <f>(DB_original!I24&gt;0)*MIN(DB_original!I24, 69)</f>
        <v>0</v>
      </c>
      <c r="J24" s="5">
        <f>(DB_original!J24&gt;0)*MIN(DB_original!J24, 67)</f>
        <v>0</v>
      </c>
      <c r="K24" s="4">
        <v>87</v>
      </c>
      <c r="L24" s="4"/>
      <c r="M24" s="4"/>
      <c r="N24" s="4"/>
      <c r="O24" s="4"/>
      <c r="P24" s="4"/>
      <c r="Q24" s="4"/>
    </row>
    <row r="25" spans="1:17" x14ac:dyDescent="0.3">
      <c r="A25" s="4" t="s">
        <v>15</v>
      </c>
      <c r="B25" s="4" t="s">
        <v>29</v>
      </c>
      <c r="C25" s="13" t="s">
        <v>26</v>
      </c>
      <c r="D25" s="4">
        <f>(DB_original!D25&gt;0)*MIN(DB_original!D25, 108)</f>
        <v>108</v>
      </c>
      <c r="E25" s="4">
        <f>(DB_original!E25&gt;0)*MIN(DB_original!E25, 107)</f>
        <v>107</v>
      </c>
      <c r="F25" s="7">
        <f>(DB_original!F25&gt;0)*MIN(DB_original!F25, 110)</f>
        <v>110</v>
      </c>
      <c r="G25" s="7">
        <f>(DB_original!G25&gt;0)*MIN(DB_original!G25, 110)</f>
        <v>0</v>
      </c>
      <c r="H25" s="7">
        <f>(DB_original!H25&gt;0)*MIN(DB_original!H25, 110)</f>
        <v>0</v>
      </c>
      <c r="I25" s="6">
        <f>(DB_original!I25&gt;0)*MIN(DB_original!I25, 110)</f>
        <v>95</v>
      </c>
      <c r="J25" s="5">
        <f>(DB_original!J25&gt;0)*MIN(DB_original!J25, 110)</f>
        <v>0</v>
      </c>
      <c r="K25" s="4">
        <v>131</v>
      </c>
      <c r="L25" s="4"/>
      <c r="M25" s="4"/>
      <c r="N25" s="4"/>
      <c r="O25" s="4"/>
      <c r="P25" s="4"/>
      <c r="Q25" s="4"/>
    </row>
    <row r="26" spans="1:17" x14ac:dyDescent="0.3">
      <c r="A26" s="4" t="s">
        <v>15</v>
      </c>
      <c r="B26" s="4" t="s">
        <v>28</v>
      </c>
      <c r="C26" s="13" t="s">
        <v>26</v>
      </c>
      <c r="D26" s="4">
        <f>(DB_original!D26&gt;0)*MIN(DB_original!D26, 68)</f>
        <v>68</v>
      </c>
      <c r="E26" s="4">
        <f>(DB_original!E26&gt;0)*MIN(DB_original!E26, 67)</f>
        <v>67</v>
      </c>
      <c r="F26" s="7">
        <f>(DB_original!F26&gt;0)*MIN(DB_original!F26, 69)</f>
        <v>69</v>
      </c>
      <c r="G26" s="7">
        <f>(DB_original!G26&gt;0)*MIN(DB_original!G26, 69)</f>
        <v>60</v>
      </c>
      <c r="H26" s="7">
        <f>(DB_original!H26&gt;0)*MIN(DB_original!H26, 69)</f>
        <v>0</v>
      </c>
      <c r="I26" s="6">
        <f>(DB_original!I26&gt;0)*MIN(DB_original!I26, 69)</f>
        <v>0</v>
      </c>
      <c r="J26" s="5">
        <f>(DB_original!J26&gt;0)*MIN(DB_original!J26, 67)</f>
        <v>0</v>
      </c>
      <c r="K26" s="4">
        <v>87</v>
      </c>
      <c r="L26" s="4"/>
      <c r="M26" s="4"/>
      <c r="N26" s="4"/>
      <c r="O26" s="4"/>
      <c r="P26" s="4"/>
      <c r="Q26" s="4"/>
    </row>
    <row r="27" spans="1:17" x14ac:dyDescent="0.3">
      <c r="A27" s="4" t="s">
        <v>15</v>
      </c>
      <c r="B27" s="4" t="s">
        <v>27</v>
      </c>
      <c r="C27" s="13" t="s">
        <v>26</v>
      </c>
      <c r="D27" s="4">
        <f>(DB_original!D27&gt;0)*MIN(DB_original!D27, 108)</f>
        <v>108</v>
      </c>
      <c r="E27" s="4">
        <f>(DB_original!E27&gt;0)*MIN(DB_original!E27, 107)</f>
        <v>107</v>
      </c>
      <c r="F27" s="7">
        <f>(DB_original!F27&gt;0)*MIN(DB_original!F27, 110)</f>
        <v>110</v>
      </c>
      <c r="G27" s="7">
        <f>(DB_original!G27&gt;0)*MIN(DB_original!G27, 110)</f>
        <v>0</v>
      </c>
      <c r="H27" s="7">
        <f>(DB_original!H27&gt;0)*MIN(DB_original!H27, 110)</f>
        <v>95</v>
      </c>
      <c r="I27" s="6">
        <f>(DB_original!I27&gt;0)*MIN(DB_original!I27, 110)</f>
        <v>0</v>
      </c>
      <c r="J27" s="5">
        <f>(DB_original!J27&gt;0)*MIN(DB_original!J27, 110)</f>
        <v>0</v>
      </c>
      <c r="K27" s="4">
        <v>131</v>
      </c>
      <c r="L27" s="4"/>
      <c r="M27" s="4"/>
      <c r="N27" s="4"/>
      <c r="O27" s="4"/>
      <c r="P27" s="4"/>
      <c r="Q27" s="4"/>
    </row>
    <row r="28" spans="1:17" x14ac:dyDescent="0.3">
      <c r="A28" s="4" t="s">
        <v>15</v>
      </c>
      <c r="B28" s="4" t="s">
        <v>31</v>
      </c>
      <c r="C28" s="13" t="s">
        <v>26</v>
      </c>
      <c r="D28" s="4">
        <f>(DB_original!D28&gt;0)*MIN(DB_original!D28, 68)</f>
        <v>68</v>
      </c>
      <c r="E28" s="4">
        <f>(DB_original!E28&gt;0)*MIN(DB_original!E28, 67)</f>
        <v>67</v>
      </c>
      <c r="F28" s="7">
        <f>(DB_original!F28&gt;0)*MIN(DB_original!F28, 69)</f>
        <v>69</v>
      </c>
      <c r="G28" s="7">
        <f>(DB_original!G28&gt;0)*MIN(DB_original!G28, 69)</f>
        <v>0</v>
      </c>
      <c r="H28" s="7">
        <f>(DB_original!H28&gt;0)*MIN(DB_original!H28, 69)</f>
        <v>0</v>
      </c>
      <c r="I28" s="6">
        <f>(DB_original!I28&gt;0)*MIN(DB_original!I28, 69)</f>
        <v>60</v>
      </c>
      <c r="J28" s="5">
        <f>(DB_original!J28&gt;0)*MIN(DB_original!J28, 67)</f>
        <v>0</v>
      </c>
      <c r="K28" s="4">
        <v>87</v>
      </c>
      <c r="L28" s="4"/>
      <c r="M28" s="4"/>
      <c r="N28" s="4"/>
      <c r="O28" s="4"/>
      <c r="P28" s="4"/>
      <c r="Q28" s="4"/>
    </row>
    <row r="29" spans="1:17" x14ac:dyDescent="0.3">
      <c r="A29" s="4" t="s">
        <v>32</v>
      </c>
      <c r="B29" s="4" t="s">
        <v>30</v>
      </c>
      <c r="C29" s="13" t="s">
        <v>26</v>
      </c>
      <c r="D29" s="4">
        <f>(DB_original!D29&gt;0)*MIN(DB_original!D29, 68)</f>
        <v>68</v>
      </c>
      <c r="E29" s="4">
        <f>(DB_original!E29&gt;0)*MIN(DB_original!E29, 67)</f>
        <v>67</v>
      </c>
      <c r="F29" s="7">
        <f>(DB_original!F29&gt;0)*MIN(DB_original!F29, 69)</f>
        <v>0</v>
      </c>
      <c r="G29" s="7">
        <f>(DB_original!G29&gt;0)*MIN(DB_original!G29, 69)</f>
        <v>69</v>
      </c>
      <c r="H29" s="7">
        <f>(DB_original!H29&gt;0)*MIN(DB_original!H29, 69)</f>
        <v>0</v>
      </c>
      <c r="I29" s="6">
        <f>(DB_original!I29&gt;0)*MIN(DB_original!I29, 69)</f>
        <v>60</v>
      </c>
      <c r="J29" s="5">
        <f>(DB_original!J29&gt;0)*MIN(DB_original!J29, 67)</f>
        <v>0</v>
      </c>
      <c r="K29" s="4">
        <v>87</v>
      </c>
      <c r="L29" s="4"/>
      <c r="M29" s="4"/>
      <c r="N29" s="4"/>
      <c r="O29" s="4"/>
      <c r="P29" s="4"/>
      <c r="Q29" s="4"/>
    </row>
    <row r="30" spans="1:17" x14ac:dyDescent="0.3">
      <c r="A30" s="4" t="s">
        <v>32</v>
      </c>
      <c r="B30" s="4" t="s">
        <v>29</v>
      </c>
      <c r="C30" s="13" t="s">
        <v>26</v>
      </c>
      <c r="D30" s="4">
        <f>(DB_original!D30&gt;0)*MIN(DB_original!D30, 108)</f>
        <v>108</v>
      </c>
      <c r="E30" s="4">
        <f>(DB_original!E30&gt;0)*MIN(DB_original!E30, 107)</f>
        <v>107</v>
      </c>
      <c r="F30" s="7">
        <f>(DB_original!F30&gt;0)*MIN(DB_original!F30, 110)</f>
        <v>95</v>
      </c>
      <c r="G30" s="7">
        <f>(DB_original!G30&gt;0)*MIN(DB_original!G30, 110)</f>
        <v>0</v>
      </c>
      <c r="H30" s="7">
        <f>(DB_original!H30&gt;0)*MIN(DB_original!H30, 110)</f>
        <v>0</v>
      </c>
      <c r="I30" s="6">
        <f>(DB_original!I30&gt;0)*MIN(DB_original!I30, 110)</f>
        <v>110</v>
      </c>
      <c r="J30" s="5">
        <f>(DB_original!J30&gt;0)*MIN(DB_original!J30, 110)</f>
        <v>0</v>
      </c>
      <c r="K30" s="4">
        <v>131</v>
      </c>
      <c r="L30" s="4"/>
      <c r="M30" s="4"/>
      <c r="N30" s="4"/>
      <c r="O30" s="4"/>
      <c r="P30" s="4"/>
      <c r="Q30" s="4"/>
    </row>
    <row r="31" spans="1:17" x14ac:dyDescent="0.3">
      <c r="A31" s="4" t="s">
        <v>32</v>
      </c>
      <c r="B31" s="4" t="s">
        <v>28</v>
      </c>
      <c r="C31" s="13" t="s">
        <v>26</v>
      </c>
      <c r="D31" s="4">
        <f>(DB_original!D31&gt;0)*MIN(DB_original!D31, 68)</f>
        <v>68</v>
      </c>
      <c r="E31" s="4">
        <f>(DB_original!E31&gt;0)*MIN(DB_original!E31, 67)</f>
        <v>67</v>
      </c>
      <c r="F31" s="7">
        <f>(DB_original!F31&gt;0)*MIN(DB_original!F31, 69)</f>
        <v>60</v>
      </c>
      <c r="G31" s="7">
        <f>(DB_original!G31&gt;0)*MIN(DB_original!G31, 69)</f>
        <v>0</v>
      </c>
      <c r="H31" s="7">
        <f>(DB_original!H31&gt;0)*MIN(DB_original!H31, 69)</f>
        <v>69</v>
      </c>
      <c r="I31" s="6">
        <f>(DB_original!I31&gt;0)*MIN(DB_original!I31, 69)</f>
        <v>0</v>
      </c>
      <c r="J31" s="5">
        <f>(DB_original!J31&gt;0)*MIN(DB_original!J31, 67)</f>
        <v>0</v>
      </c>
      <c r="K31" s="4">
        <v>87</v>
      </c>
      <c r="L31" s="4"/>
      <c r="M31" s="4"/>
      <c r="N31" s="4"/>
      <c r="O31" s="4"/>
      <c r="P31" s="4"/>
      <c r="Q31" s="4"/>
    </row>
    <row r="32" spans="1:17" x14ac:dyDescent="0.3">
      <c r="A32" s="4" t="s">
        <v>32</v>
      </c>
      <c r="B32" s="4" t="s">
        <v>27</v>
      </c>
      <c r="C32" s="13" t="s">
        <v>26</v>
      </c>
      <c r="D32" s="4">
        <f>(DB_original!D32&gt;0)*MIN(DB_original!D32, 108)</f>
        <v>108</v>
      </c>
      <c r="E32" s="4">
        <f>(DB_original!E32&gt;0)*MIN(DB_original!E32, 107)</f>
        <v>107</v>
      </c>
      <c r="F32" s="7">
        <f>(DB_original!F32&gt;0)*MIN(DB_original!F32, 110)</f>
        <v>110</v>
      </c>
      <c r="G32" s="7">
        <f>(DB_original!G32&gt;0)*MIN(DB_original!G32, 110)</f>
        <v>0</v>
      </c>
      <c r="H32" s="7">
        <f>(DB_original!H32&gt;0)*MIN(DB_original!H32, 110)</f>
        <v>0</v>
      </c>
      <c r="I32" s="6">
        <f>(DB_original!I32&gt;0)*MIN(DB_original!I32, 110)</f>
        <v>95</v>
      </c>
      <c r="J32" s="5">
        <f>(DB_original!J32&gt;0)*MIN(DB_original!J32, 110)</f>
        <v>0</v>
      </c>
      <c r="K32" s="4">
        <v>131</v>
      </c>
      <c r="L32" s="4"/>
      <c r="M32" s="4"/>
      <c r="N32" s="4"/>
      <c r="O32" s="4"/>
      <c r="P32" s="4"/>
      <c r="Q32" s="4"/>
    </row>
    <row r="33" spans="1:17" x14ac:dyDescent="0.3">
      <c r="A33" s="4" t="s">
        <v>32</v>
      </c>
      <c r="B33" s="4" t="s">
        <v>31</v>
      </c>
      <c r="C33" s="13" t="s">
        <v>26</v>
      </c>
      <c r="D33" s="4">
        <f>(DB_original!D33&gt;0)*MIN(DB_original!D33, 68)</f>
        <v>68</v>
      </c>
      <c r="E33" s="4">
        <f>(DB_original!E33&gt;0)*MIN(DB_original!E33, 67)</f>
        <v>67</v>
      </c>
      <c r="F33" s="7">
        <f>(DB_original!F33&gt;0)*MIN(DB_original!F33, 69)</f>
        <v>60</v>
      </c>
      <c r="G33" s="7">
        <f>(DB_original!G33&gt;0)*MIN(DB_original!G33, 69)</f>
        <v>0</v>
      </c>
      <c r="H33" s="7">
        <f>(DB_original!H33&gt;0)*MIN(DB_original!H33, 69)</f>
        <v>0</v>
      </c>
      <c r="I33" s="6">
        <f>(DB_original!I33&gt;0)*MIN(DB_original!I33, 69)</f>
        <v>69</v>
      </c>
      <c r="J33" s="5">
        <f>(DB_original!J33&gt;0)*MIN(DB_original!J33, 67)</f>
        <v>0</v>
      </c>
      <c r="K33" s="4">
        <v>87</v>
      </c>
      <c r="L33" s="4"/>
      <c r="M33" s="4"/>
      <c r="N33" s="4"/>
      <c r="O33" s="4"/>
      <c r="P33" s="4"/>
      <c r="Q33" s="4"/>
    </row>
    <row r="34" spans="1:17" x14ac:dyDescent="0.3">
      <c r="A34" s="4" t="s">
        <v>13</v>
      </c>
      <c r="B34" s="4" t="s">
        <v>30</v>
      </c>
      <c r="C34" s="13" t="s">
        <v>26</v>
      </c>
      <c r="D34" s="4">
        <f>(DB_original!D34&gt;0)*MIN(DB_original!D34, 68)</f>
        <v>68</v>
      </c>
      <c r="E34" s="4">
        <f>(DB_original!E34&gt;0)*MIN(DB_original!E34, 60)</f>
        <v>60</v>
      </c>
      <c r="F34" s="7">
        <f>(DB_original!F34&gt;0)*MIN(DB_original!F34, 69)</f>
        <v>0</v>
      </c>
      <c r="G34" s="7">
        <f>(DB_original!G34&gt;0)*MIN(DB_original!G34, 69)</f>
        <v>0</v>
      </c>
      <c r="H34" s="7">
        <f>(DB_original!H34&gt;0)*MIN(DB_original!H34, 69)</f>
        <v>0</v>
      </c>
      <c r="I34" s="6">
        <f>(DB_original!I34&gt;0)*MIN(DB_original!I34, 69)</f>
        <v>60</v>
      </c>
      <c r="J34" s="5">
        <f>(DB_original!J34&gt;0)*MIN(DB_original!J34, 67)</f>
        <v>67</v>
      </c>
      <c r="K34" s="4">
        <v>87</v>
      </c>
      <c r="L34" s="4"/>
      <c r="M34" s="4"/>
      <c r="N34" s="4"/>
      <c r="O34" s="4"/>
      <c r="P34" s="4"/>
      <c r="Q34" s="4"/>
    </row>
    <row r="35" spans="1:17" x14ac:dyDescent="0.3">
      <c r="A35" s="4" t="s">
        <v>13</v>
      </c>
      <c r="B35" s="4" t="s">
        <v>29</v>
      </c>
      <c r="C35" s="13" t="s">
        <v>26</v>
      </c>
      <c r="D35" s="4">
        <f>(DB_original!D35&gt;0)*MIN(DB_original!D35, 108)</f>
        <v>108</v>
      </c>
      <c r="E35" s="4">
        <f>(DB_original!E35&gt;0)*MIN(DB_original!E35, 96)</f>
        <v>96</v>
      </c>
      <c r="F35" s="7">
        <f>(DB_original!F35&gt;0)*MIN(DB_original!F35, 110)</f>
        <v>95</v>
      </c>
      <c r="G35" s="7">
        <f>(DB_original!G35&gt;0)*MIN(DB_original!G35, 110)</f>
        <v>0</v>
      </c>
      <c r="H35" s="7">
        <f>(DB_original!H35&gt;0)*MIN(DB_original!H35, 110)</f>
        <v>0</v>
      </c>
      <c r="I35" s="6">
        <f>(DB_original!I35&gt;0)*MIN(DB_original!I35, 110)</f>
        <v>110</v>
      </c>
      <c r="J35" s="5">
        <f>(DB_original!J35&gt;0)*MIN(DB_original!J35, 110)</f>
        <v>0</v>
      </c>
      <c r="K35" s="4">
        <v>131</v>
      </c>
      <c r="L35" s="4"/>
      <c r="M35" s="4"/>
      <c r="N35" s="4"/>
      <c r="O35" s="4"/>
      <c r="P35" s="4"/>
      <c r="Q35" s="4"/>
    </row>
    <row r="36" spans="1:17" x14ac:dyDescent="0.3">
      <c r="A36" s="4" t="s">
        <v>13</v>
      </c>
      <c r="B36" s="4" t="s">
        <v>28</v>
      </c>
      <c r="C36" s="13" t="s">
        <v>26</v>
      </c>
      <c r="D36" s="4">
        <f>(DB_original!D36&gt;0)*MIN(DB_original!D36, 68)</f>
        <v>68</v>
      </c>
      <c r="E36" s="4">
        <f>(DB_original!E36&gt;0)*MIN(DB_original!E36, 60)</f>
        <v>60</v>
      </c>
      <c r="F36" s="7">
        <f>(DB_original!F36&gt;0)*MIN(DB_original!F36, 69)</f>
        <v>0</v>
      </c>
      <c r="G36" s="7">
        <f>(DB_original!G36&gt;0)*MIN(DB_original!G36, 69)</f>
        <v>0</v>
      </c>
      <c r="H36" s="7">
        <f>(DB_original!H36&gt;0)*MIN(DB_original!H36, 69)</f>
        <v>69</v>
      </c>
      <c r="I36" s="6">
        <f>(DB_original!I36&gt;0)*MIN(DB_original!I36, 69)</f>
        <v>0</v>
      </c>
      <c r="J36" s="5">
        <f>(DB_original!J36&gt;0)*MIN(DB_original!J36, 67)</f>
        <v>60</v>
      </c>
      <c r="K36" s="4">
        <v>87</v>
      </c>
      <c r="L36" s="4"/>
      <c r="M36" s="4"/>
      <c r="N36" s="4"/>
      <c r="O36" s="4"/>
      <c r="P36" s="4"/>
      <c r="Q36" s="4"/>
    </row>
    <row r="37" spans="1:17" x14ac:dyDescent="0.3">
      <c r="A37" s="4" t="s">
        <v>13</v>
      </c>
      <c r="B37" s="4" t="s">
        <v>27</v>
      </c>
      <c r="C37" s="13" t="s">
        <v>26</v>
      </c>
      <c r="D37" s="4">
        <f>(DB_original!D37&gt;0)*MIN(DB_original!D37, 108)</f>
        <v>108</v>
      </c>
      <c r="E37" s="4">
        <f>(DB_original!E37&gt;0)*MIN(DB_original!E37, 96)</f>
        <v>96</v>
      </c>
      <c r="F37" s="7">
        <f>(DB_original!F37&gt;0)*MIN(DB_original!F37, 110)</f>
        <v>0</v>
      </c>
      <c r="G37" s="7">
        <f>(DB_original!G37&gt;0)*MIN(DB_original!G37, 110)</f>
        <v>110</v>
      </c>
      <c r="H37" s="7">
        <f>(DB_original!H37&gt;0)*MIN(DB_original!H37, 110)</f>
        <v>0</v>
      </c>
      <c r="I37" s="6">
        <f>(DB_original!I37&gt;0)*MIN(DB_original!I37, 110)</f>
        <v>0</v>
      </c>
      <c r="J37" s="5">
        <f>(DB_original!J37&gt;0)*MIN(DB_original!J37, 110)</f>
        <v>95</v>
      </c>
      <c r="K37" s="4">
        <v>131</v>
      </c>
      <c r="L37" s="4"/>
      <c r="M37" s="4"/>
      <c r="N37" s="4"/>
      <c r="O37" s="4"/>
      <c r="P37" s="4"/>
      <c r="Q37" s="4"/>
    </row>
    <row r="38" spans="1:17" x14ac:dyDescent="0.3">
      <c r="A38" s="4" t="s">
        <v>2</v>
      </c>
      <c r="B38" s="4" t="s">
        <v>21</v>
      </c>
      <c r="C38" s="13" t="s">
        <v>20</v>
      </c>
      <c r="D38" s="4">
        <f>(DB_original!D38&gt;0)*MIN(DB_original!D38, 68)</f>
        <v>68</v>
      </c>
      <c r="E38" s="4">
        <f>(DB_original!E38&gt;0)*MIN(DB_original!E38, 60)</f>
        <v>60</v>
      </c>
      <c r="F38" s="7">
        <f>(DB_original!F38&gt;0)*MIN(DB_original!F38, 69)</f>
        <v>0</v>
      </c>
      <c r="G38" s="7">
        <f>(DB_original!G38&gt;0)*MIN(DB_original!G38, 69)</f>
        <v>60</v>
      </c>
      <c r="H38" s="7">
        <f>(DB_original!H38&gt;0)*MIN(DB_original!H38, 69)</f>
        <v>0</v>
      </c>
      <c r="I38" s="6">
        <f>(DB_original!I38&gt;0)*MIN(DB_original!I38, 69)</f>
        <v>69</v>
      </c>
      <c r="J38" s="5">
        <f>(DB_original!J38&gt;0)*MIN(DB_original!J38, 67)</f>
        <v>0</v>
      </c>
      <c r="K38" s="4">
        <v>87</v>
      </c>
      <c r="L38" s="4"/>
      <c r="M38" s="4"/>
      <c r="N38" s="4"/>
      <c r="O38" s="4"/>
      <c r="P38" s="4"/>
      <c r="Q38" s="4"/>
    </row>
    <row r="39" spans="1:17" x14ac:dyDescent="0.3">
      <c r="A39" s="4" t="s">
        <v>3</v>
      </c>
      <c r="B39" s="4" t="s">
        <v>25</v>
      </c>
      <c r="C39" s="13" t="s">
        <v>20</v>
      </c>
      <c r="D39" s="4">
        <f>(DB_original!D39&gt;0)*MIN(DB_original!D39, 68)</f>
        <v>68</v>
      </c>
      <c r="E39" s="4">
        <f>(DB_original!E39&gt;0)*MIN(DB_original!E39, 60)</f>
        <v>60</v>
      </c>
      <c r="F39" s="7">
        <f>(DB_original!F39&gt;0)*MIN(DB_original!F39, 69)</f>
        <v>69</v>
      </c>
      <c r="G39" s="7">
        <f>(DB_original!G39&gt;0)*MIN(DB_original!G39, 69)</f>
        <v>0</v>
      </c>
      <c r="H39" s="7">
        <f>(DB_original!H39&gt;0)*MIN(DB_original!H39, 69)</f>
        <v>0</v>
      </c>
      <c r="I39" s="6">
        <f>(DB_original!I39&gt;0)*MIN(DB_original!I39, 69)</f>
        <v>60</v>
      </c>
      <c r="J39" s="5">
        <f>(DB_original!J39&gt;0)*MIN(DB_original!J39, 67)</f>
        <v>0</v>
      </c>
      <c r="K39" s="4">
        <v>87</v>
      </c>
      <c r="L39" s="4"/>
      <c r="M39" s="4"/>
      <c r="N39" s="4"/>
      <c r="O39" s="4"/>
      <c r="P39" s="4"/>
      <c r="Q39" s="4"/>
    </row>
    <row r="40" spans="1:17" x14ac:dyDescent="0.3">
      <c r="A40" s="4" t="s">
        <v>3</v>
      </c>
      <c r="B40" s="4" t="s">
        <v>24</v>
      </c>
      <c r="C40" s="13" t="s">
        <v>20</v>
      </c>
      <c r="D40" s="4">
        <f>(DB_original!D40&gt;0)*MIN(DB_original!D40, 108)</f>
        <v>108</v>
      </c>
      <c r="E40" s="4">
        <f>(DB_original!E40&gt;0)*MIN(DB_original!E40, 96)</f>
        <v>96</v>
      </c>
      <c r="F40" s="7">
        <f>(DB_original!F40&gt;0)*MIN(DB_original!F40, 110)</f>
        <v>110</v>
      </c>
      <c r="G40" s="7">
        <f>(DB_original!G40&gt;0)*MIN(DB_original!G40, 110)</f>
        <v>0</v>
      </c>
      <c r="H40" s="7">
        <f>(DB_original!H40&gt;0)*MIN(DB_original!H40, 110)</f>
        <v>0</v>
      </c>
      <c r="I40" s="6">
        <f>(DB_original!I40&gt;0)*MIN(DB_original!I40, 110)</f>
        <v>95</v>
      </c>
      <c r="J40" s="5">
        <f>(DB_original!J40&gt;0)*MIN(DB_original!J40, 110)</f>
        <v>0</v>
      </c>
      <c r="K40" s="4">
        <v>131</v>
      </c>
      <c r="L40" s="4"/>
      <c r="M40" s="4"/>
      <c r="N40" s="4"/>
      <c r="O40" s="4"/>
      <c r="P40" s="4"/>
      <c r="Q40" s="4"/>
    </row>
    <row r="41" spans="1:17" x14ac:dyDescent="0.3">
      <c r="A41" s="4" t="s">
        <v>3</v>
      </c>
      <c r="B41" s="4" t="s">
        <v>23</v>
      </c>
      <c r="C41" s="13" t="s">
        <v>20</v>
      </c>
      <c r="D41" s="4">
        <f>(DB_original!D41&gt;0)*MIN(DB_original!D41, 68)</f>
        <v>68</v>
      </c>
      <c r="E41" s="4">
        <f>(DB_original!E41&gt;0)*MIN(DB_original!E41, 60)</f>
        <v>60</v>
      </c>
      <c r="F41" s="7">
        <f>(DB_original!F41&gt;0)*MIN(DB_original!F41, 69)</f>
        <v>60</v>
      </c>
      <c r="G41" s="7">
        <f>(DB_original!G41&gt;0)*MIN(DB_original!G41, 69)</f>
        <v>69</v>
      </c>
      <c r="H41" s="7">
        <f>(DB_original!H41&gt;0)*MIN(DB_original!H41, 69)</f>
        <v>0</v>
      </c>
      <c r="I41" s="6">
        <f>(DB_original!I41&gt;0)*MIN(DB_original!I41, 69)</f>
        <v>0</v>
      </c>
      <c r="J41" s="5">
        <f>(DB_original!J41&gt;0)*MIN(DB_original!J41, 67)</f>
        <v>0</v>
      </c>
      <c r="K41" s="4">
        <v>87</v>
      </c>
      <c r="L41" s="4"/>
      <c r="M41" s="4"/>
      <c r="N41" s="4"/>
      <c r="O41" s="4"/>
      <c r="P41" s="4"/>
      <c r="Q41" s="4"/>
    </row>
    <row r="42" spans="1:17" x14ac:dyDescent="0.3">
      <c r="A42" s="4" t="s">
        <v>3</v>
      </c>
      <c r="B42" s="4" t="s">
        <v>22</v>
      </c>
      <c r="C42" s="13" t="s">
        <v>20</v>
      </c>
      <c r="D42" s="4">
        <f>(DB_original!D42&gt;0)*MIN(DB_original!D42, 108)</f>
        <v>108</v>
      </c>
      <c r="E42" s="4">
        <f>(DB_original!E42&gt;0)*MIN(DB_original!E42, 96)</f>
        <v>96</v>
      </c>
      <c r="F42" s="7">
        <f>(DB_original!F42&gt;0)*MIN(DB_original!F42, 110)</f>
        <v>0</v>
      </c>
      <c r="G42" s="7">
        <f>(DB_original!G42&gt;0)*MIN(DB_original!G42, 110)</f>
        <v>0</v>
      </c>
      <c r="H42" s="7">
        <f>(DB_original!H42&gt;0)*MIN(DB_original!H42, 110)</f>
        <v>110</v>
      </c>
      <c r="I42" s="6">
        <f>(DB_original!I42&gt;0)*MIN(DB_original!I42, 110)</f>
        <v>95</v>
      </c>
      <c r="J42" s="5">
        <f>(DB_original!J42&gt;0)*MIN(DB_original!J42, 110)</f>
        <v>0</v>
      </c>
      <c r="K42" s="4">
        <v>131</v>
      </c>
      <c r="L42" s="4"/>
      <c r="M42" s="4"/>
      <c r="N42" s="4"/>
      <c r="O42" s="4"/>
      <c r="P42" s="4"/>
      <c r="Q42" s="4"/>
    </row>
    <row r="43" spans="1:17" x14ac:dyDescent="0.3">
      <c r="A43" s="4" t="s">
        <v>3</v>
      </c>
      <c r="B43" s="4" t="s">
        <v>21</v>
      </c>
      <c r="C43" s="13" t="s">
        <v>20</v>
      </c>
      <c r="D43" s="4">
        <f>(DB_original!D43&gt;0)*MIN(DB_original!D43, 68)</f>
        <v>68</v>
      </c>
      <c r="E43" s="4">
        <f>(DB_original!E43&gt;0)*MIN(DB_original!E43, 60)</f>
        <v>60</v>
      </c>
      <c r="F43" s="7">
        <f>(DB_original!F43&gt;0)*MIN(DB_original!F43, 69)</f>
        <v>60</v>
      </c>
      <c r="G43" s="7">
        <f>(DB_original!G43&gt;0)*MIN(DB_original!G43, 69)</f>
        <v>0</v>
      </c>
      <c r="H43" s="7">
        <f>(DB_original!H43&gt;0)*MIN(DB_original!H43, 69)</f>
        <v>69</v>
      </c>
      <c r="I43" s="6">
        <f>(DB_original!I43&gt;0)*MIN(DB_original!I43, 69)</f>
        <v>0</v>
      </c>
      <c r="J43" s="5">
        <f>(DB_original!J43&gt;0)*MIN(DB_original!J43, 67)</f>
        <v>0</v>
      </c>
      <c r="K43" s="4">
        <v>87</v>
      </c>
      <c r="L43" s="4"/>
      <c r="M43" s="4"/>
      <c r="N43" s="4"/>
      <c r="O43" s="4"/>
      <c r="P43" s="4"/>
      <c r="Q43" s="4"/>
    </row>
    <row r="44" spans="1:17" x14ac:dyDescent="0.3">
      <c r="A44" s="4" t="s">
        <v>19</v>
      </c>
      <c r="B44" s="4" t="s">
        <v>18</v>
      </c>
      <c r="C44" s="8" t="s">
        <v>17</v>
      </c>
      <c r="D44" s="4">
        <v>51</v>
      </c>
      <c r="E44" s="4">
        <v>51</v>
      </c>
      <c r="F44" s="7"/>
      <c r="G44" s="7">
        <v>37</v>
      </c>
      <c r="H44" s="7"/>
      <c r="I44" s="6">
        <v>53</v>
      </c>
      <c r="J44" s="5"/>
      <c r="K44" s="4"/>
      <c r="L44" s="4"/>
      <c r="M44" s="4">
        <v>16</v>
      </c>
      <c r="N44" s="4">
        <v>16</v>
      </c>
      <c r="O44" s="4">
        <v>8</v>
      </c>
      <c r="P44" s="4">
        <v>8</v>
      </c>
      <c r="Q44" s="4">
        <v>8</v>
      </c>
    </row>
    <row r="45" spans="1:17" x14ac:dyDescent="0.3">
      <c r="A45" s="4" t="s">
        <v>16</v>
      </c>
      <c r="B45" s="4" t="s">
        <v>12</v>
      </c>
      <c r="C45" s="8" t="s">
        <v>0</v>
      </c>
      <c r="D45" s="4">
        <v>51</v>
      </c>
      <c r="E45" s="4">
        <v>51</v>
      </c>
      <c r="F45" s="7">
        <v>53</v>
      </c>
      <c r="G45" s="7"/>
      <c r="H45" s="7">
        <v>37</v>
      </c>
      <c r="I45" s="6"/>
      <c r="J45" s="5"/>
      <c r="K45" s="4"/>
      <c r="L45" s="4"/>
      <c r="M45" s="4">
        <v>16</v>
      </c>
      <c r="N45" s="4">
        <v>16</v>
      </c>
      <c r="O45" s="4">
        <v>8</v>
      </c>
      <c r="P45" s="4">
        <v>8</v>
      </c>
      <c r="Q45" s="4">
        <v>8</v>
      </c>
    </row>
    <row r="46" spans="1:17" x14ac:dyDescent="0.3">
      <c r="A46" s="4" t="s">
        <v>15</v>
      </c>
      <c r="B46" s="4" t="s">
        <v>12</v>
      </c>
      <c r="C46" s="8" t="s">
        <v>0</v>
      </c>
      <c r="D46" s="4">
        <v>51</v>
      </c>
      <c r="E46" s="4">
        <v>51</v>
      </c>
      <c r="F46" s="7"/>
      <c r="G46" s="7"/>
      <c r="H46" s="7">
        <v>53</v>
      </c>
      <c r="I46" s="6">
        <v>37</v>
      </c>
      <c r="J46" s="5"/>
      <c r="K46" s="4"/>
      <c r="L46" s="4"/>
      <c r="M46" s="4">
        <v>16</v>
      </c>
      <c r="N46" s="4">
        <v>16</v>
      </c>
      <c r="O46" s="4">
        <v>8</v>
      </c>
      <c r="P46" s="4">
        <v>8</v>
      </c>
      <c r="Q46" s="4">
        <v>8</v>
      </c>
    </row>
    <row r="47" spans="1:17" x14ac:dyDescent="0.3">
      <c r="A47" s="4" t="s">
        <v>14</v>
      </c>
      <c r="B47" s="4" t="s">
        <v>12</v>
      </c>
      <c r="C47" s="8" t="s">
        <v>0</v>
      </c>
      <c r="D47" s="4">
        <v>51</v>
      </c>
      <c r="E47" s="4">
        <v>46</v>
      </c>
      <c r="F47" s="7">
        <v>53</v>
      </c>
      <c r="G47" s="7"/>
      <c r="H47" s="7"/>
      <c r="I47" s="6">
        <v>37</v>
      </c>
      <c r="J47" s="5"/>
      <c r="K47" s="4"/>
      <c r="L47" s="4"/>
      <c r="M47" s="4">
        <v>16</v>
      </c>
      <c r="N47" s="4">
        <v>16</v>
      </c>
      <c r="O47" s="4">
        <v>8</v>
      </c>
      <c r="P47" s="4">
        <v>8</v>
      </c>
      <c r="Q47" s="4">
        <v>8</v>
      </c>
    </row>
    <row r="48" spans="1:17" x14ac:dyDescent="0.3">
      <c r="A48" s="4" t="s">
        <v>13</v>
      </c>
      <c r="B48" s="4" t="s">
        <v>12</v>
      </c>
      <c r="C48" s="8" t="s">
        <v>0</v>
      </c>
      <c r="D48" s="4">
        <v>51</v>
      </c>
      <c r="E48" s="4">
        <v>46</v>
      </c>
      <c r="F48" s="7"/>
      <c r="G48" s="7">
        <v>37</v>
      </c>
      <c r="H48" s="7">
        <v>53</v>
      </c>
      <c r="I48" s="6"/>
      <c r="J48" s="5"/>
      <c r="K48" s="4"/>
      <c r="L48" s="4"/>
      <c r="M48" s="4">
        <v>16</v>
      </c>
      <c r="N48" s="4">
        <v>16</v>
      </c>
      <c r="O48" s="4">
        <v>8</v>
      </c>
      <c r="P48" s="4">
        <v>8</v>
      </c>
      <c r="Q48" s="4">
        <v>8</v>
      </c>
    </row>
    <row r="49" spans="1:17" x14ac:dyDescent="0.3">
      <c r="A49" s="4" t="s">
        <v>7</v>
      </c>
      <c r="B49" s="4" t="s">
        <v>6</v>
      </c>
      <c r="C49" s="8" t="s">
        <v>0</v>
      </c>
      <c r="D49" s="4">
        <v>51</v>
      </c>
      <c r="E49" s="4">
        <v>51</v>
      </c>
      <c r="F49" s="7"/>
      <c r="G49" s="7">
        <v>53</v>
      </c>
      <c r="H49" s="7">
        <v>37</v>
      </c>
      <c r="I49" s="6"/>
      <c r="J49" s="5"/>
      <c r="K49" s="4"/>
      <c r="L49" s="4"/>
      <c r="M49" s="4">
        <v>16</v>
      </c>
      <c r="N49" s="4">
        <v>16</v>
      </c>
      <c r="O49" s="4">
        <v>8</v>
      </c>
      <c r="P49" s="4">
        <v>8</v>
      </c>
      <c r="Q49" s="4">
        <v>8</v>
      </c>
    </row>
    <row r="50" spans="1:17" x14ac:dyDescent="0.3">
      <c r="A50" s="4" t="s">
        <v>5</v>
      </c>
      <c r="B50" s="4" t="s">
        <v>1</v>
      </c>
      <c r="C50" s="8" t="s">
        <v>0</v>
      </c>
      <c r="D50" s="4">
        <v>51</v>
      </c>
      <c r="E50" s="4">
        <v>51</v>
      </c>
      <c r="F50" s="7">
        <v>37</v>
      </c>
      <c r="G50" s="7">
        <v>53</v>
      </c>
      <c r="H50" s="7"/>
      <c r="I50" s="6"/>
      <c r="J50" s="5"/>
      <c r="K50" s="4"/>
      <c r="L50" s="4"/>
      <c r="M50" s="4">
        <v>16</v>
      </c>
      <c r="N50" s="4">
        <v>16</v>
      </c>
      <c r="O50" s="4">
        <v>8</v>
      </c>
      <c r="P50" s="4">
        <v>8</v>
      </c>
      <c r="Q50" s="4">
        <v>8</v>
      </c>
    </row>
    <row r="51" spans="1:17" x14ac:dyDescent="0.3">
      <c r="A51" s="4" t="s">
        <v>4</v>
      </c>
      <c r="B51" s="4" t="s">
        <v>1</v>
      </c>
      <c r="C51" s="8" t="s">
        <v>0</v>
      </c>
      <c r="D51" s="4">
        <v>51</v>
      </c>
      <c r="E51" s="4">
        <v>51</v>
      </c>
      <c r="F51" s="7">
        <v>37</v>
      </c>
      <c r="G51" s="7">
        <v>53</v>
      </c>
      <c r="H51" s="7"/>
      <c r="I51" s="6"/>
      <c r="J51" s="5"/>
      <c r="K51" s="4"/>
      <c r="L51" s="4"/>
      <c r="M51" s="4">
        <v>16</v>
      </c>
      <c r="N51" s="4">
        <v>16</v>
      </c>
      <c r="O51" s="4">
        <v>8</v>
      </c>
      <c r="P51" s="4">
        <v>8</v>
      </c>
      <c r="Q51" s="4">
        <v>8</v>
      </c>
    </row>
    <row r="52" spans="1:17" x14ac:dyDescent="0.3">
      <c r="A52" s="4" t="s">
        <v>3</v>
      </c>
      <c r="B52" s="4" t="s">
        <v>1</v>
      </c>
      <c r="C52" s="8" t="s">
        <v>0</v>
      </c>
      <c r="D52" s="4">
        <v>51</v>
      </c>
      <c r="E52" s="4">
        <v>46</v>
      </c>
      <c r="F52" s="7"/>
      <c r="G52" s="7">
        <v>53</v>
      </c>
      <c r="H52" s="7">
        <v>37</v>
      </c>
      <c r="I52" s="6"/>
      <c r="J52" s="5"/>
      <c r="K52" s="4"/>
      <c r="L52" s="4"/>
      <c r="M52" s="4">
        <v>16</v>
      </c>
      <c r="N52" s="4">
        <v>16</v>
      </c>
      <c r="O52" s="4">
        <v>8</v>
      </c>
      <c r="P52" s="4">
        <v>8</v>
      </c>
      <c r="Q52" s="4">
        <v>8</v>
      </c>
    </row>
    <row r="53" spans="1:17" x14ac:dyDescent="0.3">
      <c r="A53" s="4" t="s">
        <v>2</v>
      </c>
      <c r="B53" s="4" t="s">
        <v>1</v>
      </c>
      <c r="C53" s="8" t="s">
        <v>0</v>
      </c>
      <c r="D53" s="4">
        <v>51</v>
      </c>
      <c r="E53" s="4">
        <v>46</v>
      </c>
      <c r="F53" s="7"/>
      <c r="G53" s="7"/>
      <c r="H53" s="7">
        <v>53</v>
      </c>
      <c r="I53" s="6"/>
      <c r="J53" s="5">
        <v>37</v>
      </c>
      <c r="K53" s="4"/>
      <c r="L53" s="4"/>
      <c r="M53" s="4">
        <v>16</v>
      </c>
      <c r="N53" s="4">
        <v>16</v>
      </c>
      <c r="O53" s="4">
        <v>8</v>
      </c>
      <c r="P53" s="4">
        <v>8</v>
      </c>
      <c r="Q53" s="4">
        <v>8</v>
      </c>
    </row>
    <row r="54" spans="1:17" x14ac:dyDescent="0.3">
      <c r="A54" s="4" t="s">
        <v>7</v>
      </c>
      <c r="B54" s="4" t="s">
        <v>11</v>
      </c>
      <c r="C54" s="8" t="s">
        <v>0</v>
      </c>
      <c r="D54" s="4">
        <v>51</v>
      </c>
      <c r="E54" s="4">
        <v>51</v>
      </c>
      <c r="F54" s="7"/>
      <c r="G54" s="7">
        <v>37</v>
      </c>
      <c r="H54" s="7">
        <v>53</v>
      </c>
      <c r="I54" s="6"/>
      <c r="J54" s="5"/>
      <c r="K54" s="4"/>
      <c r="L54" s="4"/>
      <c r="M54" s="4">
        <v>16</v>
      </c>
      <c r="N54" s="4">
        <v>16</v>
      </c>
      <c r="O54" s="4">
        <v>8</v>
      </c>
      <c r="P54" s="4">
        <v>8</v>
      </c>
      <c r="Q54" s="4">
        <v>8</v>
      </c>
    </row>
    <row r="55" spans="1:17" x14ac:dyDescent="0.3">
      <c r="A55" s="4" t="s">
        <v>5</v>
      </c>
      <c r="B55" s="4" t="s">
        <v>10</v>
      </c>
      <c r="C55" s="8" t="s">
        <v>0</v>
      </c>
      <c r="D55" s="4">
        <v>51</v>
      </c>
      <c r="E55" s="4">
        <v>51</v>
      </c>
      <c r="F55" s="7"/>
      <c r="G55" s="7">
        <v>37</v>
      </c>
      <c r="H55" s="7">
        <v>53</v>
      </c>
      <c r="I55" s="6"/>
      <c r="J55" s="5"/>
      <c r="K55" s="4"/>
      <c r="L55" s="4"/>
      <c r="M55" s="4">
        <v>16</v>
      </c>
      <c r="N55" s="4">
        <v>16</v>
      </c>
      <c r="O55" s="4">
        <v>8</v>
      </c>
      <c r="P55" s="4">
        <v>8</v>
      </c>
      <c r="Q55" s="4">
        <v>8</v>
      </c>
    </row>
    <row r="56" spans="1:17" x14ac:dyDescent="0.3">
      <c r="A56" s="4" t="s">
        <v>4</v>
      </c>
      <c r="B56" s="4" t="s">
        <v>10</v>
      </c>
      <c r="C56" s="8" t="s">
        <v>0</v>
      </c>
      <c r="D56" s="4">
        <v>51</v>
      </c>
      <c r="E56" s="4">
        <v>51</v>
      </c>
      <c r="F56" s="7"/>
      <c r="G56" s="7">
        <v>37</v>
      </c>
      <c r="H56" s="7"/>
      <c r="I56" s="6">
        <v>53</v>
      </c>
      <c r="J56" s="5"/>
      <c r="K56" s="4"/>
      <c r="L56" s="4"/>
      <c r="M56" s="4">
        <v>16</v>
      </c>
      <c r="N56" s="4">
        <v>16</v>
      </c>
      <c r="O56" s="4">
        <v>8</v>
      </c>
      <c r="P56" s="4">
        <v>8</v>
      </c>
      <c r="Q56" s="4">
        <v>8</v>
      </c>
    </row>
    <row r="57" spans="1:17" x14ac:dyDescent="0.3">
      <c r="A57" s="4" t="s">
        <v>3</v>
      </c>
      <c r="B57" s="4" t="s">
        <v>10</v>
      </c>
      <c r="C57" s="8" t="s">
        <v>0</v>
      </c>
      <c r="D57" s="4">
        <v>51</v>
      </c>
      <c r="E57" s="4">
        <v>46</v>
      </c>
      <c r="F57" s="7"/>
      <c r="G57" s="7"/>
      <c r="H57" s="7">
        <v>53</v>
      </c>
      <c r="I57" s="6">
        <v>37</v>
      </c>
      <c r="J57" s="5"/>
      <c r="K57" s="4"/>
      <c r="L57" s="4"/>
      <c r="M57" s="4">
        <v>16</v>
      </c>
      <c r="N57" s="4">
        <v>16</v>
      </c>
      <c r="O57" s="4">
        <v>8</v>
      </c>
      <c r="P57" s="4">
        <v>8</v>
      </c>
      <c r="Q57" s="4">
        <v>8</v>
      </c>
    </row>
    <row r="58" spans="1:17" x14ac:dyDescent="0.3">
      <c r="A58" s="4" t="s">
        <v>2</v>
      </c>
      <c r="B58" s="4" t="s">
        <v>10</v>
      </c>
      <c r="C58" s="8" t="s">
        <v>0</v>
      </c>
      <c r="D58" s="4">
        <v>51</v>
      </c>
      <c r="E58" s="4">
        <v>46</v>
      </c>
      <c r="F58" s="7"/>
      <c r="G58" s="7"/>
      <c r="H58" s="7"/>
      <c r="I58" s="6">
        <v>37</v>
      </c>
      <c r="J58" s="5">
        <v>53</v>
      </c>
      <c r="K58" s="4"/>
      <c r="L58" s="4"/>
      <c r="M58" s="4">
        <v>16</v>
      </c>
      <c r="N58" s="4">
        <v>16</v>
      </c>
      <c r="O58" s="4">
        <v>8</v>
      </c>
      <c r="P58" s="4">
        <v>8</v>
      </c>
      <c r="Q58" s="4">
        <v>8</v>
      </c>
    </row>
    <row r="59" spans="1:17" x14ac:dyDescent="0.3">
      <c r="A59" s="4" t="s">
        <v>7</v>
      </c>
      <c r="B59" s="4" t="s">
        <v>9</v>
      </c>
      <c r="C59" s="8" t="s">
        <v>0</v>
      </c>
      <c r="D59" s="4">
        <v>51</v>
      </c>
      <c r="E59" s="4">
        <v>51</v>
      </c>
      <c r="F59" s="7"/>
      <c r="G59" s="7"/>
      <c r="H59" s="7"/>
      <c r="I59" s="6">
        <v>37</v>
      </c>
      <c r="J59" s="5">
        <v>53</v>
      </c>
      <c r="K59" s="4"/>
      <c r="L59" s="4"/>
      <c r="M59" s="4">
        <v>16</v>
      </c>
      <c r="N59" s="4">
        <v>16</v>
      </c>
      <c r="O59" s="4">
        <v>8</v>
      </c>
      <c r="P59" s="4">
        <v>8</v>
      </c>
      <c r="Q59" s="4">
        <v>8</v>
      </c>
    </row>
    <row r="60" spans="1:17" x14ac:dyDescent="0.3">
      <c r="A60" s="4" t="s">
        <v>5</v>
      </c>
      <c r="B60" s="4" t="s">
        <v>8</v>
      </c>
      <c r="C60" s="8" t="s">
        <v>0</v>
      </c>
      <c r="D60" s="4">
        <v>51</v>
      </c>
      <c r="E60" s="4">
        <v>51</v>
      </c>
      <c r="F60" s="7"/>
      <c r="G60" s="7"/>
      <c r="H60" s="7">
        <v>37</v>
      </c>
      <c r="I60" s="6">
        <v>53</v>
      </c>
      <c r="J60" s="5"/>
      <c r="K60" s="4"/>
      <c r="L60" s="4"/>
      <c r="M60" s="4">
        <v>16</v>
      </c>
      <c r="N60" s="4">
        <v>16</v>
      </c>
      <c r="O60" s="4">
        <v>8</v>
      </c>
      <c r="P60" s="4">
        <v>8</v>
      </c>
      <c r="Q60" s="4">
        <v>8</v>
      </c>
    </row>
    <row r="61" spans="1:17" x14ac:dyDescent="0.3">
      <c r="A61" s="4" t="s">
        <v>4</v>
      </c>
      <c r="B61" s="4" t="s">
        <v>8</v>
      </c>
      <c r="C61" s="8" t="s">
        <v>0</v>
      </c>
      <c r="D61" s="4">
        <v>51</v>
      </c>
      <c r="E61" s="4">
        <v>51</v>
      </c>
      <c r="F61" s="7">
        <v>53</v>
      </c>
      <c r="G61" s="7">
        <v>37</v>
      </c>
      <c r="H61" s="7"/>
      <c r="I61" s="6"/>
      <c r="J61" s="5"/>
      <c r="K61" s="4"/>
      <c r="L61" s="4"/>
      <c r="M61" s="4">
        <v>16</v>
      </c>
      <c r="N61" s="4">
        <v>16</v>
      </c>
      <c r="O61" s="4">
        <v>8</v>
      </c>
      <c r="P61" s="4">
        <v>8</v>
      </c>
      <c r="Q61" s="4">
        <v>8</v>
      </c>
    </row>
    <row r="62" spans="1:17" x14ac:dyDescent="0.3">
      <c r="A62" s="4" t="s">
        <v>3</v>
      </c>
      <c r="B62" s="4" t="s">
        <v>8</v>
      </c>
      <c r="C62" s="8" t="s">
        <v>0</v>
      </c>
      <c r="D62" s="4">
        <v>51</v>
      </c>
      <c r="E62" s="4">
        <v>46</v>
      </c>
      <c r="F62" s="7">
        <v>37</v>
      </c>
      <c r="G62" s="7">
        <v>53</v>
      </c>
      <c r="H62" s="7"/>
      <c r="I62" s="6"/>
      <c r="J62" s="5"/>
      <c r="K62" s="4"/>
      <c r="L62" s="4"/>
      <c r="M62" s="4">
        <v>16</v>
      </c>
      <c r="N62" s="4">
        <v>16</v>
      </c>
      <c r="O62" s="4">
        <v>8</v>
      </c>
      <c r="P62" s="4">
        <v>8</v>
      </c>
      <c r="Q62" s="4">
        <v>8</v>
      </c>
    </row>
    <row r="63" spans="1:17" x14ac:dyDescent="0.3">
      <c r="A63" s="4" t="s">
        <v>2</v>
      </c>
      <c r="B63" s="4" t="s">
        <v>8</v>
      </c>
      <c r="C63" s="8" t="s">
        <v>0</v>
      </c>
      <c r="D63" s="4">
        <v>51</v>
      </c>
      <c r="E63" s="4">
        <v>46</v>
      </c>
      <c r="F63" s="7"/>
      <c r="G63" s="7">
        <v>53</v>
      </c>
      <c r="H63" s="7"/>
      <c r="I63" s="6"/>
      <c r="J63" s="5">
        <v>37</v>
      </c>
      <c r="K63" s="4"/>
      <c r="L63" s="4"/>
      <c r="M63" s="4">
        <v>16</v>
      </c>
      <c r="N63" s="4">
        <v>16</v>
      </c>
      <c r="O63" s="4">
        <v>8</v>
      </c>
      <c r="P63" s="4">
        <v>8</v>
      </c>
      <c r="Q63" s="4">
        <v>8</v>
      </c>
    </row>
    <row r="64" spans="1:17" x14ac:dyDescent="0.3">
      <c r="A64" s="4" t="s">
        <v>39</v>
      </c>
      <c r="B64" s="4" t="s">
        <v>30</v>
      </c>
      <c r="C64" s="8" t="s">
        <v>52</v>
      </c>
      <c r="D64" s="4">
        <v>65</v>
      </c>
      <c r="E64" s="4">
        <v>65</v>
      </c>
      <c r="F64" s="7"/>
      <c r="G64" s="7"/>
      <c r="H64" s="7"/>
      <c r="I64" s="6"/>
      <c r="J64" s="5"/>
      <c r="K64" s="4"/>
      <c r="L64" s="4">
        <v>3</v>
      </c>
      <c r="M64" s="4"/>
      <c r="N64" s="4"/>
      <c r="O64" s="4"/>
      <c r="P64" s="4"/>
      <c r="Q64" s="4"/>
    </row>
    <row r="65" spans="1:17" x14ac:dyDescent="0.3">
      <c r="A65" s="4" t="s">
        <v>39</v>
      </c>
      <c r="B65" s="4" t="s">
        <v>1</v>
      </c>
      <c r="C65" s="8" t="s">
        <v>51</v>
      </c>
      <c r="D65" s="4">
        <v>54</v>
      </c>
      <c r="E65" s="4">
        <v>53</v>
      </c>
      <c r="F65" s="7"/>
      <c r="G65" s="7"/>
      <c r="H65" s="7"/>
      <c r="I65" s="6"/>
      <c r="J65" s="5"/>
      <c r="K65" s="4"/>
      <c r="L65" s="4">
        <v>3</v>
      </c>
      <c r="M65" s="4"/>
      <c r="N65" s="4"/>
      <c r="O65" s="4"/>
      <c r="P65" s="4"/>
      <c r="Q65" s="4"/>
    </row>
    <row r="66" spans="1:17" x14ac:dyDescent="0.3">
      <c r="A66" s="4" t="s">
        <v>39</v>
      </c>
      <c r="B66" s="4" t="s">
        <v>10</v>
      </c>
      <c r="C66" s="8" t="s">
        <v>50</v>
      </c>
      <c r="D66" s="4">
        <v>54</v>
      </c>
      <c r="E66" s="4">
        <v>44</v>
      </c>
      <c r="F66" s="7"/>
      <c r="G66" s="7"/>
      <c r="H66" s="7"/>
      <c r="I66" s="6"/>
      <c r="J66" s="5"/>
      <c r="K66" s="4"/>
      <c r="L66" s="4">
        <v>3</v>
      </c>
      <c r="M66" s="4"/>
      <c r="N66" s="4"/>
      <c r="O66" s="4"/>
      <c r="P66" s="4"/>
      <c r="Q66" s="4"/>
    </row>
    <row r="67" spans="1:17" x14ac:dyDescent="0.3">
      <c r="A67" s="4" t="s">
        <v>54</v>
      </c>
      <c r="B67" s="4" t="s">
        <v>11</v>
      </c>
      <c r="C67" s="8" t="s">
        <v>56</v>
      </c>
      <c r="D67" s="4">
        <v>54</v>
      </c>
      <c r="E67" s="4">
        <v>53</v>
      </c>
      <c r="F67" s="7">
        <v>55</v>
      </c>
      <c r="G67" s="7">
        <v>55</v>
      </c>
      <c r="H67" s="7"/>
      <c r="I67" s="6"/>
      <c r="J67" s="5"/>
      <c r="K67" s="4"/>
      <c r="L67" s="4"/>
      <c r="M67" s="4"/>
      <c r="N67" s="4"/>
      <c r="O67" s="4"/>
      <c r="P67" s="4"/>
      <c r="Q67" s="4"/>
    </row>
    <row r="68" spans="1:17" x14ac:dyDescent="0.3">
      <c r="A68" s="4" t="s">
        <v>54</v>
      </c>
      <c r="B68" s="4" t="s">
        <v>11</v>
      </c>
      <c r="C68" s="8" t="s">
        <v>58</v>
      </c>
      <c r="D68" s="4">
        <v>54</v>
      </c>
      <c r="E68" s="4">
        <v>53</v>
      </c>
      <c r="F68" s="7">
        <v>55</v>
      </c>
      <c r="G68" s="7"/>
      <c r="H68" s="7">
        <v>55</v>
      </c>
      <c r="I68" s="6"/>
      <c r="J68" s="5"/>
      <c r="K68" s="4"/>
      <c r="L68" s="4"/>
      <c r="M68" s="4"/>
      <c r="N68" s="4"/>
      <c r="O68" s="4"/>
      <c r="P68" s="4"/>
      <c r="Q68" s="4"/>
    </row>
    <row r="69" spans="1:17" x14ac:dyDescent="0.3">
      <c r="A69" s="4" t="s">
        <v>54</v>
      </c>
      <c r="B69" s="4" t="s">
        <v>11</v>
      </c>
      <c r="C69" s="8" t="s">
        <v>60</v>
      </c>
      <c r="D69" s="4">
        <v>54</v>
      </c>
      <c r="E69" s="4">
        <v>53</v>
      </c>
      <c r="F69" s="7"/>
      <c r="G69" s="7">
        <v>55</v>
      </c>
      <c r="H69" s="7">
        <v>55</v>
      </c>
      <c r="I69" s="6"/>
      <c r="J69" s="5"/>
      <c r="K69" s="4"/>
      <c r="L69" s="4"/>
      <c r="M69" s="4"/>
      <c r="N69" s="4"/>
      <c r="O69" s="4"/>
      <c r="P69" s="4"/>
      <c r="Q69" s="4"/>
    </row>
    <row r="70" spans="1:17" x14ac:dyDescent="0.3">
      <c r="A70" s="4" t="s">
        <v>54</v>
      </c>
      <c r="B70" s="4" t="s">
        <v>11</v>
      </c>
      <c r="C70" s="8" t="s">
        <v>62</v>
      </c>
      <c r="D70" s="4">
        <v>54</v>
      </c>
      <c r="E70" s="4">
        <v>53</v>
      </c>
      <c r="F70" s="7"/>
      <c r="G70" s="7"/>
      <c r="H70" s="7">
        <v>55</v>
      </c>
      <c r="I70" s="6">
        <v>55</v>
      </c>
      <c r="J70" s="5"/>
      <c r="K70" s="4"/>
      <c r="L70" s="4"/>
      <c r="M70" s="4"/>
      <c r="N70" s="4"/>
      <c r="O70" s="4"/>
      <c r="P70" s="4"/>
      <c r="Q70" s="4"/>
    </row>
    <row r="71" spans="1:17" x14ac:dyDescent="0.3">
      <c r="A71" s="4" t="s">
        <v>53</v>
      </c>
      <c r="B71" s="4" t="s">
        <v>10</v>
      </c>
      <c r="C71" s="8" t="s">
        <v>64</v>
      </c>
      <c r="D71" s="4">
        <v>54</v>
      </c>
      <c r="E71" s="4">
        <v>53</v>
      </c>
      <c r="F71" s="7"/>
      <c r="G71" s="7">
        <v>55</v>
      </c>
      <c r="H71" s="7"/>
      <c r="I71" s="6">
        <v>55</v>
      </c>
      <c r="J71" s="5"/>
      <c r="K71" s="4"/>
      <c r="L71" s="4"/>
      <c r="M71" s="4"/>
      <c r="N71" s="4"/>
      <c r="O71" s="4"/>
      <c r="P71" s="4"/>
      <c r="Q71" s="4"/>
    </row>
    <row r="72" spans="1:17" x14ac:dyDescent="0.3">
      <c r="A72" s="4" t="s">
        <v>53</v>
      </c>
      <c r="B72" s="4" t="s">
        <v>10</v>
      </c>
      <c r="C72" s="8" t="s">
        <v>66</v>
      </c>
      <c r="D72" s="4">
        <v>54</v>
      </c>
      <c r="E72" s="4">
        <v>53</v>
      </c>
      <c r="F72" s="7">
        <v>55</v>
      </c>
      <c r="G72" s="7"/>
      <c r="H72" s="7"/>
      <c r="I72" s="6">
        <v>55</v>
      </c>
      <c r="J72" s="5"/>
      <c r="K72" s="4"/>
      <c r="L72" s="4"/>
      <c r="M72" s="4"/>
      <c r="N72" s="4"/>
      <c r="O72" s="4"/>
      <c r="P72" s="4"/>
      <c r="Q72" s="4"/>
    </row>
    <row r="73" spans="1:17" x14ac:dyDescent="0.3">
      <c r="A73" s="4" t="s">
        <v>54</v>
      </c>
      <c r="B73" s="4" t="s">
        <v>9</v>
      </c>
      <c r="C73" s="8" t="s">
        <v>55</v>
      </c>
      <c r="D73" s="4">
        <v>54</v>
      </c>
      <c r="E73" s="4">
        <v>53</v>
      </c>
      <c r="F73" s="7">
        <v>55</v>
      </c>
      <c r="G73" s="7">
        <v>55</v>
      </c>
      <c r="H73" s="7"/>
      <c r="I73" s="6"/>
      <c r="J73" s="5"/>
      <c r="K73" s="4"/>
      <c r="L73" s="4"/>
      <c r="M73" s="4"/>
      <c r="N73" s="4"/>
      <c r="O73" s="4"/>
      <c r="P73" s="4"/>
      <c r="Q73" s="4"/>
    </row>
    <row r="74" spans="1:17" x14ac:dyDescent="0.3">
      <c r="A74" s="4" t="s">
        <v>54</v>
      </c>
      <c r="B74" s="4" t="s">
        <v>9</v>
      </c>
      <c r="C74" s="8" t="s">
        <v>57</v>
      </c>
      <c r="D74" s="4">
        <v>54</v>
      </c>
      <c r="E74" s="4">
        <v>53</v>
      </c>
      <c r="F74" s="7">
        <v>55</v>
      </c>
      <c r="G74" s="7"/>
      <c r="H74" s="7">
        <v>55</v>
      </c>
      <c r="I74" s="6"/>
      <c r="J74" s="5"/>
      <c r="K74" s="4"/>
      <c r="L74" s="4"/>
      <c r="M74" s="4"/>
      <c r="N74" s="4"/>
      <c r="O74" s="4"/>
      <c r="P74" s="4"/>
      <c r="Q74" s="4"/>
    </row>
    <row r="75" spans="1:17" x14ac:dyDescent="0.3">
      <c r="A75" s="4" t="s">
        <v>54</v>
      </c>
      <c r="B75" s="4" t="s">
        <v>9</v>
      </c>
      <c r="C75" s="8" t="s">
        <v>59</v>
      </c>
      <c r="D75" s="4">
        <v>54</v>
      </c>
      <c r="E75" s="4">
        <v>53</v>
      </c>
      <c r="F75" s="7"/>
      <c r="G75" s="7">
        <v>55</v>
      </c>
      <c r="H75" s="7">
        <v>55</v>
      </c>
      <c r="I75" s="6"/>
      <c r="J75" s="5"/>
      <c r="K75" s="4"/>
      <c r="L75" s="4"/>
      <c r="M75" s="4"/>
      <c r="N75" s="4"/>
      <c r="O75" s="4"/>
      <c r="P75" s="4"/>
      <c r="Q75" s="4"/>
    </row>
    <row r="76" spans="1:17" x14ac:dyDescent="0.3">
      <c r="A76" s="4" t="s">
        <v>54</v>
      </c>
      <c r="B76" s="4" t="s">
        <v>9</v>
      </c>
      <c r="C76" s="8" t="s">
        <v>61</v>
      </c>
      <c r="D76" s="4">
        <v>54</v>
      </c>
      <c r="E76" s="4">
        <v>53</v>
      </c>
      <c r="F76" s="7"/>
      <c r="G76" s="7"/>
      <c r="H76" s="7">
        <v>55</v>
      </c>
      <c r="I76" s="6">
        <v>55</v>
      </c>
      <c r="J76" s="5"/>
      <c r="K76" s="4"/>
      <c r="L76" s="4"/>
      <c r="M76" s="4"/>
      <c r="N76" s="4"/>
      <c r="O76" s="4"/>
      <c r="P76" s="4"/>
      <c r="Q76" s="4"/>
    </row>
    <row r="77" spans="1:17" x14ac:dyDescent="0.3">
      <c r="A77" s="4" t="s">
        <v>53</v>
      </c>
      <c r="B77" s="4" t="s">
        <v>8</v>
      </c>
      <c r="C77" s="8" t="s">
        <v>63</v>
      </c>
      <c r="D77" s="4">
        <v>54</v>
      </c>
      <c r="E77" s="4">
        <v>53</v>
      </c>
      <c r="F77" s="7"/>
      <c r="G77" s="7">
        <v>55</v>
      </c>
      <c r="H77" s="7"/>
      <c r="I77" s="6">
        <v>55</v>
      </c>
      <c r="J77" s="5"/>
      <c r="K77" s="4"/>
      <c r="L77" s="4"/>
      <c r="M77" s="4"/>
      <c r="N77" s="4"/>
      <c r="O77" s="4"/>
      <c r="P77" s="4"/>
      <c r="Q77" s="4"/>
    </row>
    <row r="78" spans="1:17" x14ac:dyDescent="0.3">
      <c r="A78" s="4" t="s">
        <v>53</v>
      </c>
      <c r="B78" s="4" t="s">
        <v>8</v>
      </c>
      <c r="C78" s="8" t="s">
        <v>65</v>
      </c>
      <c r="D78" s="4">
        <v>54</v>
      </c>
      <c r="E78" s="4">
        <v>53</v>
      </c>
      <c r="F78" s="7">
        <v>55</v>
      </c>
      <c r="G78" s="7"/>
      <c r="H78" s="7"/>
      <c r="I78" s="6">
        <v>55</v>
      </c>
      <c r="J78" s="5"/>
      <c r="K78" s="4"/>
      <c r="L78" s="4"/>
      <c r="M78" s="4"/>
      <c r="N78" s="4"/>
      <c r="O78" s="4"/>
      <c r="P78" s="4"/>
      <c r="Q78" s="4"/>
    </row>
    <row r="79" spans="1:17" x14ac:dyDescent="0.3">
      <c r="A79" s="4" t="s">
        <v>54</v>
      </c>
      <c r="B79" s="4" t="s">
        <v>18</v>
      </c>
      <c r="C79" s="8" t="s">
        <v>55</v>
      </c>
      <c r="D79" s="4">
        <v>54</v>
      </c>
      <c r="E79" s="4">
        <v>53</v>
      </c>
      <c r="F79" s="7">
        <v>55</v>
      </c>
      <c r="G79" s="7">
        <v>55</v>
      </c>
      <c r="H79" s="7"/>
      <c r="I79" s="6"/>
      <c r="J79" s="5"/>
      <c r="K79" s="4"/>
      <c r="L79" s="4"/>
      <c r="M79" s="4"/>
      <c r="N79" s="4"/>
      <c r="O79" s="4"/>
      <c r="P79" s="4"/>
      <c r="Q79" s="4"/>
    </row>
    <row r="80" spans="1:17" x14ac:dyDescent="0.3">
      <c r="A80" s="4" t="s">
        <v>54</v>
      </c>
      <c r="B80" s="4" t="s">
        <v>18</v>
      </c>
      <c r="C80" s="8" t="s">
        <v>57</v>
      </c>
      <c r="D80" s="4">
        <v>54</v>
      </c>
      <c r="E80" s="4">
        <v>53</v>
      </c>
      <c r="F80" s="7">
        <v>55</v>
      </c>
      <c r="G80" s="7"/>
      <c r="H80" s="7">
        <v>55</v>
      </c>
      <c r="I80" s="6"/>
      <c r="J80" s="5"/>
      <c r="K80" s="4"/>
      <c r="L80" s="4"/>
      <c r="M80" s="4"/>
      <c r="N80" s="4"/>
      <c r="O80" s="4"/>
      <c r="P80" s="4"/>
      <c r="Q80" s="4"/>
    </row>
    <row r="81" spans="1:17" x14ac:dyDescent="0.3">
      <c r="A81" s="4" t="s">
        <v>54</v>
      </c>
      <c r="B81" s="4" t="s">
        <v>18</v>
      </c>
      <c r="C81" s="8" t="s">
        <v>59</v>
      </c>
      <c r="D81" s="4">
        <v>54</v>
      </c>
      <c r="E81" s="4">
        <v>53</v>
      </c>
      <c r="F81" s="7"/>
      <c r="G81" s="7">
        <v>55</v>
      </c>
      <c r="H81" s="7">
        <v>55</v>
      </c>
      <c r="I81" s="6"/>
      <c r="J81" s="5"/>
      <c r="K81" s="4"/>
      <c r="L81" s="4"/>
      <c r="M81" s="4"/>
      <c r="N81" s="4"/>
      <c r="O81" s="4"/>
      <c r="P81" s="4"/>
      <c r="Q81" s="4"/>
    </row>
    <row r="82" spans="1:17" x14ac:dyDescent="0.3">
      <c r="A82" s="4" t="s">
        <v>54</v>
      </c>
      <c r="B82" s="4" t="s">
        <v>18</v>
      </c>
      <c r="C82" s="8" t="s">
        <v>61</v>
      </c>
      <c r="D82" s="4">
        <v>54</v>
      </c>
      <c r="E82" s="4">
        <v>53</v>
      </c>
      <c r="F82" s="7"/>
      <c r="G82" s="7"/>
      <c r="H82" s="7">
        <v>55</v>
      </c>
      <c r="I82" s="6">
        <v>55</v>
      </c>
      <c r="J82" s="5"/>
      <c r="K82" s="4"/>
      <c r="L82" s="4"/>
      <c r="M82" s="4"/>
      <c r="N82" s="4"/>
      <c r="O82" s="4"/>
      <c r="P82" s="4"/>
      <c r="Q82" s="4"/>
    </row>
    <row r="83" spans="1:17" x14ac:dyDescent="0.3">
      <c r="A83" s="4" t="s">
        <v>54</v>
      </c>
      <c r="B83" s="4" t="s">
        <v>18</v>
      </c>
      <c r="C83" s="8" t="s">
        <v>63</v>
      </c>
      <c r="D83" s="4">
        <v>54</v>
      </c>
      <c r="E83" s="4">
        <v>53</v>
      </c>
      <c r="F83" s="7"/>
      <c r="G83" s="7">
        <v>55</v>
      </c>
      <c r="H83" s="7"/>
      <c r="I83" s="6">
        <v>55</v>
      </c>
      <c r="J83" s="5"/>
      <c r="K83" s="4"/>
      <c r="L83" s="4"/>
      <c r="M83" s="4"/>
      <c r="N83" s="4"/>
      <c r="O83" s="4"/>
      <c r="P83" s="4"/>
      <c r="Q83" s="4"/>
    </row>
    <row r="84" spans="1:17" x14ac:dyDescent="0.3">
      <c r="A84" s="4" t="s">
        <v>54</v>
      </c>
      <c r="B84" s="4" t="s">
        <v>18</v>
      </c>
      <c r="C84" s="8" t="s">
        <v>65</v>
      </c>
      <c r="D84" s="4">
        <v>54</v>
      </c>
      <c r="E84" s="4">
        <v>53</v>
      </c>
      <c r="F84" s="7">
        <v>55</v>
      </c>
      <c r="G84" s="7"/>
      <c r="H84" s="7"/>
      <c r="I84" s="6">
        <v>55</v>
      </c>
      <c r="J84" s="5"/>
      <c r="K84" s="4"/>
      <c r="L84" s="4"/>
      <c r="M84" s="4"/>
      <c r="N84" s="4"/>
      <c r="O84" s="4"/>
      <c r="P84" s="4"/>
      <c r="Q84" s="4"/>
    </row>
    <row r="85" spans="1:17" x14ac:dyDescent="0.3">
      <c r="A85" s="4" t="s">
        <v>54</v>
      </c>
      <c r="B85" s="4" t="s">
        <v>6</v>
      </c>
      <c r="C85" s="8" t="s">
        <v>55</v>
      </c>
      <c r="D85" s="4">
        <v>54</v>
      </c>
      <c r="E85" s="4">
        <v>53</v>
      </c>
      <c r="F85" s="7">
        <v>55</v>
      </c>
      <c r="G85" s="7">
        <v>55</v>
      </c>
      <c r="H85" s="7"/>
      <c r="I85" s="6"/>
      <c r="J85" s="5"/>
      <c r="K85" s="4"/>
      <c r="L85" s="4"/>
      <c r="M85" s="4"/>
      <c r="N85" s="4"/>
      <c r="O85" s="4"/>
      <c r="P85" s="4"/>
      <c r="Q85" s="4"/>
    </row>
    <row r="86" spans="1:17" x14ac:dyDescent="0.3">
      <c r="A86" s="4" t="s">
        <v>54</v>
      </c>
      <c r="B86" s="4" t="s">
        <v>6</v>
      </c>
      <c r="C86" s="8" t="s">
        <v>57</v>
      </c>
      <c r="D86" s="4">
        <v>54</v>
      </c>
      <c r="E86" s="4">
        <v>53</v>
      </c>
      <c r="F86" s="7">
        <v>55</v>
      </c>
      <c r="G86" s="7"/>
      <c r="H86" s="7">
        <v>55</v>
      </c>
      <c r="I86" s="6"/>
      <c r="J86" s="5"/>
      <c r="K86" s="4"/>
      <c r="L86" s="4"/>
      <c r="M86" s="4"/>
      <c r="N86" s="4"/>
      <c r="O86" s="4"/>
      <c r="P86" s="4"/>
      <c r="Q86" s="4"/>
    </row>
    <row r="87" spans="1:17" x14ac:dyDescent="0.3">
      <c r="A87" s="4" t="s">
        <v>54</v>
      </c>
      <c r="B87" s="4" t="s">
        <v>6</v>
      </c>
      <c r="C87" s="8" t="s">
        <v>59</v>
      </c>
      <c r="D87" s="4">
        <v>54</v>
      </c>
      <c r="E87" s="4">
        <v>53</v>
      </c>
      <c r="F87" s="7"/>
      <c r="G87" s="7">
        <v>55</v>
      </c>
      <c r="H87" s="7">
        <v>55</v>
      </c>
      <c r="I87" s="6"/>
      <c r="J87" s="5"/>
      <c r="K87" s="4"/>
      <c r="L87" s="4"/>
      <c r="M87" s="4"/>
      <c r="N87" s="4"/>
      <c r="O87" s="4"/>
      <c r="P87" s="4"/>
      <c r="Q87" s="4"/>
    </row>
    <row r="88" spans="1:17" x14ac:dyDescent="0.3">
      <c r="A88" s="4" t="s">
        <v>54</v>
      </c>
      <c r="B88" s="4" t="s">
        <v>6</v>
      </c>
      <c r="C88" s="8" t="s">
        <v>61</v>
      </c>
      <c r="D88" s="4">
        <v>54</v>
      </c>
      <c r="E88" s="4">
        <v>53</v>
      </c>
      <c r="F88" s="7"/>
      <c r="G88" s="7"/>
      <c r="H88" s="7">
        <v>55</v>
      </c>
      <c r="I88" s="6">
        <v>55</v>
      </c>
      <c r="J88" s="5"/>
      <c r="K88" s="4"/>
      <c r="L88" s="4"/>
      <c r="M88" s="4"/>
      <c r="N88" s="4"/>
      <c r="O88" s="4"/>
      <c r="P88" s="4"/>
      <c r="Q88" s="4"/>
    </row>
    <row r="89" spans="1:17" x14ac:dyDescent="0.3">
      <c r="A89" s="4" t="s">
        <v>54</v>
      </c>
      <c r="B89" s="4" t="s">
        <v>6</v>
      </c>
      <c r="C89" s="8" t="s">
        <v>63</v>
      </c>
      <c r="D89" s="4">
        <v>54</v>
      </c>
      <c r="E89" s="4">
        <v>53</v>
      </c>
      <c r="F89" s="7"/>
      <c r="G89" s="7">
        <v>55</v>
      </c>
      <c r="H89" s="7"/>
      <c r="I89" s="6">
        <v>55</v>
      </c>
      <c r="J89" s="5"/>
      <c r="K89" s="4"/>
      <c r="L89" s="4"/>
      <c r="M89" s="4"/>
      <c r="N89" s="4"/>
      <c r="O89" s="4"/>
      <c r="P89" s="4"/>
      <c r="Q89" s="4"/>
    </row>
    <row r="90" spans="1:17" x14ac:dyDescent="0.3">
      <c r="A90" s="4" t="s">
        <v>54</v>
      </c>
      <c r="B90" s="4" t="s">
        <v>6</v>
      </c>
      <c r="C90" s="8" t="s">
        <v>65</v>
      </c>
      <c r="D90" s="4">
        <v>54</v>
      </c>
      <c r="E90" s="4">
        <v>53</v>
      </c>
      <c r="F90" s="7">
        <v>55</v>
      </c>
      <c r="G90" s="7"/>
      <c r="H90" s="7"/>
      <c r="I90" s="6">
        <v>55</v>
      </c>
      <c r="J90" s="5"/>
      <c r="K90" s="4"/>
      <c r="L90" s="4"/>
      <c r="M90" s="4"/>
      <c r="N90" s="4"/>
      <c r="O90" s="4"/>
      <c r="P90" s="4"/>
      <c r="Q90" s="4"/>
    </row>
    <row r="91" spans="1:17" x14ac:dyDescent="0.3">
      <c r="A91" s="4" t="s">
        <v>68</v>
      </c>
      <c r="B91" s="4" t="s">
        <v>67</v>
      </c>
      <c r="C91" s="8" t="s">
        <v>70</v>
      </c>
      <c r="D91" s="4">
        <v>0</v>
      </c>
      <c r="E91" s="4">
        <v>118</v>
      </c>
      <c r="F91" s="7"/>
      <c r="G91" s="7">
        <v>58</v>
      </c>
      <c r="H91" s="7">
        <v>97</v>
      </c>
      <c r="I91" s="6"/>
      <c r="J91" s="5"/>
      <c r="K91" s="4"/>
      <c r="L91" s="4"/>
      <c r="M91" s="4"/>
      <c r="N91" s="4"/>
      <c r="O91" s="4"/>
      <c r="P91" s="4"/>
      <c r="Q91" s="4"/>
    </row>
    <row r="92" spans="1:17" x14ac:dyDescent="0.3">
      <c r="A92" s="4" t="s">
        <v>67</v>
      </c>
      <c r="B92" s="4" t="s">
        <v>67</v>
      </c>
      <c r="C92" s="8" t="s">
        <v>72</v>
      </c>
      <c r="D92" s="4"/>
      <c r="E92" s="4"/>
      <c r="F92" s="7">
        <v>55</v>
      </c>
      <c r="G92" s="7"/>
      <c r="H92" s="7"/>
      <c r="I92" s="6">
        <v>77</v>
      </c>
      <c r="J92" s="5"/>
      <c r="K92" s="4"/>
      <c r="L92" s="4"/>
      <c r="M92" s="4"/>
      <c r="N92" s="4"/>
      <c r="O92" s="4"/>
      <c r="P92" s="4"/>
      <c r="Q92" s="4"/>
    </row>
    <row r="93" spans="1:17" x14ac:dyDescent="0.3">
      <c r="A93" s="4" t="s">
        <v>67</v>
      </c>
      <c r="B93" s="4" t="s">
        <v>67</v>
      </c>
      <c r="C93" s="8" t="s">
        <v>74</v>
      </c>
      <c r="D93" s="4"/>
      <c r="E93" s="4"/>
      <c r="F93" s="7">
        <v>77</v>
      </c>
      <c r="G93" s="7"/>
      <c r="H93" s="7">
        <v>55</v>
      </c>
      <c r="I93" s="6"/>
      <c r="J93" s="5"/>
      <c r="K93" s="4"/>
      <c r="L93" s="4"/>
      <c r="M93" s="4"/>
      <c r="N93" s="4"/>
      <c r="O93" s="4"/>
      <c r="P93" s="4"/>
      <c r="Q93" s="4"/>
    </row>
    <row r="94" spans="1:17" x14ac:dyDescent="0.3">
      <c r="A94" s="4" t="s">
        <v>67</v>
      </c>
      <c r="B94" s="4" t="s">
        <v>67</v>
      </c>
      <c r="C94" s="8" t="s">
        <v>76</v>
      </c>
      <c r="D94" s="4"/>
      <c r="E94" s="4"/>
      <c r="F94" s="7"/>
      <c r="G94" s="7">
        <v>77</v>
      </c>
      <c r="H94" s="7"/>
      <c r="I94" s="6">
        <v>55</v>
      </c>
      <c r="J94" s="5"/>
      <c r="K94" s="4"/>
      <c r="L94" s="4"/>
      <c r="M94" s="4"/>
      <c r="N94" s="4"/>
      <c r="O94" s="4"/>
      <c r="P94" s="4"/>
      <c r="Q94" s="4"/>
    </row>
    <row r="95" spans="1:17" x14ac:dyDescent="0.3">
      <c r="A95" s="4"/>
      <c r="B95" s="4"/>
      <c r="C95" s="8"/>
      <c r="D95" s="4"/>
      <c r="E95" s="4"/>
      <c r="F95" s="7"/>
      <c r="G95" s="7"/>
      <c r="H95" s="7"/>
      <c r="I95" s="6"/>
      <c r="J95" s="5"/>
      <c r="K95" s="4"/>
      <c r="L95" s="4"/>
      <c r="M95" s="4"/>
      <c r="N95" s="4"/>
      <c r="O95" s="4"/>
      <c r="P95" s="4"/>
      <c r="Q95" s="4"/>
    </row>
    <row r="96" spans="1:17" x14ac:dyDescent="0.3">
      <c r="A96" s="4"/>
      <c r="B96" s="4"/>
      <c r="C96" s="8"/>
      <c r="D96" s="4"/>
      <c r="E96" s="4"/>
      <c r="F96" s="7"/>
      <c r="G96" s="7"/>
      <c r="H96" s="7"/>
      <c r="I96" s="6"/>
      <c r="J96" s="5"/>
      <c r="K96" s="4"/>
      <c r="L96" s="4"/>
      <c r="M96" s="4"/>
      <c r="N96" s="4"/>
      <c r="O96" s="4"/>
      <c r="P96" s="4"/>
      <c r="Q96" s="4"/>
    </row>
    <row r="97" spans="1:17" x14ac:dyDescent="0.3">
      <c r="A97" s="4"/>
      <c r="B97" s="4"/>
      <c r="C97" s="8"/>
      <c r="D97" s="4"/>
      <c r="E97" s="4"/>
      <c r="F97" s="7"/>
      <c r="G97" s="7"/>
      <c r="H97" s="7"/>
      <c r="I97" s="6"/>
      <c r="J97" s="5"/>
      <c r="K97" s="4"/>
      <c r="L97" s="4"/>
      <c r="M97" s="4"/>
      <c r="N97" s="4"/>
      <c r="O97" s="4"/>
      <c r="P97" s="4"/>
      <c r="Q97" s="4"/>
    </row>
    <row r="98" spans="1:17" x14ac:dyDescent="0.3">
      <c r="A98" s="4"/>
      <c r="B98" s="4"/>
      <c r="C98" s="4"/>
      <c r="D98" s="4"/>
      <c r="E98" s="4"/>
      <c r="F98" s="7"/>
      <c r="G98" s="7"/>
      <c r="H98" s="7"/>
      <c r="I98" s="6"/>
      <c r="J98" s="5"/>
      <c r="K98" s="4"/>
      <c r="L98" s="4"/>
      <c r="M98" s="4"/>
      <c r="N98" s="4"/>
      <c r="O98" s="4"/>
      <c r="P98" s="4"/>
      <c r="Q98" s="4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D82AA-4CE2-4517-88FE-A94657A3689D}">
  <dimension ref="A1:Q97"/>
  <sheetViews>
    <sheetView workbookViewId="0">
      <pane xSplit="3" ySplit="1" topLeftCell="D56" activePane="bottomRight" state="frozen"/>
      <selection pane="topRight" activeCell="D1" sqref="D1"/>
      <selection pane="bottomLeft" activeCell="A3" sqref="A3"/>
      <selection pane="bottomRight" activeCell="A92" sqref="A92"/>
    </sheetView>
  </sheetViews>
  <sheetFormatPr defaultRowHeight="16.5" x14ac:dyDescent="0.3"/>
  <cols>
    <col min="4" max="5" width="4.625" customWidth="1"/>
    <col min="6" max="8" width="4.625" style="3" customWidth="1"/>
    <col min="9" max="9" width="4.625" style="2" customWidth="1"/>
    <col min="10" max="10" width="4.625" style="1" customWidth="1"/>
    <col min="11" max="17" width="4.625" customWidth="1"/>
  </cols>
  <sheetData>
    <row r="1" spans="1:17" ht="50.25" x14ac:dyDescent="0.3">
      <c r="A1" s="9" t="s">
        <v>49</v>
      </c>
      <c r="B1" s="9" t="s">
        <v>48</v>
      </c>
      <c r="C1" s="9"/>
      <c r="D1" s="9" t="s">
        <v>47</v>
      </c>
      <c r="E1" s="9" t="s">
        <v>46</v>
      </c>
      <c r="F1" s="12" t="s">
        <v>45</v>
      </c>
      <c r="G1" s="12" t="s">
        <v>44</v>
      </c>
      <c r="H1" s="12" t="s">
        <v>43</v>
      </c>
      <c r="I1" s="11" t="s">
        <v>42</v>
      </c>
      <c r="J1" s="10" t="s">
        <v>41</v>
      </c>
      <c r="K1" s="9" t="s">
        <v>40</v>
      </c>
      <c r="L1" s="9" t="s">
        <v>39</v>
      </c>
      <c r="M1" s="9" t="s">
        <v>38</v>
      </c>
      <c r="N1" s="9" t="s">
        <v>38</v>
      </c>
      <c r="O1" s="9" t="s">
        <v>38</v>
      </c>
      <c r="P1" s="9" t="s">
        <v>38</v>
      </c>
      <c r="Q1" s="9" t="s">
        <v>38</v>
      </c>
    </row>
    <row r="2" spans="1:17" x14ac:dyDescent="0.3">
      <c r="A2" s="4" t="s">
        <v>19</v>
      </c>
      <c r="B2" s="4" t="s">
        <v>29</v>
      </c>
      <c r="C2" s="4" t="s">
        <v>37</v>
      </c>
      <c r="D2" s="4">
        <v>108</v>
      </c>
      <c r="E2" s="4">
        <v>107</v>
      </c>
      <c r="F2" s="7"/>
      <c r="G2" s="7">
        <v>110</v>
      </c>
      <c r="H2" s="7">
        <v>77</v>
      </c>
      <c r="I2" s="6"/>
      <c r="J2" s="5"/>
      <c r="K2" s="4">
        <v>131</v>
      </c>
      <c r="L2" s="4">
        <v>3</v>
      </c>
      <c r="M2" s="4">
        <v>16</v>
      </c>
      <c r="N2" s="4">
        <v>16</v>
      </c>
      <c r="O2" s="4">
        <v>16</v>
      </c>
      <c r="P2" s="4">
        <v>16</v>
      </c>
      <c r="Q2" s="4">
        <v>16</v>
      </c>
    </row>
    <row r="3" spans="1:17" x14ac:dyDescent="0.3">
      <c r="A3" s="4" t="s">
        <v>34</v>
      </c>
      <c r="B3" s="4" t="s">
        <v>24</v>
      </c>
      <c r="C3" s="4" t="s">
        <v>36</v>
      </c>
      <c r="D3" s="4">
        <v>108</v>
      </c>
      <c r="E3" s="4">
        <v>107</v>
      </c>
      <c r="F3" s="7">
        <v>77</v>
      </c>
      <c r="G3" s="7">
        <v>110</v>
      </c>
      <c r="H3" s="7"/>
      <c r="I3" s="6"/>
      <c r="J3" s="5"/>
      <c r="K3" s="4">
        <v>131</v>
      </c>
      <c r="L3" s="4">
        <v>3</v>
      </c>
      <c r="M3" s="4">
        <v>16</v>
      </c>
      <c r="N3" s="4">
        <v>16</v>
      </c>
      <c r="O3" s="4">
        <v>16</v>
      </c>
      <c r="P3" s="4">
        <v>16</v>
      </c>
      <c r="Q3" s="4">
        <v>16</v>
      </c>
    </row>
    <row r="4" spans="1:17" x14ac:dyDescent="0.3">
      <c r="A4" s="4" t="s">
        <v>33</v>
      </c>
      <c r="B4" s="4" t="s">
        <v>24</v>
      </c>
      <c r="C4" s="4" t="s">
        <v>36</v>
      </c>
      <c r="D4" s="4">
        <v>108</v>
      </c>
      <c r="E4" s="4">
        <v>107</v>
      </c>
      <c r="F4" s="7">
        <v>77</v>
      </c>
      <c r="G4" s="7">
        <v>110</v>
      </c>
      <c r="H4" s="7"/>
      <c r="I4" s="6"/>
      <c r="J4" s="5"/>
      <c r="K4" s="4">
        <v>131</v>
      </c>
      <c r="L4" s="4">
        <v>3</v>
      </c>
      <c r="M4" s="4">
        <v>16</v>
      </c>
      <c r="N4" s="4">
        <v>16</v>
      </c>
      <c r="O4" s="4">
        <v>16</v>
      </c>
      <c r="P4" s="4">
        <v>16</v>
      </c>
      <c r="Q4" s="4">
        <v>16</v>
      </c>
    </row>
    <row r="5" spans="1:17" x14ac:dyDescent="0.3">
      <c r="A5" s="4" t="s">
        <v>32</v>
      </c>
      <c r="B5" s="4" t="s">
        <v>24</v>
      </c>
      <c r="C5" s="4" t="s">
        <v>36</v>
      </c>
      <c r="D5" s="4">
        <v>108</v>
      </c>
      <c r="E5" s="4">
        <v>107</v>
      </c>
      <c r="F5" s="7">
        <v>110</v>
      </c>
      <c r="G5" s="7">
        <v>77</v>
      </c>
      <c r="H5" s="7"/>
      <c r="I5" s="6"/>
      <c r="J5" s="5"/>
      <c r="K5" s="4">
        <v>131</v>
      </c>
      <c r="L5" s="4">
        <v>3</v>
      </c>
      <c r="M5" s="4">
        <v>16</v>
      </c>
      <c r="N5" s="4">
        <v>16</v>
      </c>
      <c r="O5" s="4">
        <v>16</v>
      </c>
      <c r="P5" s="4">
        <v>16</v>
      </c>
      <c r="Q5" s="4">
        <v>16</v>
      </c>
    </row>
    <row r="6" spans="1:17" x14ac:dyDescent="0.3">
      <c r="A6" s="4" t="s">
        <v>15</v>
      </c>
      <c r="B6" s="4" t="s">
        <v>24</v>
      </c>
      <c r="C6" s="4" t="s">
        <v>36</v>
      </c>
      <c r="D6" s="4">
        <v>108</v>
      </c>
      <c r="E6" s="4">
        <v>107</v>
      </c>
      <c r="F6" s="7">
        <v>77</v>
      </c>
      <c r="G6" s="7">
        <v>110</v>
      </c>
      <c r="H6" s="7"/>
      <c r="I6" s="6"/>
      <c r="J6" s="5"/>
      <c r="K6" s="4">
        <v>131</v>
      </c>
      <c r="L6" s="4">
        <v>3</v>
      </c>
      <c r="M6" s="4">
        <v>16</v>
      </c>
      <c r="N6" s="4">
        <v>16</v>
      </c>
      <c r="O6" s="4">
        <v>16</v>
      </c>
      <c r="P6" s="4">
        <v>16</v>
      </c>
      <c r="Q6" s="4">
        <v>16</v>
      </c>
    </row>
    <row r="7" spans="1:17" x14ac:dyDescent="0.3">
      <c r="A7" s="4" t="s">
        <v>14</v>
      </c>
      <c r="B7" s="4" t="s">
        <v>29</v>
      </c>
      <c r="C7" s="4" t="s">
        <v>35</v>
      </c>
      <c r="D7" s="4">
        <v>177</v>
      </c>
      <c r="E7" s="4">
        <v>157</v>
      </c>
      <c r="F7" s="7">
        <v>179</v>
      </c>
      <c r="G7" s="7">
        <v>125</v>
      </c>
      <c r="H7" s="7"/>
      <c r="I7" s="6"/>
      <c r="J7" s="5"/>
      <c r="K7" s="4">
        <v>218</v>
      </c>
      <c r="L7" s="4">
        <v>3</v>
      </c>
      <c r="M7" s="4">
        <v>16</v>
      </c>
      <c r="N7" s="4">
        <v>16</v>
      </c>
      <c r="O7" s="4">
        <v>16</v>
      </c>
      <c r="P7" s="4">
        <v>16</v>
      </c>
      <c r="Q7" s="4">
        <v>16</v>
      </c>
    </row>
    <row r="8" spans="1:17" x14ac:dyDescent="0.3">
      <c r="A8" s="4" t="s">
        <v>13</v>
      </c>
      <c r="B8" s="4" t="s">
        <v>29</v>
      </c>
      <c r="C8" s="4" t="s">
        <v>35</v>
      </c>
      <c r="D8" s="4">
        <v>177</v>
      </c>
      <c r="E8" s="4">
        <v>157</v>
      </c>
      <c r="F8" s="7"/>
      <c r="G8" s="7"/>
      <c r="H8" s="7">
        <v>125</v>
      </c>
      <c r="I8" s="6"/>
      <c r="J8" s="5">
        <v>179</v>
      </c>
      <c r="K8" s="4">
        <v>218</v>
      </c>
      <c r="L8" s="4">
        <v>3</v>
      </c>
      <c r="M8" s="4">
        <v>16</v>
      </c>
      <c r="N8" s="4">
        <v>16</v>
      </c>
      <c r="O8" s="4">
        <v>16</v>
      </c>
      <c r="P8" s="4">
        <v>16</v>
      </c>
      <c r="Q8" s="4">
        <v>16</v>
      </c>
    </row>
    <row r="9" spans="1:17" x14ac:dyDescent="0.3">
      <c r="A9" s="4" t="s">
        <v>19</v>
      </c>
      <c r="B9" s="4" t="s">
        <v>30</v>
      </c>
      <c r="C9" s="8" t="s">
        <v>26</v>
      </c>
      <c r="D9" s="4">
        <v>87</v>
      </c>
      <c r="E9" s="4">
        <v>92</v>
      </c>
      <c r="F9" s="7"/>
      <c r="G9" s="7"/>
      <c r="H9" s="7"/>
      <c r="I9" s="6">
        <v>85</v>
      </c>
      <c r="J9" s="5">
        <v>60</v>
      </c>
      <c r="K9" s="4">
        <v>87</v>
      </c>
      <c r="L9" s="4"/>
      <c r="M9" s="4"/>
      <c r="N9" s="4"/>
      <c r="O9" s="4"/>
      <c r="P9" s="4"/>
      <c r="Q9" s="4"/>
    </row>
    <row r="10" spans="1:17" x14ac:dyDescent="0.3">
      <c r="A10" s="4" t="s">
        <v>19</v>
      </c>
      <c r="B10" s="4" t="s">
        <v>29</v>
      </c>
      <c r="C10" s="8" t="s">
        <v>26</v>
      </c>
      <c r="D10" s="4">
        <v>139</v>
      </c>
      <c r="E10" s="4">
        <v>147</v>
      </c>
      <c r="F10" s="7"/>
      <c r="G10" s="7"/>
      <c r="H10" s="7">
        <v>136</v>
      </c>
      <c r="I10" s="6"/>
      <c r="J10" s="5">
        <v>95</v>
      </c>
      <c r="K10" s="4">
        <v>131</v>
      </c>
      <c r="L10" s="4"/>
      <c r="M10" s="4"/>
      <c r="N10" s="4"/>
      <c r="O10" s="4"/>
      <c r="P10" s="4"/>
      <c r="Q10" s="4"/>
    </row>
    <row r="11" spans="1:17" x14ac:dyDescent="0.3">
      <c r="A11" s="4" t="s">
        <v>19</v>
      </c>
      <c r="B11" s="4" t="s">
        <v>28</v>
      </c>
      <c r="C11" s="8" t="s">
        <v>26</v>
      </c>
      <c r="D11" s="4">
        <v>87</v>
      </c>
      <c r="E11" s="4">
        <v>92</v>
      </c>
      <c r="F11" s="7"/>
      <c r="G11" s="7"/>
      <c r="H11" s="7">
        <v>85</v>
      </c>
      <c r="I11" s="6">
        <v>60</v>
      </c>
      <c r="J11" s="5"/>
      <c r="K11" s="4">
        <v>87</v>
      </c>
      <c r="L11" s="4"/>
      <c r="M11" s="4"/>
      <c r="N11" s="4"/>
      <c r="O11" s="4"/>
      <c r="P11" s="4"/>
      <c r="Q11" s="4"/>
    </row>
    <row r="12" spans="1:17" x14ac:dyDescent="0.3">
      <c r="A12" s="4" t="s">
        <v>19</v>
      </c>
      <c r="B12" s="4" t="s">
        <v>27</v>
      </c>
      <c r="C12" s="8" t="s">
        <v>26</v>
      </c>
      <c r="D12" s="4">
        <v>139</v>
      </c>
      <c r="E12" s="4">
        <v>147</v>
      </c>
      <c r="F12" s="7"/>
      <c r="G12" s="7"/>
      <c r="H12" s="7"/>
      <c r="I12" s="6">
        <v>136</v>
      </c>
      <c r="J12" s="5">
        <v>95</v>
      </c>
      <c r="K12" s="4">
        <v>131</v>
      </c>
      <c r="L12" s="4"/>
      <c r="M12" s="4"/>
      <c r="N12" s="4"/>
      <c r="O12" s="4"/>
      <c r="P12" s="4"/>
      <c r="Q12" s="4"/>
    </row>
    <row r="13" spans="1:17" x14ac:dyDescent="0.3">
      <c r="A13" s="4" t="s">
        <v>19</v>
      </c>
      <c r="B13" s="4" t="s">
        <v>31</v>
      </c>
      <c r="C13" s="8" t="s">
        <v>26</v>
      </c>
      <c r="D13" s="4">
        <v>87</v>
      </c>
      <c r="E13" s="4">
        <v>92</v>
      </c>
      <c r="F13" s="7"/>
      <c r="G13" s="7">
        <v>60</v>
      </c>
      <c r="H13" s="7"/>
      <c r="I13" s="6"/>
      <c r="J13" s="5">
        <v>85</v>
      </c>
      <c r="K13" s="4">
        <v>87</v>
      </c>
      <c r="L13" s="4"/>
      <c r="M13" s="4"/>
      <c r="N13" s="4"/>
      <c r="O13" s="4"/>
      <c r="P13" s="4"/>
      <c r="Q13" s="4"/>
    </row>
    <row r="14" spans="1:17" x14ac:dyDescent="0.3">
      <c r="A14" s="4" t="s">
        <v>34</v>
      </c>
      <c r="B14" s="4" t="s">
        <v>30</v>
      </c>
      <c r="C14" s="8" t="s">
        <v>26</v>
      </c>
      <c r="D14" s="4">
        <v>87</v>
      </c>
      <c r="E14" s="4">
        <v>92</v>
      </c>
      <c r="F14" s="7"/>
      <c r="G14" s="7">
        <v>60</v>
      </c>
      <c r="H14" s="7">
        <v>85</v>
      </c>
      <c r="I14" s="6"/>
      <c r="J14" s="5"/>
      <c r="K14" s="4">
        <v>87</v>
      </c>
      <c r="L14" s="4"/>
      <c r="M14" s="4"/>
      <c r="N14" s="4"/>
      <c r="O14" s="4"/>
      <c r="P14" s="4"/>
      <c r="Q14" s="4"/>
    </row>
    <row r="15" spans="1:17" x14ac:dyDescent="0.3">
      <c r="A15" s="4" t="s">
        <v>34</v>
      </c>
      <c r="B15" s="4" t="s">
        <v>29</v>
      </c>
      <c r="C15" s="8" t="s">
        <v>26</v>
      </c>
      <c r="D15" s="4">
        <v>139</v>
      </c>
      <c r="E15" s="4">
        <v>147</v>
      </c>
      <c r="F15" s="7"/>
      <c r="G15" s="7">
        <v>95</v>
      </c>
      <c r="H15" s="7">
        <v>136</v>
      </c>
      <c r="I15" s="6"/>
      <c r="J15" s="5"/>
      <c r="K15" s="4">
        <v>131</v>
      </c>
      <c r="L15" s="4"/>
      <c r="M15" s="4"/>
      <c r="N15" s="4"/>
      <c r="O15" s="4"/>
      <c r="P15" s="4"/>
      <c r="Q15" s="4"/>
    </row>
    <row r="16" spans="1:17" x14ac:dyDescent="0.3">
      <c r="A16" s="4" t="s">
        <v>34</v>
      </c>
      <c r="B16" s="4" t="s">
        <v>28</v>
      </c>
      <c r="C16" s="8" t="s">
        <v>26</v>
      </c>
      <c r="D16" s="4">
        <v>87</v>
      </c>
      <c r="E16" s="4">
        <v>92</v>
      </c>
      <c r="F16" s="7"/>
      <c r="G16" s="7">
        <v>60</v>
      </c>
      <c r="H16" s="7"/>
      <c r="I16" s="6">
        <v>85</v>
      </c>
      <c r="J16" s="5"/>
      <c r="K16" s="4">
        <v>87</v>
      </c>
      <c r="L16" s="4"/>
      <c r="M16" s="4"/>
      <c r="N16" s="4"/>
      <c r="O16" s="4"/>
      <c r="P16" s="4"/>
      <c r="Q16" s="4"/>
    </row>
    <row r="17" spans="1:17" x14ac:dyDescent="0.3">
      <c r="A17" s="4" t="s">
        <v>34</v>
      </c>
      <c r="B17" s="4" t="s">
        <v>27</v>
      </c>
      <c r="C17" s="8" t="s">
        <v>26</v>
      </c>
      <c r="D17" s="4">
        <v>139</v>
      </c>
      <c r="E17" s="4">
        <v>147</v>
      </c>
      <c r="F17" s="7">
        <v>136</v>
      </c>
      <c r="G17" s="7"/>
      <c r="H17" s="7">
        <v>95</v>
      </c>
      <c r="I17" s="6"/>
      <c r="J17" s="5"/>
      <c r="K17" s="4">
        <v>131</v>
      </c>
      <c r="L17" s="4"/>
      <c r="M17" s="4"/>
      <c r="N17" s="4"/>
      <c r="O17" s="4"/>
      <c r="P17" s="4"/>
      <c r="Q17" s="4"/>
    </row>
    <row r="18" spans="1:17" x14ac:dyDescent="0.3">
      <c r="A18" s="4" t="s">
        <v>34</v>
      </c>
      <c r="B18" s="4" t="s">
        <v>31</v>
      </c>
      <c r="C18" s="8" t="s">
        <v>26</v>
      </c>
      <c r="D18" s="4">
        <v>87</v>
      </c>
      <c r="E18" s="4">
        <v>92</v>
      </c>
      <c r="F18" s="7">
        <v>60</v>
      </c>
      <c r="G18" s="7"/>
      <c r="H18" s="7"/>
      <c r="I18" s="6">
        <v>85</v>
      </c>
      <c r="J18" s="5"/>
      <c r="K18" s="4">
        <v>87</v>
      </c>
      <c r="L18" s="4"/>
      <c r="M18" s="4"/>
      <c r="N18" s="4"/>
      <c r="O18" s="4"/>
      <c r="P18" s="4"/>
      <c r="Q18" s="4"/>
    </row>
    <row r="19" spans="1:17" x14ac:dyDescent="0.3">
      <c r="A19" s="4" t="s">
        <v>33</v>
      </c>
      <c r="B19" s="4" t="s">
        <v>30</v>
      </c>
      <c r="C19" s="8" t="s">
        <v>26</v>
      </c>
      <c r="D19" s="4">
        <v>87</v>
      </c>
      <c r="E19" s="4">
        <v>92</v>
      </c>
      <c r="F19" s="7">
        <v>60</v>
      </c>
      <c r="G19" s="7"/>
      <c r="H19" s="7">
        <v>85</v>
      </c>
      <c r="I19" s="6"/>
      <c r="J19" s="5"/>
      <c r="K19" s="4">
        <v>87</v>
      </c>
      <c r="L19" s="4"/>
      <c r="M19" s="4"/>
      <c r="N19" s="4"/>
      <c r="O19" s="4"/>
      <c r="P19" s="4"/>
      <c r="Q19" s="4"/>
    </row>
    <row r="20" spans="1:17" x14ac:dyDescent="0.3">
      <c r="A20" s="4" t="s">
        <v>33</v>
      </c>
      <c r="B20" s="4" t="s">
        <v>29</v>
      </c>
      <c r="C20" s="8" t="s">
        <v>26</v>
      </c>
      <c r="D20" s="4">
        <v>139</v>
      </c>
      <c r="E20" s="4">
        <v>147</v>
      </c>
      <c r="F20" s="7"/>
      <c r="G20" s="7">
        <v>136</v>
      </c>
      <c r="H20" s="7"/>
      <c r="I20" s="6">
        <v>95</v>
      </c>
      <c r="J20" s="5"/>
      <c r="K20" s="4">
        <v>131</v>
      </c>
      <c r="L20" s="4"/>
      <c r="M20" s="4"/>
      <c r="N20" s="4"/>
      <c r="O20" s="4"/>
      <c r="P20" s="4"/>
      <c r="Q20" s="4"/>
    </row>
    <row r="21" spans="1:17" x14ac:dyDescent="0.3">
      <c r="A21" s="4" t="s">
        <v>33</v>
      </c>
      <c r="B21" s="4" t="s">
        <v>28</v>
      </c>
      <c r="C21" s="8" t="s">
        <v>26</v>
      </c>
      <c r="D21" s="4">
        <v>87</v>
      </c>
      <c r="E21" s="4">
        <v>92</v>
      </c>
      <c r="F21" s="7"/>
      <c r="G21" s="7"/>
      <c r="H21" s="7">
        <v>85</v>
      </c>
      <c r="I21" s="6">
        <v>60</v>
      </c>
      <c r="J21" s="5"/>
      <c r="K21" s="4">
        <v>87</v>
      </c>
      <c r="L21" s="4"/>
      <c r="M21" s="4"/>
      <c r="N21" s="4"/>
      <c r="O21" s="4"/>
      <c r="P21" s="4"/>
      <c r="Q21" s="4"/>
    </row>
    <row r="22" spans="1:17" x14ac:dyDescent="0.3">
      <c r="A22" s="4" t="s">
        <v>33</v>
      </c>
      <c r="B22" s="4" t="s">
        <v>27</v>
      </c>
      <c r="C22" s="8" t="s">
        <v>26</v>
      </c>
      <c r="D22" s="4">
        <v>139</v>
      </c>
      <c r="E22" s="4">
        <v>147</v>
      </c>
      <c r="F22" s="7"/>
      <c r="G22" s="7"/>
      <c r="H22" s="7">
        <v>136</v>
      </c>
      <c r="I22" s="6">
        <v>95</v>
      </c>
      <c r="J22" s="5"/>
      <c r="K22" s="4">
        <v>131</v>
      </c>
      <c r="L22" s="4"/>
      <c r="M22" s="4"/>
      <c r="N22" s="4"/>
      <c r="O22" s="4"/>
      <c r="P22" s="4"/>
      <c r="Q22" s="4"/>
    </row>
    <row r="23" spans="1:17" x14ac:dyDescent="0.3">
      <c r="A23" s="4" t="s">
        <v>33</v>
      </c>
      <c r="B23" s="4" t="s">
        <v>31</v>
      </c>
      <c r="C23" s="8" t="s">
        <v>26</v>
      </c>
      <c r="D23" s="4">
        <v>87</v>
      </c>
      <c r="E23" s="4">
        <v>92</v>
      </c>
      <c r="F23" s="7">
        <v>60</v>
      </c>
      <c r="G23" s="7"/>
      <c r="H23" s="7"/>
      <c r="I23" s="6">
        <v>85</v>
      </c>
      <c r="J23" s="5"/>
      <c r="K23" s="4">
        <v>87</v>
      </c>
      <c r="L23" s="4"/>
      <c r="M23" s="4"/>
      <c r="N23" s="4"/>
      <c r="O23" s="4"/>
      <c r="P23" s="4"/>
      <c r="Q23" s="4"/>
    </row>
    <row r="24" spans="1:17" x14ac:dyDescent="0.3">
      <c r="A24" s="4" t="s">
        <v>15</v>
      </c>
      <c r="B24" s="4" t="s">
        <v>30</v>
      </c>
      <c r="C24" s="8" t="s">
        <v>26</v>
      </c>
      <c r="D24" s="4">
        <v>87</v>
      </c>
      <c r="E24" s="4">
        <v>92</v>
      </c>
      <c r="F24" s="7">
        <v>60</v>
      </c>
      <c r="G24" s="7"/>
      <c r="H24" s="7">
        <v>85</v>
      </c>
      <c r="I24" s="6"/>
      <c r="J24" s="5"/>
      <c r="K24" s="4">
        <v>87</v>
      </c>
      <c r="L24" s="4"/>
      <c r="M24" s="4"/>
      <c r="N24" s="4"/>
      <c r="O24" s="4"/>
      <c r="P24" s="4"/>
      <c r="Q24" s="4"/>
    </row>
    <row r="25" spans="1:17" x14ac:dyDescent="0.3">
      <c r="A25" s="4" t="s">
        <v>15</v>
      </c>
      <c r="B25" s="4" t="s">
        <v>29</v>
      </c>
      <c r="C25" s="8" t="s">
        <v>26</v>
      </c>
      <c r="D25" s="4">
        <v>139</v>
      </c>
      <c r="E25" s="4">
        <v>147</v>
      </c>
      <c r="F25" s="7">
        <v>136</v>
      </c>
      <c r="G25" s="7"/>
      <c r="H25" s="7"/>
      <c r="I25" s="6">
        <v>95</v>
      </c>
      <c r="J25" s="5"/>
      <c r="K25" s="4">
        <v>131</v>
      </c>
      <c r="L25" s="4"/>
      <c r="M25" s="4"/>
      <c r="N25" s="4"/>
      <c r="O25" s="4"/>
      <c r="P25" s="4"/>
      <c r="Q25" s="4"/>
    </row>
    <row r="26" spans="1:17" x14ac:dyDescent="0.3">
      <c r="A26" s="4" t="s">
        <v>15</v>
      </c>
      <c r="B26" s="4" t="s">
        <v>28</v>
      </c>
      <c r="C26" s="8" t="s">
        <v>26</v>
      </c>
      <c r="D26" s="4">
        <v>87</v>
      </c>
      <c r="E26" s="4">
        <v>92</v>
      </c>
      <c r="F26" s="7">
        <v>85</v>
      </c>
      <c r="G26" s="7">
        <v>60</v>
      </c>
      <c r="H26" s="7"/>
      <c r="I26" s="6"/>
      <c r="J26" s="5"/>
      <c r="K26" s="4">
        <v>87</v>
      </c>
      <c r="L26" s="4"/>
      <c r="M26" s="4"/>
      <c r="N26" s="4"/>
      <c r="O26" s="4"/>
      <c r="P26" s="4"/>
      <c r="Q26" s="4"/>
    </row>
    <row r="27" spans="1:17" x14ac:dyDescent="0.3">
      <c r="A27" s="4" t="s">
        <v>15</v>
      </c>
      <c r="B27" s="4" t="s">
        <v>27</v>
      </c>
      <c r="C27" s="8" t="s">
        <v>26</v>
      </c>
      <c r="D27" s="4">
        <v>139</v>
      </c>
      <c r="E27" s="4">
        <v>147</v>
      </c>
      <c r="F27" s="7">
        <v>136</v>
      </c>
      <c r="G27" s="7"/>
      <c r="H27" s="7">
        <v>95</v>
      </c>
      <c r="I27" s="6"/>
      <c r="J27" s="5"/>
      <c r="K27" s="4">
        <v>131</v>
      </c>
      <c r="L27" s="4"/>
      <c r="M27" s="4"/>
      <c r="N27" s="4"/>
      <c r="O27" s="4"/>
      <c r="P27" s="4"/>
      <c r="Q27" s="4"/>
    </row>
    <row r="28" spans="1:17" x14ac:dyDescent="0.3">
      <c r="A28" s="4" t="s">
        <v>15</v>
      </c>
      <c r="B28" s="4" t="s">
        <v>31</v>
      </c>
      <c r="C28" s="8" t="s">
        <v>26</v>
      </c>
      <c r="D28" s="4">
        <v>87</v>
      </c>
      <c r="E28" s="4">
        <v>92</v>
      </c>
      <c r="F28" s="7">
        <v>85</v>
      </c>
      <c r="G28" s="7"/>
      <c r="H28" s="7"/>
      <c r="I28" s="6">
        <v>60</v>
      </c>
      <c r="J28" s="5"/>
      <c r="K28" s="4">
        <v>87</v>
      </c>
      <c r="L28" s="4"/>
      <c r="M28" s="4"/>
      <c r="N28" s="4"/>
      <c r="O28" s="4"/>
      <c r="P28" s="4"/>
      <c r="Q28" s="4"/>
    </row>
    <row r="29" spans="1:17" x14ac:dyDescent="0.3">
      <c r="A29" s="4" t="s">
        <v>32</v>
      </c>
      <c r="B29" s="4" t="s">
        <v>30</v>
      </c>
      <c r="C29" s="8" t="s">
        <v>26</v>
      </c>
      <c r="D29" s="4">
        <v>87</v>
      </c>
      <c r="E29" s="4">
        <v>92</v>
      </c>
      <c r="F29" s="7"/>
      <c r="G29" s="7">
        <v>85</v>
      </c>
      <c r="H29" s="7"/>
      <c r="I29" s="6">
        <v>60</v>
      </c>
      <c r="J29" s="5"/>
      <c r="K29" s="4">
        <v>87</v>
      </c>
      <c r="L29" s="4"/>
      <c r="M29" s="4"/>
      <c r="N29" s="4"/>
      <c r="O29" s="4"/>
      <c r="P29" s="4"/>
      <c r="Q29" s="4"/>
    </row>
    <row r="30" spans="1:17" x14ac:dyDescent="0.3">
      <c r="A30" s="4" t="s">
        <v>32</v>
      </c>
      <c r="B30" s="4" t="s">
        <v>29</v>
      </c>
      <c r="C30" s="8" t="s">
        <v>26</v>
      </c>
      <c r="D30" s="4">
        <v>139</v>
      </c>
      <c r="E30" s="4">
        <v>147</v>
      </c>
      <c r="F30" s="7">
        <v>95</v>
      </c>
      <c r="G30" s="7"/>
      <c r="H30" s="7"/>
      <c r="I30" s="6">
        <v>136</v>
      </c>
      <c r="J30" s="5"/>
      <c r="K30" s="4">
        <v>131</v>
      </c>
      <c r="L30" s="4"/>
      <c r="M30" s="4"/>
      <c r="N30" s="4"/>
      <c r="O30" s="4"/>
      <c r="P30" s="4"/>
      <c r="Q30" s="4"/>
    </row>
    <row r="31" spans="1:17" x14ac:dyDescent="0.3">
      <c r="A31" s="4" t="s">
        <v>32</v>
      </c>
      <c r="B31" s="4" t="s">
        <v>28</v>
      </c>
      <c r="C31" s="8" t="s">
        <v>26</v>
      </c>
      <c r="D31" s="4">
        <v>87</v>
      </c>
      <c r="E31" s="4">
        <v>92</v>
      </c>
      <c r="F31" s="7">
        <v>60</v>
      </c>
      <c r="G31" s="7"/>
      <c r="H31" s="7">
        <v>85</v>
      </c>
      <c r="I31" s="6"/>
      <c r="J31" s="5"/>
      <c r="K31" s="4">
        <v>87</v>
      </c>
      <c r="L31" s="4"/>
      <c r="M31" s="4"/>
      <c r="N31" s="4"/>
      <c r="O31" s="4"/>
      <c r="P31" s="4"/>
      <c r="Q31" s="4"/>
    </row>
    <row r="32" spans="1:17" x14ac:dyDescent="0.3">
      <c r="A32" s="4" t="s">
        <v>32</v>
      </c>
      <c r="B32" s="4" t="s">
        <v>27</v>
      </c>
      <c r="C32" s="8" t="s">
        <v>26</v>
      </c>
      <c r="D32" s="4">
        <v>139</v>
      </c>
      <c r="E32" s="4">
        <v>147</v>
      </c>
      <c r="F32" s="7">
        <v>136</v>
      </c>
      <c r="G32" s="7"/>
      <c r="H32" s="7"/>
      <c r="I32" s="6">
        <v>95</v>
      </c>
      <c r="J32" s="5"/>
      <c r="K32" s="4">
        <v>131</v>
      </c>
      <c r="L32" s="4"/>
      <c r="M32" s="4"/>
      <c r="N32" s="4"/>
      <c r="O32" s="4"/>
      <c r="P32" s="4"/>
      <c r="Q32" s="4"/>
    </row>
    <row r="33" spans="1:17" x14ac:dyDescent="0.3">
      <c r="A33" s="4" t="s">
        <v>32</v>
      </c>
      <c r="B33" s="4" t="s">
        <v>31</v>
      </c>
      <c r="C33" s="8" t="s">
        <v>26</v>
      </c>
      <c r="D33" s="4">
        <v>87</v>
      </c>
      <c r="E33" s="4">
        <v>92</v>
      </c>
      <c r="F33" s="7">
        <v>60</v>
      </c>
      <c r="G33" s="7"/>
      <c r="H33" s="7"/>
      <c r="I33" s="6">
        <v>85</v>
      </c>
      <c r="J33" s="5"/>
      <c r="K33" s="4">
        <v>87</v>
      </c>
      <c r="L33" s="4"/>
      <c r="M33" s="4"/>
      <c r="N33" s="4"/>
      <c r="O33" s="4"/>
      <c r="P33" s="4"/>
      <c r="Q33" s="4"/>
    </row>
    <row r="34" spans="1:17" x14ac:dyDescent="0.3">
      <c r="A34" s="4" t="s">
        <v>13</v>
      </c>
      <c r="B34" s="4" t="s">
        <v>30</v>
      </c>
      <c r="C34" s="8" t="s">
        <v>26</v>
      </c>
      <c r="D34" s="4">
        <v>87</v>
      </c>
      <c r="E34" s="4">
        <v>83</v>
      </c>
      <c r="F34" s="7"/>
      <c r="G34" s="7"/>
      <c r="H34" s="7"/>
      <c r="I34" s="6">
        <v>60</v>
      </c>
      <c r="J34" s="5">
        <v>85</v>
      </c>
      <c r="K34" s="4">
        <v>87</v>
      </c>
      <c r="L34" s="4"/>
      <c r="M34" s="4"/>
      <c r="N34" s="4"/>
      <c r="O34" s="4"/>
      <c r="P34" s="4"/>
      <c r="Q34" s="4"/>
    </row>
    <row r="35" spans="1:17" x14ac:dyDescent="0.3">
      <c r="A35" s="4" t="s">
        <v>13</v>
      </c>
      <c r="B35" s="4" t="s">
        <v>29</v>
      </c>
      <c r="C35" s="8" t="s">
        <v>26</v>
      </c>
      <c r="D35" s="4">
        <v>139</v>
      </c>
      <c r="E35" s="4">
        <v>132</v>
      </c>
      <c r="F35" s="7">
        <v>95</v>
      </c>
      <c r="G35" s="7"/>
      <c r="H35" s="7"/>
      <c r="I35" s="6">
        <v>136</v>
      </c>
      <c r="J35" s="5"/>
      <c r="K35" s="4">
        <v>131</v>
      </c>
      <c r="L35" s="4"/>
      <c r="M35" s="4"/>
      <c r="N35" s="4"/>
      <c r="O35" s="4"/>
      <c r="P35" s="4"/>
      <c r="Q35" s="4"/>
    </row>
    <row r="36" spans="1:17" x14ac:dyDescent="0.3">
      <c r="A36" s="4" t="s">
        <v>13</v>
      </c>
      <c r="B36" s="4" t="s">
        <v>28</v>
      </c>
      <c r="C36" s="8" t="s">
        <v>26</v>
      </c>
      <c r="D36" s="4">
        <v>87</v>
      </c>
      <c r="E36" s="4">
        <v>83</v>
      </c>
      <c r="F36" s="7"/>
      <c r="G36" s="7"/>
      <c r="H36" s="7">
        <v>85</v>
      </c>
      <c r="I36" s="6"/>
      <c r="J36" s="5">
        <v>60</v>
      </c>
      <c r="K36" s="4">
        <v>87</v>
      </c>
      <c r="L36" s="4"/>
      <c r="M36" s="4"/>
      <c r="N36" s="4"/>
      <c r="O36" s="4"/>
      <c r="P36" s="4"/>
      <c r="Q36" s="4"/>
    </row>
    <row r="37" spans="1:17" x14ac:dyDescent="0.3">
      <c r="A37" s="4" t="s">
        <v>13</v>
      </c>
      <c r="B37" s="4" t="s">
        <v>27</v>
      </c>
      <c r="C37" s="8" t="s">
        <v>26</v>
      </c>
      <c r="D37" s="4">
        <v>139</v>
      </c>
      <c r="E37" s="4">
        <v>132</v>
      </c>
      <c r="F37" s="7"/>
      <c r="G37" s="7">
        <v>136</v>
      </c>
      <c r="H37" s="7"/>
      <c r="I37" s="6"/>
      <c r="J37" s="5">
        <v>95</v>
      </c>
      <c r="K37" s="4">
        <v>131</v>
      </c>
      <c r="L37" s="4"/>
      <c r="M37" s="4"/>
      <c r="N37" s="4"/>
      <c r="O37" s="4"/>
      <c r="P37" s="4"/>
      <c r="Q37" s="4"/>
    </row>
    <row r="38" spans="1:17" x14ac:dyDescent="0.3">
      <c r="A38" s="4" t="s">
        <v>2</v>
      </c>
      <c r="B38" s="4" t="s">
        <v>21</v>
      </c>
      <c r="C38" s="8" t="s">
        <v>20</v>
      </c>
      <c r="D38" s="4">
        <v>87</v>
      </c>
      <c r="E38" s="4">
        <v>83</v>
      </c>
      <c r="F38" s="7"/>
      <c r="G38" s="7">
        <v>60</v>
      </c>
      <c r="H38" s="7"/>
      <c r="I38" s="6">
        <v>85</v>
      </c>
      <c r="J38" s="5"/>
      <c r="K38" s="4">
        <v>87</v>
      </c>
      <c r="L38" s="4"/>
      <c r="M38" s="4"/>
      <c r="N38" s="4"/>
      <c r="O38" s="4"/>
      <c r="P38" s="4"/>
      <c r="Q38" s="4"/>
    </row>
    <row r="39" spans="1:17" x14ac:dyDescent="0.3">
      <c r="A39" s="4" t="s">
        <v>3</v>
      </c>
      <c r="B39" s="4" t="s">
        <v>25</v>
      </c>
      <c r="C39" s="8" t="s">
        <v>20</v>
      </c>
      <c r="D39" s="4">
        <v>87</v>
      </c>
      <c r="E39" s="4">
        <v>83</v>
      </c>
      <c r="F39" s="7">
        <v>85</v>
      </c>
      <c r="G39" s="7"/>
      <c r="H39" s="7"/>
      <c r="I39" s="6">
        <v>60</v>
      </c>
      <c r="J39" s="5"/>
      <c r="K39" s="4">
        <v>87</v>
      </c>
      <c r="L39" s="4"/>
      <c r="M39" s="4"/>
      <c r="N39" s="4"/>
      <c r="O39" s="4"/>
      <c r="P39" s="4"/>
      <c r="Q39" s="4"/>
    </row>
    <row r="40" spans="1:17" x14ac:dyDescent="0.3">
      <c r="A40" s="4" t="s">
        <v>3</v>
      </c>
      <c r="B40" s="4" t="s">
        <v>24</v>
      </c>
      <c r="C40" s="8" t="s">
        <v>20</v>
      </c>
      <c r="D40" s="4">
        <v>139</v>
      </c>
      <c r="E40" s="4">
        <v>132</v>
      </c>
      <c r="F40" s="7">
        <v>136</v>
      </c>
      <c r="G40" s="7"/>
      <c r="H40" s="7"/>
      <c r="I40" s="6">
        <v>95</v>
      </c>
      <c r="J40" s="5"/>
      <c r="K40" s="4">
        <v>131</v>
      </c>
      <c r="L40" s="4"/>
      <c r="M40" s="4"/>
      <c r="N40" s="4"/>
      <c r="O40" s="4"/>
      <c r="P40" s="4"/>
      <c r="Q40" s="4"/>
    </row>
    <row r="41" spans="1:17" x14ac:dyDescent="0.3">
      <c r="A41" s="4" t="s">
        <v>3</v>
      </c>
      <c r="B41" s="4" t="s">
        <v>23</v>
      </c>
      <c r="C41" s="8" t="s">
        <v>20</v>
      </c>
      <c r="D41" s="4">
        <v>87</v>
      </c>
      <c r="E41" s="4">
        <v>83</v>
      </c>
      <c r="F41" s="7">
        <v>60</v>
      </c>
      <c r="G41" s="7">
        <v>85</v>
      </c>
      <c r="H41" s="7"/>
      <c r="I41" s="6"/>
      <c r="J41" s="5"/>
      <c r="K41" s="4">
        <v>87</v>
      </c>
      <c r="L41" s="4"/>
      <c r="M41" s="4"/>
      <c r="N41" s="4"/>
      <c r="O41" s="4"/>
      <c r="P41" s="4"/>
      <c r="Q41" s="4"/>
    </row>
    <row r="42" spans="1:17" x14ac:dyDescent="0.3">
      <c r="A42" s="4" t="s">
        <v>3</v>
      </c>
      <c r="B42" s="4" t="s">
        <v>22</v>
      </c>
      <c r="C42" s="8" t="s">
        <v>20</v>
      </c>
      <c r="D42" s="4">
        <v>139</v>
      </c>
      <c r="E42" s="4">
        <v>132</v>
      </c>
      <c r="F42" s="7"/>
      <c r="G42" s="7"/>
      <c r="H42" s="7">
        <v>136</v>
      </c>
      <c r="I42" s="6">
        <v>95</v>
      </c>
      <c r="J42" s="5"/>
      <c r="K42" s="4">
        <v>131</v>
      </c>
      <c r="L42" s="4"/>
      <c r="M42" s="4"/>
      <c r="N42" s="4"/>
      <c r="O42" s="4"/>
      <c r="P42" s="4"/>
      <c r="Q42" s="4"/>
    </row>
    <row r="43" spans="1:17" x14ac:dyDescent="0.3">
      <c r="A43" s="4" t="s">
        <v>3</v>
      </c>
      <c r="B43" s="4" t="s">
        <v>21</v>
      </c>
      <c r="C43" s="8" t="s">
        <v>20</v>
      </c>
      <c r="D43" s="4">
        <v>87</v>
      </c>
      <c r="E43" s="4">
        <v>83</v>
      </c>
      <c r="F43" s="7">
        <v>60</v>
      </c>
      <c r="G43" s="7"/>
      <c r="H43" s="7">
        <v>85</v>
      </c>
      <c r="I43" s="6"/>
      <c r="J43" s="5"/>
      <c r="K43" s="4">
        <v>87</v>
      </c>
      <c r="L43" s="4"/>
      <c r="M43" s="4"/>
      <c r="N43" s="4"/>
      <c r="O43" s="4"/>
      <c r="P43" s="4"/>
      <c r="Q43" s="4"/>
    </row>
    <row r="44" spans="1:17" x14ac:dyDescent="0.3">
      <c r="A44" s="4" t="s">
        <v>19</v>
      </c>
      <c r="B44" s="4" t="s">
        <v>18</v>
      </c>
      <c r="C44" s="8" t="s">
        <v>17</v>
      </c>
      <c r="D44" s="4">
        <v>51</v>
      </c>
      <c r="E44" s="4">
        <v>51</v>
      </c>
      <c r="F44" s="7"/>
      <c r="G44" s="7">
        <v>37</v>
      </c>
      <c r="H44" s="7"/>
      <c r="I44" s="6">
        <v>53</v>
      </c>
      <c r="J44" s="5"/>
      <c r="K44" s="4"/>
      <c r="L44" s="4"/>
      <c r="M44" s="4">
        <v>16</v>
      </c>
      <c r="N44" s="4">
        <v>16</v>
      </c>
      <c r="O44" s="4">
        <v>8</v>
      </c>
      <c r="P44" s="4">
        <v>8</v>
      </c>
      <c r="Q44" s="4">
        <v>8</v>
      </c>
    </row>
    <row r="45" spans="1:17" x14ac:dyDescent="0.3">
      <c r="A45" s="4" t="s">
        <v>16</v>
      </c>
      <c r="B45" s="4" t="s">
        <v>12</v>
      </c>
      <c r="C45" s="8" t="s">
        <v>0</v>
      </c>
      <c r="D45" s="4">
        <v>51</v>
      </c>
      <c r="E45" s="4">
        <v>51</v>
      </c>
      <c r="F45" s="7">
        <v>53</v>
      </c>
      <c r="G45" s="7"/>
      <c r="H45" s="7">
        <v>37</v>
      </c>
      <c r="I45" s="6"/>
      <c r="J45" s="5"/>
      <c r="K45" s="4"/>
      <c r="L45" s="4"/>
      <c r="M45" s="4">
        <v>16</v>
      </c>
      <c r="N45" s="4">
        <v>16</v>
      </c>
      <c r="O45" s="4">
        <v>8</v>
      </c>
      <c r="P45" s="4">
        <v>8</v>
      </c>
      <c r="Q45" s="4">
        <v>8</v>
      </c>
    </row>
    <row r="46" spans="1:17" x14ac:dyDescent="0.3">
      <c r="A46" s="4" t="s">
        <v>15</v>
      </c>
      <c r="B46" s="4" t="s">
        <v>12</v>
      </c>
      <c r="C46" s="8" t="s">
        <v>0</v>
      </c>
      <c r="D46" s="4">
        <v>51</v>
      </c>
      <c r="E46" s="4">
        <v>51</v>
      </c>
      <c r="F46" s="7"/>
      <c r="G46" s="7"/>
      <c r="H46" s="7">
        <v>53</v>
      </c>
      <c r="I46" s="6">
        <v>37</v>
      </c>
      <c r="J46" s="5"/>
      <c r="K46" s="4"/>
      <c r="L46" s="4"/>
      <c r="M46" s="4">
        <v>16</v>
      </c>
      <c r="N46" s="4">
        <v>16</v>
      </c>
      <c r="O46" s="4">
        <v>8</v>
      </c>
      <c r="P46" s="4">
        <v>8</v>
      </c>
      <c r="Q46" s="4">
        <v>8</v>
      </c>
    </row>
    <row r="47" spans="1:17" x14ac:dyDescent="0.3">
      <c r="A47" s="4" t="s">
        <v>14</v>
      </c>
      <c r="B47" s="4" t="s">
        <v>12</v>
      </c>
      <c r="C47" s="8" t="s">
        <v>0</v>
      </c>
      <c r="D47" s="4">
        <v>51</v>
      </c>
      <c r="E47" s="4">
        <v>46</v>
      </c>
      <c r="F47" s="7">
        <v>53</v>
      </c>
      <c r="G47" s="7"/>
      <c r="H47" s="7"/>
      <c r="I47" s="6">
        <v>37</v>
      </c>
      <c r="J47" s="5"/>
      <c r="K47" s="4"/>
      <c r="L47" s="4"/>
      <c r="M47" s="4">
        <v>16</v>
      </c>
      <c r="N47" s="4">
        <v>16</v>
      </c>
      <c r="O47" s="4">
        <v>8</v>
      </c>
      <c r="P47" s="4">
        <v>8</v>
      </c>
      <c r="Q47" s="4">
        <v>8</v>
      </c>
    </row>
    <row r="48" spans="1:17" x14ac:dyDescent="0.3">
      <c r="A48" s="4" t="s">
        <v>13</v>
      </c>
      <c r="B48" s="4" t="s">
        <v>12</v>
      </c>
      <c r="C48" s="8" t="s">
        <v>0</v>
      </c>
      <c r="D48" s="4">
        <v>51</v>
      </c>
      <c r="E48" s="4">
        <v>46</v>
      </c>
      <c r="F48" s="7"/>
      <c r="G48" s="7">
        <v>37</v>
      </c>
      <c r="H48" s="7">
        <v>53</v>
      </c>
      <c r="I48" s="6"/>
      <c r="J48" s="5"/>
      <c r="K48" s="4"/>
      <c r="L48" s="4"/>
      <c r="M48" s="4">
        <v>16</v>
      </c>
      <c r="N48" s="4">
        <v>16</v>
      </c>
      <c r="O48" s="4">
        <v>8</v>
      </c>
      <c r="P48" s="4">
        <v>8</v>
      </c>
      <c r="Q48" s="4">
        <v>8</v>
      </c>
    </row>
    <row r="49" spans="1:17" x14ac:dyDescent="0.3">
      <c r="A49" s="4" t="s">
        <v>7</v>
      </c>
      <c r="B49" s="4" t="s">
        <v>6</v>
      </c>
      <c r="C49" s="8" t="s">
        <v>0</v>
      </c>
      <c r="D49" s="4">
        <v>51</v>
      </c>
      <c r="E49" s="4">
        <v>51</v>
      </c>
      <c r="F49" s="7"/>
      <c r="G49" s="7">
        <v>53</v>
      </c>
      <c r="H49" s="7">
        <v>37</v>
      </c>
      <c r="I49" s="6"/>
      <c r="J49" s="5"/>
      <c r="K49" s="4"/>
      <c r="L49" s="4"/>
      <c r="M49" s="4">
        <v>16</v>
      </c>
      <c r="N49" s="4">
        <v>16</v>
      </c>
      <c r="O49" s="4">
        <v>8</v>
      </c>
      <c r="P49" s="4">
        <v>8</v>
      </c>
      <c r="Q49" s="4">
        <v>8</v>
      </c>
    </row>
    <row r="50" spans="1:17" x14ac:dyDescent="0.3">
      <c r="A50" s="4" t="s">
        <v>5</v>
      </c>
      <c r="B50" s="4" t="s">
        <v>1</v>
      </c>
      <c r="C50" s="8" t="s">
        <v>0</v>
      </c>
      <c r="D50" s="4">
        <v>51</v>
      </c>
      <c r="E50" s="4">
        <v>51</v>
      </c>
      <c r="F50" s="7">
        <v>37</v>
      </c>
      <c r="G50" s="7">
        <v>53</v>
      </c>
      <c r="H50" s="7"/>
      <c r="I50" s="6"/>
      <c r="J50" s="5"/>
      <c r="K50" s="4"/>
      <c r="L50" s="4"/>
      <c r="M50" s="4">
        <v>16</v>
      </c>
      <c r="N50" s="4">
        <v>16</v>
      </c>
      <c r="O50" s="4">
        <v>8</v>
      </c>
      <c r="P50" s="4">
        <v>8</v>
      </c>
      <c r="Q50" s="4">
        <v>8</v>
      </c>
    </row>
    <row r="51" spans="1:17" x14ac:dyDescent="0.3">
      <c r="A51" s="4" t="s">
        <v>4</v>
      </c>
      <c r="B51" s="4" t="s">
        <v>1</v>
      </c>
      <c r="C51" s="8" t="s">
        <v>0</v>
      </c>
      <c r="D51" s="4">
        <v>51</v>
      </c>
      <c r="E51" s="4">
        <v>51</v>
      </c>
      <c r="F51" s="7">
        <v>37</v>
      </c>
      <c r="G51" s="7">
        <v>53</v>
      </c>
      <c r="H51" s="7"/>
      <c r="I51" s="6"/>
      <c r="J51" s="5"/>
      <c r="K51" s="4"/>
      <c r="L51" s="4"/>
      <c r="M51" s="4">
        <v>16</v>
      </c>
      <c r="N51" s="4">
        <v>16</v>
      </c>
      <c r="O51" s="4">
        <v>8</v>
      </c>
      <c r="P51" s="4">
        <v>8</v>
      </c>
      <c r="Q51" s="4">
        <v>8</v>
      </c>
    </row>
    <row r="52" spans="1:17" x14ac:dyDescent="0.3">
      <c r="A52" s="4" t="s">
        <v>3</v>
      </c>
      <c r="B52" s="4" t="s">
        <v>1</v>
      </c>
      <c r="C52" s="8" t="s">
        <v>0</v>
      </c>
      <c r="D52" s="4">
        <v>51</v>
      </c>
      <c r="E52" s="4">
        <v>46</v>
      </c>
      <c r="F52" s="7"/>
      <c r="G52" s="7">
        <v>53</v>
      </c>
      <c r="H52" s="7">
        <v>37</v>
      </c>
      <c r="I52" s="6"/>
      <c r="J52" s="5"/>
      <c r="K52" s="4"/>
      <c r="L52" s="4"/>
      <c r="M52" s="4">
        <v>16</v>
      </c>
      <c r="N52" s="4">
        <v>16</v>
      </c>
      <c r="O52" s="4">
        <v>8</v>
      </c>
      <c r="P52" s="4">
        <v>8</v>
      </c>
      <c r="Q52" s="4">
        <v>8</v>
      </c>
    </row>
    <row r="53" spans="1:17" x14ac:dyDescent="0.3">
      <c r="A53" s="4" t="s">
        <v>2</v>
      </c>
      <c r="B53" s="4" t="s">
        <v>1</v>
      </c>
      <c r="C53" s="8" t="s">
        <v>0</v>
      </c>
      <c r="D53" s="4">
        <v>51</v>
      </c>
      <c r="E53" s="4">
        <v>46</v>
      </c>
      <c r="F53" s="7"/>
      <c r="G53" s="7"/>
      <c r="H53" s="7">
        <v>53</v>
      </c>
      <c r="I53" s="6"/>
      <c r="J53" s="5">
        <v>37</v>
      </c>
      <c r="K53" s="4"/>
      <c r="L53" s="4"/>
      <c r="M53" s="4">
        <v>16</v>
      </c>
      <c r="N53" s="4">
        <v>16</v>
      </c>
      <c r="O53" s="4">
        <v>8</v>
      </c>
      <c r="P53" s="4">
        <v>8</v>
      </c>
      <c r="Q53" s="4">
        <v>8</v>
      </c>
    </row>
    <row r="54" spans="1:17" x14ac:dyDescent="0.3">
      <c r="A54" s="4" t="s">
        <v>7</v>
      </c>
      <c r="B54" s="4" t="s">
        <v>11</v>
      </c>
      <c r="C54" s="8" t="s">
        <v>0</v>
      </c>
      <c r="D54" s="4">
        <v>51</v>
      </c>
      <c r="E54" s="4">
        <v>51</v>
      </c>
      <c r="F54" s="7"/>
      <c r="G54" s="7">
        <v>37</v>
      </c>
      <c r="H54" s="7">
        <v>53</v>
      </c>
      <c r="I54" s="6"/>
      <c r="J54" s="5"/>
      <c r="K54" s="4"/>
      <c r="L54" s="4"/>
      <c r="M54" s="4">
        <v>16</v>
      </c>
      <c r="N54" s="4">
        <v>16</v>
      </c>
      <c r="O54" s="4">
        <v>8</v>
      </c>
      <c r="P54" s="4">
        <v>8</v>
      </c>
      <c r="Q54" s="4">
        <v>8</v>
      </c>
    </row>
    <row r="55" spans="1:17" x14ac:dyDescent="0.3">
      <c r="A55" s="4" t="s">
        <v>5</v>
      </c>
      <c r="B55" s="4" t="s">
        <v>10</v>
      </c>
      <c r="C55" s="8" t="s">
        <v>0</v>
      </c>
      <c r="D55" s="4">
        <v>51</v>
      </c>
      <c r="E55" s="4">
        <v>51</v>
      </c>
      <c r="F55" s="7"/>
      <c r="G55" s="7">
        <v>37</v>
      </c>
      <c r="H55" s="7">
        <v>53</v>
      </c>
      <c r="I55" s="6"/>
      <c r="J55" s="5"/>
      <c r="K55" s="4"/>
      <c r="L55" s="4"/>
      <c r="M55" s="4">
        <v>16</v>
      </c>
      <c r="N55" s="4">
        <v>16</v>
      </c>
      <c r="O55" s="4">
        <v>8</v>
      </c>
      <c r="P55" s="4">
        <v>8</v>
      </c>
      <c r="Q55" s="4">
        <v>8</v>
      </c>
    </row>
    <row r="56" spans="1:17" x14ac:dyDescent="0.3">
      <c r="A56" s="4" t="s">
        <v>4</v>
      </c>
      <c r="B56" s="4" t="s">
        <v>10</v>
      </c>
      <c r="C56" s="8" t="s">
        <v>0</v>
      </c>
      <c r="D56" s="4">
        <v>51</v>
      </c>
      <c r="E56" s="4">
        <v>51</v>
      </c>
      <c r="F56" s="7"/>
      <c r="G56" s="7">
        <v>37</v>
      </c>
      <c r="H56" s="7"/>
      <c r="I56" s="6">
        <v>53</v>
      </c>
      <c r="J56" s="5"/>
      <c r="K56" s="4"/>
      <c r="L56" s="4"/>
      <c r="M56" s="4">
        <v>16</v>
      </c>
      <c r="N56" s="4">
        <v>16</v>
      </c>
      <c r="O56" s="4">
        <v>8</v>
      </c>
      <c r="P56" s="4">
        <v>8</v>
      </c>
      <c r="Q56" s="4">
        <v>8</v>
      </c>
    </row>
    <row r="57" spans="1:17" x14ac:dyDescent="0.3">
      <c r="A57" s="4" t="s">
        <v>3</v>
      </c>
      <c r="B57" s="4" t="s">
        <v>10</v>
      </c>
      <c r="C57" s="8" t="s">
        <v>0</v>
      </c>
      <c r="D57" s="4">
        <v>51</v>
      </c>
      <c r="E57" s="4">
        <v>46</v>
      </c>
      <c r="F57" s="7"/>
      <c r="G57" s="7"/>
      <c r="H57" s="7">
        <v>53</v>
      </c>
      <c r="I57" s="6">
        <v>37</v>
      </c>
      <c r="J57" s="5"/>
      <c r="K57" s="4"/>
      <c r="L57" s="4"/>
      <c r="M57" s="4">
        <v>16</v>
      </c>
      <c r="N57" s="4">
        <v>16</v>
      </c>
      <c r="O57" s="4">
        <v>8</v>
      </c>
      <c r="P57" s="4">
        <v>8</v>
      </c>
      <c r="Q57" s="4">
        <v>8</v>
      </c>
    </row>
    <row r="58" spans="1:17" x14ac:dyDescent="0.3">
      <c r="A58" s="4" t="s">
        <v>2</v>
      </c>
      <c r="B58" s="4" t="s">
        <v>10</v>
      </c>
      <c r="C58" s="8" t="s">
        <v>0</v>
      </c>
      <c r="D58" s="4">
        <v>51</v>
      </c>
      <c r="E58" s="4">
        <v>46</v>
      </c>
      <c r="F58" s="7"/>
      <c r="G58" s="7"/>
      <c r="H58" s="7"/>
      <c r="I58" s="6">
        <v>37</v>
      </c>
      <c r="J58" s="5">
        <v>53</v>
      </c>
      <c r="K58" s="4"/>
      <c r="L58" s="4"/>
      <c r="M58" s="4">
        <v>16</v>
      </c>
      <c r="N58" s="4">
        <v>16</v>
      </c>
      <c r="O58" s="4">
        <v>8</v>
      </c>
      <c r="P58" s="4">
        <v>8</v>
      </c>
      <c r="Q58" s="4">
        <v>8</v>
      </c>
    </row>
    <row r="59" spans="1:17" x14ac:dyDescent="0.3">
      <c r="A59" s="4" t="s">
        <v>7</v>
      </c>
      <c r="B59" s="4" t="s">
        <v>9</v>
      </c>
      <c r="C59" s="8" t="s">
        <v>0</v>
      </c>
      <c r="D59" s="4">
        <v>51</v>
      </c>
      <c r="E59" s="4">
        <v>51</v>
      </c>
      <c r="F59" s="7"/>
      <c r="G59" s="7"/>
      <c r="H59" s="7"/>
      <c r="I59" s="6">
        <v>37</v>
      </c>
      <c r="J59" s="5">
        <v>53</v>
      </c>
      <c r="K59" s="4"/>
      <c r="L59" s="4"/>
      <c r="M59" s="4">
        <v>16</v>
      </c>
      <c r="N59" s="4">
        <v>16</v>
      </c>
      <c r="O59" s="4">
        <v>8</v>
      </c>
      <c r="P59" s="4">
        <v>8</v>
      </c>
      <c r="Q59" s="4">
        <v>8</v>
      </c>
    </row>
    <row r="60" spans="1:17" x14ac:dyDescent="0.3">
      <c r="A60" s="4" t="s">
        <v>5</v>
      </c>
      <c r="B60" s="4" t="s">
        <v>8</v>
      </c>
      <c r="C60" s="8" t="s">
        <v>0</v>
      </c>
      <c r="D60" s="4">
        <v>51</v>
      </c>
      <c r="E60" s="4">
        <v>51</v>
      </c>
      <c r="F60" s="7"/>
      <c r="G60" s="7"/>
      <c r="H60" s="7">
        <v>37</v>
      </c>
      <c r="I60" s="6">
        <v>53</v>
      </c>
      <c r="J60" s="5"/>
      <c r="K60" s="4"/>
      <c r="L60" s="4"/>
      <c r="M60" s="4">
        <v>16</v>
      </c>
      <c r="N60" s="4">
        <v>16</v>
      </c>
      <c r="O60" s="4">
        <v>8</v>
      </c>
      <c r="P60" s="4">
        <v>8</v>
      </c>
      <c r="Q60" s="4">
        <v>8</v>
      </c>
    </row>
    <row r="61" spans="1:17" x14ac:dyDescent="0.3">
      <c r="A61" s="4" t="s">
        <v>4</v>
      </c>
      <c r="B61" s="4" t="s">
        <v>8</v>
      </c>
      <c r="C61" s="8" t="s">
        <v>0</v>
      </c>
      <c r="D61" s="4">
        <v>51</v>
      </c>
      <c r="E61" s="4">
        <v>51</v>
      </c>
      <c r="F61" s="7">
        <v>53</v>
      </c>
      <c r="G61" s="7">
        <v>37</v>
      </c>
      <c r="H61" s="7"/>
      <c r="I61" s="6"/>
      <c r="J61" s="5"/>
      <c r="K61" s="4"/>
      <c r="L61" s="4"/>
      <c r="M61" s="4">
        <v>16</v>
      </c>
      <c r="N61" s="4">
        <v>16</v>
      </c>
      <c r="O61" s="4">
        <v>8</v>
      </c>
      <c r="P61" s="4">
        <v>8</v>
      </c>
      <c r="Q61" s="4">
        <v>8</v>
      </c>
    </row>
    <row r="62" spans="1:17" x14ac:dyDescent="0.3">
      <c r="A62" s="4" t="s">
        <v>3</v>
      </c>
      <c r="B62" s="4" t="s">
        <v>8</v>
      </c>
      <c r="C62" s="8" t="s">
        <v>0</v>
      </c>
      <c r="D62" s="4">
        <v>51</v>
      </c>
      <c r="E62" s="4">
        <v>46</v>
      </c>
      <c r="F62" s="7">
        <v>37</v>
      </c>
      <c r="G62" s="7">
        <v>53</v>
      </c>
      <c r="H62" s="7"/>
      <c r="I62" s="6"/>
      <c r="J62" s="5"/>
      <c r="K62" s="4"/>
      <c r="L62" s="4"/>
      <c r="M62" s="4">
        <v>16</v>
      </c>
      <c r="N62" s="4">
        <v>16</v>
      </c>
      <c r="O62" s="4">
        <v>8</v>
      </c>
      <c r="P62" s="4">
        <v>8</v>
      </c>
      <c r="Q62" s="4">
        <v>8</v>
      </c>
    </row>
    <row r="63" spans="1:17" x14ac:dyDescent="0.3">
      <c r="A63" s="4" t="s">
        <v>2</v>
      </c>
      <c r="B63" s="4" t="s">
        <v>8</v>
      </c>
      <c r="C63" s="8" t="s">
        <v>0</v>
      </c>
      <c r="D63" s="4">
        <v>51</v>
      </c>
      <c r="E63" s="4">
        <v>46</v>
      </c>
      <c r="F63" s="7"/>
      <c r="G63" s="7">
        <v>53</v>
      </c>
      <c r="H63" s="7"/>
      <c r="I63" s="6"/>
      <c r="J63" s="5">
        <v>37</v>
      </c>
      <c r="K63" s="4"/>
      <c r="L63" s="4"/>
      <c r="M63" s="4">
        <v>16</v>
      </c>
      <c r="N63" s="4">
        <v>16</v>
      </c>
      <c r="O63" s="4">
        <v>8</v>
      </c>
      <c r="P63" s="4">
        <v>8</v>
      </c>
      <c r="Q63" s="4">
        <v>8</v>
      </c>
    </row>
    <row r="64" spans="1:17" x14ac:dyDescent="0.3">
      <c r="A64" s="4" t="s">
        <v>39</v>
      </c>
      <c r="B64" s="4" t="s">
        <v>30</v>
      </c>
      <c r="C64" s="8" t="s">
        <v>52</v>
      </c>
      <c r="D64" s="4">
        <v>65</v>
      </c>
      <c r="E64" s="4">
        <v>65</v>
      </c>
      <c r="F64" s="7"/>
      <c r="G64" s="7"/>
      <c r="H64" s="7"/>
      <c r="I64" s="6"/>
      <c r="J64" s="5"/>
      <c r="K64" s="4"/>
      <c r="L64" s="4">
        <v>3</v>
      </c>
      <c r="M64" s="4"/>
      <c r="N64" s="4"/>
      <c r="O64" s="4"/>
      <c r="P64" s="4"/>
      <c r="Q64" s="4"/>
    </row>
    <row r="65" spans="1:17" x14ac:dyDescent="0.3">
      <c r="A65" s="4" t="s">
        <v>39</v>
      </c>
      <c r="B65" s="4" t="s">
        <v>1</v>
      </c>
      <c r="C65" s="8" t="s">
        <v>51</v>
      </c>
      <c r="D65" s="4">
        <v>54</v>
      </c>
      <c r="E65" s="4">
        <v>53</v>
      </c>
      <c r="F65" s="7"/>
      <c r="G65" s="7"/>
      <c r="H65" s="7"/>
      <c r="I65" s="6"/>
      <c r="J65" s="5"/>
      <c r="K65" s="4"/>
      <c r="L65" s="4">
        <v>3</v>
      </c>
      <c r="M65" s="4"/>
      <c r="N65" s="4"/>
      <c r="O65" s="4"/>
      <c r="P65" s="4"/>
      <c r="Q65" s="4"/>
    </row>
    <row r="66" spans="1:17" x14ac:dyDescent="0.3">
      <c r="A66" s="4" t="s">
        <v>39</v>
      </c>
      <c r="B66" s="4" t="s">
        <v>10</v>
      </c>
      <c r="C66" s="8" t="s">
        <v>50</v>
      </c>
      <c r="D66" s="4">
        <v>54</v>
      </c>
      <c r="E66" s="4">
        <v>44</v>
      </c>
      <c r="F66" s="7"/>
      <c r="G66" s="7"/>
      <c r="H66" s="7"/>
      <c r="I66" s="6"/>
      <c r="J66" s="5"/>
      <c r="K66" s="4"/>
      <c r="L66" s="4">
        <v>3</v>
      </c>
      <c r="M66" s="4"/>
      <c r="N66" s="4"/>
      <c r="O66" s="4"/>
      <c r="P66" s="4"/>
      <c r="Q66" s="4"/>
    </row>
    <row r="67" spans="1:17" x14ac:dyDescent="0.3">
      <c r="A67" s="4" t="s">
        <v>54</v>
      </c>
      <c r="B67" s="4" t="s">
        <v>11</v>
      </c>
      <c r="C67" s="8" t="s">
        <v>56</v>
      </c>
      <c r="D67" s="4">
        <v>54</v>
      </c>
      <c r="E67" s="4">
        <v>53</v>
      </c>
      <c r="F67" s="7">
        <v>55</v>
      </c>
      <c r="G67" s="7">
        <v>55</v>
      </c>
      <c r="H67" s="7"/>
      <c r="I67" s="6"/>
      <c r="J67" s="5"/>
      <c r="K67" s="4"/>
      <c r="L67" s="4"/>
      <c r="M67" s="4"/>
      <c r="N67" s="4"/>
      <c r="O67" s="4"/>
      <c r="P67" s="4"/>
      <c r="Q67" s="4"/>
    </row>
    <row r="68" spans="1:17" x14ac:dyDescent="0.3">
      <c r="A68" s="4" t="s">
        <v>54</v>
      </c>
      <c r="B68" s="4" t="s">
        <v>11</v>
      </c>
      <c r="C68" s="8" t="s">
        <v>58</v>
      </c>
      <c r="D68" s="4">
        <v>54</v>
      </c>
      <c r="E68" s="4">
        <v>53</v>
      </c>
      <c r="F68" s="7">
        <v>55</v>
      </c>
      <c r="G68" s="7"/>
      <c r="H68" s="7">
        <v>55</v>
      </c>
      <c r="I68" s="6"/>
      <c r="J68" s="5"/>
      <c r="K68" s="4"/>
      <c r="L68" s="4"/>
      <c r="M68" s="4"/>
      <c r="N68" s="4"/>
      <c r="O68" s="4"/>
      <c r="P68" s="4"/>
      <c r="Q68" s="4"/>
    </row>
    <row r="69" spans="1:17" x14ac:dyDescent="0.3">
      <c r="A69" s="4" t="s">
        <v>54</v>
      </c>
      <c r="B69" s="4" t="s">
        <v>11</v>
      </c>
      <c r="C69" s="8" t="s">
        <v>60</v>
      </c>
      <c r="D69" s="4">
        <v>54</v>
      </c>
      <c r="E69" s="4">
        <v>53</v>
      </c>
      <c r="F69" s="7"/>
      <c r="G69" s="7">
        <v>55</v>
      </c>
      <c r="H69" s="7">
        <v>55</v>
      </c>
      <c r="I69" s="6"/>
      <c r="J69" s="5"/>
      <c r="K69" s="4"/>
      <c r="L69" s="4"/>
      <c r="M69" s="4"/>
      <c r="N69" s="4"/>
      <c r="O69" s="4"/>
      <c r="P69" s="4"/>
      <c r="Q69" s="4"/>
    </row>
    <row r="70" spans="1:17" x14ac:dyDescent="0.3">
      <c r="A70" s="4" t="s">
        <v>54</v>
      </c>
      <c r="B70" s="4" t="s">
        <v>11</v>
      </c>
      <c r="C70" s="8" t="s">
        <v>62</v>
      </c>
      <c r="D70" s="4">
        <v>54</v>
      </c>
      <c r="E70" s="4">
        <v>53</v>
      </c>
      <c r="F70" s="7"/>
      <c r="G70" s="7"/>
      <c r="H70" s="7">
        <v>55</v>
      </c>
      <c r="I70" s="6">
        <v>55</v>
      </c>
      <c r="J70" s="5"/>
      <c r="K70" s="4"/>
      <c r="L70" s="4"/>
      <c r="M70" s="4"/>
      <c r="N70" s="4"/>
      <c r="O70" s="4"/>
      <c r="P70" s="4"/>
      <c r="Q70" s="4"/>
    </row>
    <row r="71" spans="1:17" x14ac:dyDescent="0.3">
      <c r="A71" s="4" t="s">
        <v>53</v>
      </c>
      <c r="B71" s="4" t="s">
        <v>10</v>
      </c>
      <c r="C71" s="8" t="s">
        <v>64</v>
      </c>
      <c r="D71" s="4">
        <v>54</v>
      </c>
      <c r="E71" s="4">
        <v>53</v>
      </c>
      <c r="F71" s="7"/>
      <c r="G71" s="7">
        <v>55</v>
      </c>
      <c r="H71" s="7"/>
      <c r="I71" s="6">
        <v>55</v>
      </c>
      <c r="J71" s="5"/>
      <c r="K71" s="4"/>
      <c r="L71" s="4"/>
      <c r="M71" s="4"/>
      <c r="N71" s="4"/>
      <c r="O71" s="4"/>
      <c r="P71" s="4"/>
      <c r="Q71" s="4"/>
    </row>
    <row r="72" spans="1:17" x14ac:dyDescent="0.3">
      <c r="A72" s="4" t="s">
        <v>53</v>
      </c>
      <c r="B72" s="4" t="s">
        <v>10</v>
      </c>
      <c r="C72" s="8" t="s">
        <v>66</v>
      </c>
      <c r="D72" s="4">
        <v>54</v>
      </c>
      <c r="E72" s="4">
        <v>53</v>
      </c>
      <c r="F72" s="7">
        <v>55</v>
      </c>
      <c r="G72" s="7"/>
      <c r="H72" s="7"/>
      <c r="I72" s="6">
        <v>55</v>
      </c>
      <c r="J72" s="5"/>
      <c r="K72" s="4"/>
      <c r="L72" s="4"/>
      <c r="M72" s="4"/>
      <c r="N72" s="4"/>
      <c r="O72" s="4"/>
      <c r="P72" s="4"/>
      <c r="Q72" s="4"/>
    </row>
    <row r="73" spans="1:17" x14ac:dyDescent="0.3">
      <c r="A73" s="4" t="s">
        <v>54</v>
      </c>
      <c r="B73" s="4" t="s">
        <v>9</v>
      </c>
      <c r="C73" s="8" t="s">
        <v>55</v>
      </c>
      <c r="D73" s="4">
        <v>54</v>
      </c>
      <c r="E73" s="4">
        <v>53</v>
      </c>
      <c r="F73" s="7">
        <v>55</v>
      </c>
      <c r="G73" s="7">
        <v>55</v>
      </c>
      <c r="H73" s="7"/>
      <c r="I73" s="6"/>
      <c r="J73" s="5"/>
      <c r="K73" s="4"/>
      <c r="L73" s="4"/>
      <c r="M73" s="4"/>
      <c r="N73" s="4"/>
      <c r="O73" s="4"/>
      <c r="P73" s="4"/>
      <c r="Q73" s="4"/>
    </row>
    <row r="74" spans="1:17" x14ac:dyDescent="0.3">
      <c r="A74" s="4" t="s">
        <v>54</v>
      </c>
      <c r="B74" s="4" t="s">
        <v>9</v>
      </c>
      <c r="C74" s="8" t="s">
        <v>57</v>
      </c>
      <c r="D74" s="4">
        <v>54</v>
      </c>
      <c r="E74" s="4">
        <v>53</v>
      </c>
      <c r="F74" s="7">
        <v>55</v>
      </c>
      <c r="G74" s="7"/>
      <c r="H74" s="7">
        <v>55</v>
      </c>
      <c r="I74" s="6"/>
      <c r="J74" s="5"/>
      <c r="K74" s="4"/>
      <c r="L74" s="4"/>
      <c r="M74" s="4"/>
      <c r="N74" s="4"/>
      <c r="O74" s="4"/>
      <c r="P74" s="4"/>
      <c r="Q74" s="4"/>
    </row>
    <row r="75" spans="1:17" x14ac:dyDescent="0.3">
      <c r="A75" s="4" t="s">
        <v>54</v>
      </c>
      <c r="B75" s="4" t="s">
        <v>9</v>
      </c>
      <c r="C75" s="8" t="s">
        <v>59</v>
      </c>
      <c r="D75" s="4">
        <v>54</v>
      </c>
      <c r="E75" s="4">
        <v>53</v>
      </c>
      <c r="F75" s="7"/>
      <c r="G75" s="7">
        <v>55</v>
      </c>
      <c r="H75" s="7">
        <v>55</v>
      </c>
      <c r="I75" s="6"/>
      <c r="J75" s="5"/>
      <c r="K75" s="4"/>
      <c r="L75" s="4"/>
      <c r="M75" s="4"/>
      <c r="N75" s="4"/>
      <c r="O75" s="4"/>
      <c r="P75" s="4"/>
      <c r="Q75" s="4"/>
    </row>
    <row r="76" spans="1:17" x14ac:dyDescent="0.3">
      <c r="A76" s="4" t="s">
        <v>54</v>
      </c>
      <c r="B76" s="4" t="s">
        <v>9</v>
      </c>
      <c r="C76" s="8" t="s">
        <v>61</v>
      </c>
      <c r="D76" s="4">
        <v>54</v>
      </c>
      <c r="E76" s="4">
        <v>53</v>
      </c>
      <c r="F76" s="7"/>
      <c r="G76" s="7"/>
      <c r="H76" s="7">
        <v>55</v>
      </c>
      <c r="I76" s="6">
        <v>55</v>
      </c>
      <c r="J76" s="5"/>
      <c r="K76" s="4"/>
      <c r="L76" s="4"/>
      <c r="M76" s="4"/>
      <c r="N76" s="4"/>
      <c r="O76" s="4"/>
      <c r="P76" s="4"/>
      <c r="Q76" s="4"/>
    </row>
    <row r="77" spans="1:17" x14ac:dyDescent="0.3">
      <c r="A77" s="4" t="s">
        <v>53</v>
      </c>
      <c r="B77" s="4" t="s">
        <v>8</v>
      </c>
      <c r="C77" s="8" t="s">
        <v>63</v>
      </c>
      <c r="D77" s="4">
        <v>54</v>
      </c>
      <c r="E77" s="4">
        <v>53</v>
      </c>
      <c r="F77" s="7"/>
      <c r="G77" s="7">
        <v>55</v>
      </c>
      <c r="H77" s="7"/>
      <c r="I77" s="6">
        <v>55</v>
      </c>
      <c r="J77" s="5"/>
      <c r="K77" s="4"/>
      <c r="L77" s="4"/>
      <c r="M77" s="4"/>
      <c r="N77" s="4"/>
      <c r="O77" s="4"/>
      <c r="P77" s="4"/>
      <c r="Q77" s="4"/>
    </row>
    <row r="78" spans="1:17" x14ac:dyDescent="0.3">
      <c r="A78" s="4" t="s">
        <v>53</v>
      </c>
      <c r="B78" s="4" t="s">
        <v>8</v>
      </c>
      <c r="C78" s="8" t="s">
        <v>65</v>
      </c>
      <c r="D78" s="4">
        <v>54</v>
      </c>
      <c r="E78" s="4">
        <v>53</v>
      </c>
      <c r="F78" s="7">
        <v>55</v>
      </c>
      <c r="G78" s="7"/>
      <c r="H78" s="7"/>
      <c r="I78" s="6">
        <v>55</v>
      </c>
      <c r="J78" s="5"/>
      <c r="K78" s="4"/>
      <c r="L78" s="4"/>
      <c r="M78" s="4"/>
      <c r="N78" s="4"/>
      <c r="O78" s="4"/>
      <c r="P78" s="4"/>
      <c r="Q78" s="4"/>
    </row>
    <row r="79" spans="1:17" x14ac:dyDescent="0.3">
      <c r="A79" s="4" t="s">
        <v>54</v>
      </c>
      <c r="B79" s="4" t="s">
        <v>18</v>
      </c>
      <c r="C79" s="8" t="s">
        <v>55</v>
      </c>
      <c r="D79" s="4">
        <v>54</v>
      </c>
      <c r="E79" s="4">
        <v>53</v>
      </c>
      <c r="F79" s="7">
        <v>55</v>
      </c>
      <c r="G79" s="7">
        <v>55</v>
      </c>
      <c r="H79" s="7"/>
      <c r="I79" s="6"/>
      <c r="J79" s="5"/>
      <c r="K79" s="4"/>
      <c r="L79" s="4"/>
      <c r="M79" s="4"/>
      <c r="N79" s="4"/>
      <c r="O79" s="4"/>
      <c r="P79" s="4"/>
      <c r="Q79" s="4"/>
    </row>
    <row r="80" spans="1:17" x14ac:dyDescent="0.3">
      <c r="A80" s="4" t="s">
        <v>54</v>
      </c>
      <c r="B80" s="4" t="s">
        <v>18</v>
      </c>
      <c r="C80" s="8" t="s">
        <v>57</v>
      </c>
      <c r="D80" s="4">
        <v>54</v>
      </c>
      <c r="E80" s="4">
        <v>53</v>
      </c>
      <c r="F80" s="7">
        <v>55</v>
      </c>
      <c r="G80" s="7"/>
      <c r="H80" s="7">
        <v>55</v>
      </c>
      <c r="I80" s="6"/>
      <c r="J80" s="5"/>
      <c r="K80" s="4"/>
      <c r="L80" s="4"/>
      <c r="M80" s="4"/>
      <c r="N80" s="4"/>
      <c r="O80" s="4"/>
      <c r="P80" s="4"/>
      <c r="Q80" s="4"/>
    </row>
    <row r="81" spans="1:17" x14ac:dyDescent="0.3">
      <c r="A81" s="4" t="s">
        <v>54</v>
      </c>
      <c r="B81" s="4" t="s">
        <v>18</v>
      </c>
      <c r="C81" s="8" t="s">
        <v>59</v>
      </c>
      <c r="D81" s="4">
        <v>54</v>
      </c>
      <c r="E81" s="4">
        <v>53</v>
      </c>
      <c r="F81" s="7"/>
      <c r="G81" s="7">
        <v>55</v>
      </c>
      <c r="H81" s="7">
        <v>55</v>
      </c>
      <c r="I81" s="6"/>
      <c r="J81" s="5"/>
      <c r="K81" s="4"/>
      <c r="L81" s="4"/>
      <c r="M81" s="4"/>
      <c r="N81" s="4"/>
      <c r="O81" s="4"/>
      <c r="P81" s="4"/>
      <c r="Q81" s="4"/>
    </row>
    <row r="82" spans="1:17" x14ac:dyDescent="0.3">
      <c r="A82" s="4" t="s">
        <v>54</v>
      </c>
      <c r="B82" s="4" t="s">
        <v>18</v>
      </c>
      <c r="C82" s="8" t="s">
        <v>61</v>
      </c>
      <c r="D82" s="4">
        <v>54</v>
      </c>
      <c r="E82" s="4">
        <v>53</v>
      </c>
      <c r="F82" s="7"/>
      <c r="G82" s="7"/>
      <c r="H82" s="7">
        <v>55</v>
      </c>
      <c r="I82" s="6">
        <v>55</v>
      </c>
      <c r="J82" s="5"/>
      <c r="K82" s="4"/>
      <c r="L82" s="4"/>
      <c r="M82" s="4"/>
      <c r="N82" s="4"/>
      <c r="O82" s="4"/>
      <c r="P82" s="4"/>
      <c r="Q82" s="4"/>
    </row>
    <row r="83" spans="1:17" x14ac:dyDescent="0.3">
      <c r="A83" s="4" t="s">
        <v>54</v>
      </c>
      <c r="B83" s="4" t="s">
        <v>18</v>
      </c>
      <c r="C83" s="8" t="s">
        <v>63</v>
      </c>
      <c r="D83" s="4">
        <v>54</v>
      </c>
      <c r="E83" s="4">
        <v>53</v>
      </c>
      <c r="F83" s="7"/>
      <c r="G83" s="7">
        <v>55</v>
      </c>
      <c r="H83" s="7"/>
      <c r="I83" s="6">
        <v>55</v>
      </c>
      <c r="J83" s="5"/>
      <c r="K83" s="4"/>
      <c r="L83" s="4"/>
      <c r="M83" s="4"/>
      <c r="N83" s="4"/>
      <c r="O83" s="4"/>
      <c r="P83" s="4"/>
      <c r="Q83" s="4"/>
    </row>
    <row r="84" spans="1:17" x14ac:dyDescent="0.3">
      <c r="A84" s="4" t="s">
        <v>54</v>
      </c>
      <c r="B84" s="4" t="s">
        <v>18</v>
      </c>
      <c r="C84" s="8" t="s">
        <v>65</v>
      </c>
      <c r="D84" s="4">
        <v>54</v>
      </c>
      <c r="E84" s="4">
        <v>53</v>
      </c>
      <c r="F84" s="7">
        <v>55</v>
      </c>
      <c r="G84" s="7"/>
      <c r="H84" s="7"/>
      <c r="I84" s="6">
        <v>55</v>
      </c>
      <c r="J84" s="5"/>
      <c r="K84" s="4"/>
      <c r="L84" s="4"/>
      <c r="M84" s="4"/>
      <c r="N84" s="4"/>
      <c r="O84" s="4"/>
      <c r="P84" s="4"/>
      <c r="Q84" s="4"/>
    </row>
    <row r="85" spans="1:17" x14ac:dyDescent="0.3">
      <c r="A85" s="4" t="s">
        <v>54</v>
      </c>
      <c r="B85" s="4" t="s">
        <v>6</v>
      </c>
      <c r="C85" s="8" t="s">
        <v>55</v>
      </c>
      <c r="D85" s="4">
        <v>54</v>
      </c>
      <c r="E85" s="4">
        <v>53</v>
      </c>
      <c r="F85" s="7">
        <v>55</v>
      </c>
      <c r="G85" s="7">
        <v>55</v>
      </c>
      <c r="H85" s="7"/>
      <c r="I85" s="6"/>
      <c r="J85" s="5"/>
      <c r="K85" s="4"/>
      <c r="L85" s="4"/>
      <c r="M85" s="4"/>
      <c r="N85" s="4"/>
      <c r="O85" s="4"/>
      <c r="P85" s="4"/>
      <c r="Q85" s="4"/>
    </row>
    <row r="86" spans="1:17" x14ac:dyDescent="0.3">
      <c r="A86" s="4" t="s">
        <v>54</v>
      </c>
      <c r="B86" s="4" t="s">
        <v>6</v>
      </c>
      <c r="C86" s="8" t="s">
        <v>57</v>
      </c>
      <c r="D86" s="4">
        <v>54</v>
      </c>
      <c r="E86" s="4">
        <v>53</v>
      </c>
      <c r="F86" s="7">
        <v>55</v>
      </c>
      <c r="G86" s="7"/>
      <c r="H86" s="7">
        <v>55</v>
      </c>
      <c r="I86" s="6"/>
      <c r="J86" s="5"/>
      <c r="K86" s="4"/>
      <c r="L86" s="4"/>
      <c r="M86" s="4"/>
      <c r="N86" s="4"/>
      <c r="O86" s="4"/>
      <c r="P86" s="4"/>
      <c r="Q86" s="4"/>
    </row>
    <row r="87" spans="1:17" x14ac:dyDescent="0.3">
      <c r="A87" s="4" t="s">
        <v>54</v>
      </c>
      <c r="B87" s="4" t="s">
        <v>6</v>
      </c>
      <c r="C87" s="8" t="s">
        <v>59</v>
      </c>
      <c r="D87" s="4">
        <v>54</v>
      </c>
      <c r="E87" s="4">
        <v>53</v>
      </c>
      <c r="F87" s="7"/>
      <c r="G87" s="7">
        <v>55</v>
      </c>
      <c r="H87" s="7">
        <v>55</v>
      </c>
      <c r="I87" s="6"/>
      <c r="J87" s="5"/>
      <c r="K87" s="4"/>
      <c r="L87" s="4"/>
      <c r="M87" s="4"/>
      <c r="N87" s="4"/>
      <c r="O87" s="4"/>
      <c r="P87" s="4"/>
      <c r="Q87" s="4"/>
    </row>
    <row r="88" spans="1:17" x14ac:dyDescent="0.3">
      <c r="A88" s="4" t="s">
        <v>54</v>
      </c>
      <c r="B88" s="4" t="s">
        <v>6</v>
      </c>
      <c r="C88" s="8" t="s">
        <v>61</v>
      </c>
      <c r="D88" s="4">
        <v>54</v>
      </c>
      <c r="E88" s="4">
        <v>53</v>
      </c>
      <c r="F88" s="7"/>
      <c r="G88" s="7"/>
      <c r="H88" s="7">
        <v>55</v>
      </c>
      <c r="I88" s="6">
        <v>55</v>
      </c>
      <c r="J88" s="5"/>
      <c r="K88" s="4"/>
      <c r="L88" s="4"/>
      <c r="M88" s="4"/>
      <c r="N88" s="4"/>
      <c r="O88" s="4"/>
      <c r="P88" s="4"/>
      <c r="Q88" s="4"/>
    </row>
    <row r="89" spans="1:17" x14ac:dyDescent="0.3">
      <c r="A89" s="4" t="s">
        <v>54</v>
      </c>
      <c r="B89" s="4" t="s">
        <v>6</v>
      </c>
      <c r="C89" s="8" t="s">
        <v>63</v>
      </c>
      <c r="D89" s="4">
        <v>54</v>
      </c>
      <c r="E89" s="4">
        <v>53</v>
      </c>
      <c r="F89" s="7"/>
      <c r="G89" s="7">
        <v>55</v>
      </c>
      <c r="H89" s="7"/>
      <c r="I89" s="6">
        <v>55</v>
      </c>
      <c r="J89" s="5"/>
      <c r="K89" s="4"/>
      <c r="L89" s="4"/>
      <c r="M89" s="4"/>
      <c r="N89" s="4"/>
      <c r="O89" s="4"/>
      <c r="P89" s="4"/>
      <c r="Q89" s="4"/>
    </row>
    <row r="90" spans="1:17" x14ac:dyDescent="0.3">
      <c r="A90" s="4" t="s">
        <v>54</v>
      </c>
      <c r="B90" s="4" t="s">
        <v>6</v>
      </c>
      <c r="C90" s="8" t="s">
        <v>65</v>
      </c>
      <c r="D90" s="4">
        <v>54</v>
      </c>
      <c r="E90" s="4">
        <v>53</v>
      </c>
      <c r="F90" s="7">
        <v>55</v>
      </c>
      <c r="G90" s="7"/>
      <c r="H90" s="7"/>
      <c r="I90" s="6">
        <v>55</v>
      </c>
      <c r="J90" s="5"/>
      <c r="K90" s="4"/>
      <c r="L90" s="4"/>
      <c r="M90" s="4"/>
      <c r="N90" s="4"/>
      <c r="O90" s="4"/>
      <c r="P90" s="4"/>
      <c r="Q90" s="4"/>
    </row>
    <row r="91" spans="1:17" x14ac:dyDescent="0.3">
      <c r="A91" s="4"/>
      <c r="B91" s="4"/>
      <c r="C91" s="8" t="s">
        <v>72</v>
      </c>
      <c r="D91" s="4"/>
      <c r="E91" s="4"/>
      <c r="F91" s="7">
        <v>58</v>
      </c>
      <c r="G91" s="7"/>
      <c r="H91" s="7"/>
      <c r="I91" s="6">
        <v>97</v>
      </c>
      <c r="J91" s="5"/>
      <c r="K91" s="4"/>
      <c r="L91" s="4"/>
      <c r="M91" s="4"/>
      <c r="N91" s="4"/>
      <c r="O91" s="4"/>
      <c r="P91" s="4"/>
      <c r="Q91" s="4"/>
    </row>
    <row r="92" spans="1:17" x14ac:dyDescent="0.3">
      <c r="A92" s="4"/>
      <c r="B92" s="4"/>
      <c r="C92" s="8" t="s">
        <v>74</v>
      </c>
      <c r="D92" s="4"/>
      <c r="E92" s="4"/>
      <c r="F92" s="7">
        <v>97</v>
      </c>
      <c r="G92" s="7"/>
      <c r="H92" s="7">
        <v>58</v>
      </c>
      <c r="I92" s="6"/>
      <c r="J92" s="5"/>
      <c r="K92" s="4"/>
      <c r="L92" s="4"/>
      <c r="M92" s="4"/>
      <c r="N92" s="4"/>
      <c r="O92" s="4"/>
      <c r="P92" s="4"/>
      <c r="Q92" s="4"/>
    </row>
    <row r="93" spans="1:17" x14ac:dyDescent="0.3">
      <c r="A93" s="4"/>
      <c r="B93" s="4"/>
      <c r="C93" s="8" t="s">
        <v>76</v>
      </c>
      <c r="D93" s="4"/>
      <c r="E93" s="4"/>
      <c r="F93" s="7"/>
      <c r="G93" s="7">
        <v>97</v>
      </c>
      <c r="H93" s="7"/>
      <c r="I93" s="6">
        <v>58</v>
      </c>
      <c r="J93" s="5"/>
      <c r="K93" s="4"/>
      <c r="L93" s="4"/>
      <c r="M93" s="4"/>
      <c r="N93" s="4"/>
      <c r="O93" s="4"/>
      <c r="P93" s="4"/>
      <c r="Q93" s="4"/>
    </row>
    <row r="94" spans="1:17" x14ac:dyDescent="0.3">
      <c r="A94" s="4"/>
      <c r="B94" s="4"/>
      <c r="C94" s="8"/>
      <c r="D94" s="4"/>
      <c r="E94" s="4"/>
      <c r="F94" s="7"/>
      <c r="G94" s="7"/>
      <c r="H94" s="7"/>
      <c r="I94" s="6"/>
      <c r="J94" s="5"/>
      <c r="K94" s="4"/>
      <c r="L94" s="4"/>
      <c r="M94" s="4"/>
      <c r="N94" s="4"/>
      <c r="O94" s="4"/>
      <c r="P94" s="4"/>
      <c r="Q94" s="4"/>
    </row>
    <row r="95" spans="1:17" x14ac:dyDescent="0.3">
      <c r="A95" s="4"/>
      <c r="B95" s="4"/>
      <c r="C95" s="8"/>
      <c r="D95" s="4"/>
      <c r="E95" s="4"/>
      <c r="F95" s="7"/>
      <c r="G95" s="7"/>
      <c r="H95" s="7"/>
      <c r="I95" s="6"/>
      <c r="J95" s="5"/>
      <c r="K95" s="4"/>
      <c r="L95" s="4"/>
      <c r="M95" s="4"/>
      <c r="N95" s="4"/>
      <c r="O95" s="4"/>
      <c r="P95" s="4"/>
      <c r="Q95" s="4"/>
    </row>
    <row r="96" spans="1:17" x14ac:dyDescent="0.3">
      <c r="A96" s="4"/>
      <c r="B96" s="4"/>
      <c r="C96" s="8"/>
      <c r="D96" s="4"/>
      <c r="E96" s="4"/>
      <c r="F96" s="7"/>
      <c r="G96" s="7"/>
      <c r="H96" s="7"/>
      <c r="I96" s="6"/>
      <c r="J96" s="5"/>
      <c r="K96" s="4"/>
      <c r="L96" s="4"/>
      <c r="M96" s="4"/>
      <c r="N96" s="4"/>
      <c r="O96" s="4"/>
      <c r="P96" s="4"/>
      <c r="Q96" s="4"/>
    </row>
    <row r="97" spans="1:17" x14ac:dyDescent="0.3">
      <c r="A97" s="4"/>
      <c r="B97" s="4"/>
      <c r="C97" s="4"/>
      <c r="D97" s="4"/>
      <c r="E97" s="4"/>
      <c r="F97" s="7"/>
      <c r="G97" s="7"/>
      <c r="H97" s="7"/>
      <c r="I97" s="6"/>
      <c r="J97" s="5"/>
      <c r="K97" s="4"/>
      <c r="L97" s="4"/>
      <c r="M97" s="4"/>
      <c r="N97" s="4"/>
      <c r="O97" s="4"/>
      <c r="P97" s="4"/>
      <c r="Q97" s="4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DB</vt:lpstr>
      <vt:lpstr>DB_Sync</vt:lpstr>
      <vt:lpstr>DB_original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' KAL</dc:creator>
  <cp:lastModifiedBy>' KAL</cp:lastModifiedBy>
  <dcterms:created xsi:type="dcterms:W3CDTF">2023-04-02T04:49:55Z</dcterms:created>
  <dcterms:modified xsi:type="dcterms:W3CDTF">2023-04-12T13:17:21Z</dcterms:modified>
</cp:coreProperties>
</file>