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nchursina/Desktop/doc/MAI/numerical methods/Lab3/"/>
    </mc:Choice>
  </mc:AlternateContent>
  <xr:revisionPtr revIDLastSave="0" documentId="13_ncr:1_{0DA73354-C74A-F348-BA06-F3303EB6FFB5}" xr6:coauthVersionLast="47" xr6:coauthVersionMax="47" xr10:uidLastSave="{00000000-0000-0000-0000-000000000000}"/>
  <bookViews>
    <workbookView xWindow="0" yWindow="460" windowWidth="33600" windowHeight="20540" xr2:uid="{00000000-000D-0000-FFFF-FFFF00000000}"/>
  </bookViews>
  <sheets>
    <sheet name="Лист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" i="1" l="1"/>
  <c r="M21" i="1"/>
  <c r="M20" i="1"/>
  <c r="M19" i="1"/>
  <c r="M18" i="1"/>
  <c r="M17" i="1"/>
  <c r="L22" i="1"/>
  <c r="L21" i="1"/>
  <c r="L20" i="1"/>
  <c r="L19" i="1"/>
  <c r="L18" i="1"/>
  <c r="L17" i="1"/>
  <c r="I5" i="1" l="1"/>
  <c r="B13" i="1" s="1"/>
  <c r="M5" i="1"/>
  <c r="F13" i="1" s="1"/>
  <c r="L5" i="1"/>
  <c r="E13" i="1" s="1"/>
  <c r="K5" i="1"/>
  <c r="D13" i="1" s="1"/>
  <c r="J5" i="1"/>
  <c r="C13" i="1" s="1"/>
  <c r="G4" i="1"/>
  <c r="F4" i="1"/>
  <c r="E4" i="1"/>
  <c r="D4" i="1"/>
  <c r="C4" i="1"/>
  <c r="D7" i="1" l="1"/>
  <c r="J2" i="1"/>
  <c r="D8" i="1" s="1"/>
  <c r="M2" i="1"/>
  <c r="L2" i="1"/>
  <c r="K2" i="1"/>
  <c r="E8" i="1" s="1"/>
  <c r="E7" i="1"/>
  <c r="F7" i="1" s="1"/>
  <c r="G7" i="1" s="1"/>
  <c r="F8" i="1" l="1"/>
  <c r="G8" i="1" s="1"/>
  <c r="F11" i="1" s="1"/>
  <c r="M8" i="1" l="1"/>
  <c r="E11" i="1"/>
  <c r="L8" i="1"/>
  <c r="E14" i="1" l="1"/>
  <c r="J20" i="1"/>
  <c r="F14" i="1"/>
  <c r="J21" i="1"/>
  <c r="D11" i="1"/>
  <c r="C11" i="1" l="1"/>
  <c r="K8" i="1"/>
  <c r="D14" i="1" l="1"/>
  <c r="J19" i="1"/>
  <c r="I8" i="1"/>
  <c r="J8" i="1"/>
  <c r="C14" i="1" l="1"/>
  <c r="J18" i="1"/>
  <c r="J17" i="1"/>
  <c r="B14" i="1"/>
</calcChain>
</file>

<file path=xl/sharedStrings.xml><?xml version="1.0" encoding="utf-8"?>
<sst xmlns="http://schemas.openxmlformats.org/spreadsheetml/2006/main" count="32" uniqueCount="23">
  <si>
    <t>i</t>
  </si>
  <si>
    <t>x</t>
  </si>
  <si>
    <t>Yi</t>
  </si>
  <si>
    <t>y</t>
  </si>
  <si>
    <t>h</t>
  </si>
  <si>
    <t>-</t>
  </si>
  <si>
    <t>x1</t>
  </si>
  <si>
    <t>x2</t>
  </si>
  <si>
    <t>x3</t>
  </si>
  <si>
    <t>x4</t>
  </si>
  <si>
    <t>x5</t>
  </si>
  <si>
    <t>P</t>
  </si>
  <si>
    <t>S2(-5,5)</t>
  </si>
  <si>
    <t>S3(-3,5)</t>
  </si>
  <si>
    <t>S4(-0,5)</t>
  </si>
  <si>
    <t>S5(2,5)</t>
  </si>
  <si>
    <t>S6(5)</t>
  </si>
  <si>
    <t>Q</t>
  </si>
  <si>
    <t>m</t>
  </si>
  <si>
    <t>С-Сплайн</t>
  </si>
  <si>
    <t>X</t>
  </si>
  <si>
    <t>Y</t>
  </si>
  <si>
    <t>Табличная функция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</si>
</sst>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rgb="FF9FC5E8"/>
      </patternFill>
    </fill>
    <fill>
      <patternFill patternType="solid">
        <fgColor theme="8" tint="0.79998168889431442"/>
        <bgColor rgb="FFCFE2F3"/>
      </patternFill>
    </fill>
    <fill>
      <patternFill patternType="solid">
        <fgColor theme="8" tint="0.59999389629810485"/>
        <bgColor rgb="FF6FA8DC"/>
      </patternFill>
    </fill>
    <fill>
      <patternFill patternType="solid">
        <fgColor theme="8" tint="0.59999389629810485"/>
        <bgColor rgb="FF9FC5E8"/>
      </patternFill>
    </fill>
    <fill>
      <patternFill patternType="solid">
        <fgColor theme="8" tint="0.59999389629810485"/>
        <bgColor rgb="FFCFE2F3"/>
      </patternFill>
    </fill>
    <fill>
      <patternFill patternType="solid">
        <fgColor theme="8" tint="0.79998168889431442"/>
        <bgColor rgb="FFD9EAD3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2" fillId="0" borderId="0" xfId="0" applyFont="1" applyAlignment="1"/>
    <xf numFmtId="164" fontId="2" fillId="0" borderId="0" xfId="0" applyNumberFormat="1" applyFont="1" applyAlignment="1"/>
    <xf numFmtId="164" fontId="3" fillId="0" borderId="0" xfId="0" applyNumberFormat="1" applyFont="1" applyAlignment="1"/>
    <xf numFmtId="0" fontId="2" fillId="2" borderId="1" xfId="0" applyFont="1" applyFill="1" applyBorder="1" applyAlignment="1"/>
    <xf numFmtId="164" fontId="2" fillId="3" borderId="1" xfId="0" applyNumberFormat="1" applyFont="1" applyFill="1" applyBorder="1" applyAlignment="1"/>
    <xf numFmtId="0" fontId="2" fillId="3" borderId="1" xfId="0" quotePrefix="1" applyFont="1" applyFill="1" applyBorder="1" applyAlignment="1">
      <alignment horizontal="center"/>
    </xf>
    <xf numFmtId="164" fontId="3" fillId="3" borderId="1" xfId="0" applyNumberFormat="1" applyFont="1" applyFill="1" applyBorder="1"/>
    <xf numFmtId="0" fontId="1" fillId="4" borderId="1" xfId="0" applyFont="1" applyFill="1" applyBorder="1" applyAlignment="1"/>
    <xf numFmtId="0" fontId="2" fillId="5" borderId="1" xfId="0" applyFont="1" applyFill="1" applyBorder="1" applyAlignment="1"/>
    <xf numFmtId="0" fontId="3" fillId="3" borderId="1" xfId="0" applyFont="1" applyFill="1" applyBorder="1"/>
    <xf numFmtId="0" fontId="2" fillId="3" borderId="1" xfId="0" applyFont="1" applyFill="1" applyBorder="1" applyAlignment="1"/>
    <xf numFmtId="0" fontId="2" fillId="2" borderId="1" xfId="0" quotePrefix="1" applyFont="1" applyFill="1" applyBorder="1" applyAlignment="1">
      <alignment horizontal="center"/>
    </xf>
    <xf numFmtId="0" fontId="3" fillId="2" borderId="1" xfId="0" applyFont="1" applyFill="1" applyBorder="1"/>
    <xf numFmtId="0" fontId="2" fillId="6" borderId="1" xfId="0" applyFont="1" applyFill="1" applyBorder="1" applyAlignment="1"/>
    <xf numFmtId="0" fontId="3" fillId="7" borderId="1" xfId="0" applyFont="1" applyFill="1" applyBorder="1"/>
    <xf numFmtId="0" fontId="4" fillId="8" borderId="1" xfId="0" applyFont="1" applyFill="1" applyBorder="1" applyAlignment="1"/>
    <xf numFmtId="0" fontId="0" fillId="9" borderId="1" xfId="0" applyFont="1" applyFill="1" applyBorder="1" applyAlignment="1"/>
    <xf numFmtId="0" fontId="3" fillId="9" borderId="1" xfId="0" applyFont="1" applyFill="1" applyBorder="1" applyAlignment="1"/>
    <xf numFmtId="0" fontId="6" fillId="9" borderId="1" xfId="0" applyFont="1" applyFill="1" applyBorder="1"/>
    <xf numFmtId="164" fontId="0" fillId="9" borderId="1" xfId="0" applyNumberFormat="1" applyFont="1" applyFill="1" applyBorder="1" applyAlignment="1"/>
    <xf numFmtId="0" fontId="5" fillId="11" borderId="2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Лист1!$I$17:$I$21</c:f>
              <c:numCache>
                <c:formatCode>General</c:formatCode>
                <c:ptCount val="5"/>
                <c:pt idx="0">
                  <c:v>-5</c:v>
                </c:pt>
                <c:pt idx="1">
                  <c:v>-3.5</c:v>
                </c:pt>
                <c:pt idx="2">
                  <c:v>-1.5</c:v>
                </c:pt>
                <c:pt idx="3">
                  <c:v>1</c:v>
                </c:pt>
                <c:pt idx="4">
                  <c:v>3</c:v>
                </c:pt>
              </c:numCache>
            </c:numRef>
          </c:xVal>
          <c:yVal>
            <c:numRef>
              <c:f>Лист1!$J$17:$J$21</c:f>
              <c:numCache>
                <c:formatCode>General</c:formatCode>
                <c:ptCount val="5"/>
                <c:pt idx="0">
                  <c:v>-0.40127388535031838</c:v>
                </c:pt>
                <c:pt idx="1">
                  <c:v>0.31409235668789814</c:v>
                </c:pt>
                <c:pt idx="2">
                  <c:v>-5.7902070063694264</c:v>
                </c:pt>
                <c:pt idx="3">
                  <c:v>-11.089968152866241</c:v>
                </c:pt>
                <c:pt idx="4">
                  <c:v>1.1966560509554149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39-FC4B-92FC-FB332AA0FB85}"/>
            </c:ext>
          </c:extLst>
        </c:ser>
        <c:ser>
          <c:idx val="1"/>
          <c:order val="1"/>
          <c:spPr>
            <a:ln w="2540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Лист1!$L$17:$L$22</c:f>
              <c:numCache>
                <c:formatCode>0.0</c:formatCode>
                <c:ptCount val="6"/>
                <c:pt idx="0">
                  <c:v>-6</c:v>
                </c:pt>
                <c:pt idx="1">
                  <c:v>-4</c:v>
                </c:pt>
                <c:pt idx="2">
                  <c:v>-3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</c:numCache>
            </c:numRef>
          </c:xVal>
          <c:yVal>
            <c:numRef>
              <c:f>Лист1!$M$17:$M$22</c:f>
              <c:numCache>
                <c:formatCode>General</c:formatCode>
                <c:ptCount val="6"/>
                <c:pt idx="0">
                  <c:v>-4</c:v>
                </c:pt>
                <c:pt idx="1">
                  <c:v>1</c:v>
                </c:pt>
                <c:pt idx="2">
                  <c:v>-1</c:v>
                </c:pt>
                <c:pt idx="3">
                  <c:v>-10</c:v>
                </c:pt>
                <c:pt idx="4">
                  <c:v>-8</c:v>
                </c:pt>
                <c:pt idx="5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39-FC4B-92FC-FB332AA0F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45552"/>
        <c:axId val="139942224"/>
      </c:scatterChart>
      <c:valAx>
        <c:axId val="13994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39942224"/>
        <c:crosses val="autoZero"/>
        <c:crossBetween val="midCat"/>
      </c:valAx>
      <c:valAx>
        <c:axId val="13994222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3994555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38101</xdr:colOff>
      <xdr:row>22</xdr:row>
      <xdr:rowOff>52905</xdr:rowOff>
    </xdr:from>
    <xdr:to>
      <xdr:col>10</xdr:col>
      <xdr:colOff>723901</xdr:colOff>
      <xdr:row>45</xdr:row>
      <xdr:rowOff>66638</xdr:rowOff>
    </xdr:to>
    <xdr:graphicFrame macro="">
      <xdr:nvGraphicFramePr>
        <xdr:cNvPr id="4" name="Диаграмма 4">
          <a:extLst>
            <a:ext uri="{FF2B5EF4-FFF2-40B4-BE49-F238E27FC236}">
              <a16:creationId xmlns:a16="http://schemas.microsoft.com/office/drawing/2014/main" id="{AA33E184-4C6D-5545-83E1-E42D74BCA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2"/>
  <sheetViews>
    <sheetView tabSelected="1" workbookViewId="0">
      <selection activeCell="M32" sqref="M32"/>
    </sheetView>
  </sheetViews>
  <sheetFormatPr baseColWidth="10" defaultColWidth="14.5" defaultRowHeight="15.75" customHeight="1" x14ac:dyDescent="0.15"/>
  <cols>
    <col min="8" max="8" width="4.1640625" customWidth="1"/>
  </cols>
  <sheetData>
    <row r="1" spans="1:13" ht="15.75" customHeight="1" x14ac:dyDescent="0.15">
      <c r="A1" s="10" t="s">
        <v>0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I1" s="10" t="s">
        <v>0</v>
      </c>
      <c r="J1" s="6">
        <v>2</v>
      </c>
      <c r="K1" s="6">
        <v>3</v>
      </c>
      <c r="L1" s="6">
        <v>4</v>
      </c>
      <c r="M1" s="6">
        <v>5</v>
      </c>
    </row>
    <row r="2" spans="1:13" ht="15.75" customHeight="1" x14ac:dyDescent="0.15">
      <c r="A2" s="10" t="s">
        <v>1</v>
      </c>
      <c r="B2" s="7">
        <v>-6</v>
      </c>
      <c r="C2" s="7">
        <v>-4</v>
      </c>
      <c r="D2" s="7">
        <v>-3</v>
      </c>
      <c r="E2" s="7">
        <v>0</v>
      </c>
      <c r="F2" s="7">
        <v>2</v>
      </c>
      <c r="G2" s="7">
        <v>4</v>
      </c>
      <c r="I2" s="10" t="s">
        <v>2</v>
      </c>
      <c r="J2" s="12">
        <f>(D3-C3)/(D4) - (C3-B3)/(C4)</f>
        <v>-4.5</v>
      </c>
      <c r="K2" s="12">
        <f t="shared" ref="K2:M2" si="0">(E3-D3)/(E4) - (D3-C3)/(D4)</f>
        <v>-1</v>
      </c>
      <c r="L2" s="12">
        <f t="shared" si="0"/>
        <v>4</v>
      </c>
      <c r="M2" s="12">
        <f t="shared" si="0"/>
        <v>10</v>
      </c>
    </row>
    <row r="3" spans="1:13" ht="15.75" customHeight="1" x14ac:dyDescent="0.15">
      <c r="A3" s="10" t="s">
        <v>3</v>
      </c>
      <c r="B3" s="6">
        <v>-4</v>
      </c>
      <c r="C3" s="6">
        <v>1</v>
      </c>
      <c r="D3" s="6">
        <v>-1</v>
      </c>
      <c r="E3" s="6">
        <v>-10</v>
      </c>
      <c r="F3" s="6">
        <v>-8</v>
      </c>
      <c r="G3" s="6">
        <v>14</v>
      </c>
    </row>
    <row r="4" spans="1:13" ht="15.75" customHeight="1" x14ac:dyDescent="0.15">
      <c r="A4" s="10" t="s">
        <v>4</v>
      </c>
      <c r="B4" s="8" t="s">
        <v>5</v>
      </c>
      <c r="C4" s="9">
        <f t="shared" ref="C4:G4" si="1">C2-B2</f>
        <v>2</v>
      </c>
      <c r="D4" s="9">
        <f t="shared" si="1"/>
        <v>1</v>
      </c>
      <c r="E4" s="9">
        <f t="shared" si="1"/>
        <v>3</v>
      </c>
      <c r="F4" s="9">
        <f t="shared" si="1"/>
        <v>2</v>
      </c>
      <c r="G4" s="9">
        <f t="shared" si="1"/>
        <v>2</v>
      </c>
      <c r="I4" s="11" t="s">
        <v>6</v>
      </c>
      <c r="J4" s="11" t="s">
        <v>7</v>
      </c>
      <c r="K4" s="11" t="s">
        <v>8</v>
      </c>
      <c r="L4" s="11" t="s">
        <v>9</v>
      </c>
      <c r="M4" s="11" t="s">
        <v>10</v>
      </c>
    </row>
    <row r="5" spans="1:13" ht="15.75" customHeight="1" x14ac:dyDescent="0.15">
      <c r="I5" s="12">
        <f>(C2+B2)/2</f>
        <v>-5</v>
      </c>
      <c r="J5" s="12">
        <f t="shared" ref="J5:M5" si="2">(D2+C2)/2</f>
        <v>-3.5</v>
      </c>
      <c r="K5" s="12">
        <f t="shared" si="2"/>
        <v>-1.5</v>
      </c>
      <c r="L5" s="12">
        <f t="shared" si="2"/>
        <v>1</v>
      </c>
      <c r="M5" s="12">
        <f t="shared" si="2"/>
        <v>3</v>
      </c>
    </row>
    <row r="6" spans="1:13" ht="15.75" customHeight="1" x14ac:dyDescent="0.15">
      <c r="A6" s="10" t="s">
        <v>0</v>
      </c>
      <c r="B6" s="11">
        <v>1</v>
      </c>
      <c r="C6" s="11">
        <v>2</v>
      </c>
      <c r="D6" s="11">
        <v>3</v>
      </c>
      <c r="E6" s="11">
        <v>4</v>
      </c>
      <c r="F6" s="11">
        <v>5</v>
      </c>
      <c r="G6" s="11">
        <v>6</v>
      </c>
    </row>
    <row r="7" spans="1:13" ht="15.75" customHeight="1" x14ac:dyDescent="0.15">
      <c r="A7" s="10" t="s">
        <v>11</v>
      </c>
      <c r="B7" s="8" t="s">
        <v>5</v>
      </c>
      <c r="C7" s="13">
        <v>0</v>
      </c>
      <c r="D7" s="12">
        <f t="shared" ref="D7:G7" si="3">-D4/(2*(C4 + D4) + C7*C4)</f>
        <v>-0.16666666666666666</v>
      </c>
      <c r="E7" s="12">
        <f t="shared" si="3"/>
        <v>-0.38297872340425532</v>
      </c>
      <c r="F7" s="12">
        <f t="shared" si="3"/>
        <v>-0.22596153846153846</v>
      </c>
      <c r="G7" s="12">
        <f t="shared" si="3"/>
        <v>-0.26496815286624203</v>
      </c>
      <c r="I7" s="16" t="s">
        <v>12</v>
      </c>
      <c r="J7" s="16" t="s">
        <v>13</v>
      </c>
      <c r="K7" s="16" t="s">
        <v>14</v>
      </c>
      <c r="L7" s="16" t="s">
        <v>15</v>
      </c>
      <c r="M7" s="16" t="s">
        <v>16</v>
      </c>
    </row>
    <row r="8" spans="1:13" ht="15.75" customHeight="1" x14ac:dyDescent="0.15">
      <c r="A8" s="10" t="s">
        <v>17</v>
      </c>
      <c r="B8" s="14" t="s">
        <v>5</v>
      </c>
      <c r="C8" s="6">
        <v>0</v>
      </c>
      <c r="D8" s="15">
        <f>(6*J2 - C4*C8)/(2*(C4 + D4) + C7*C4)</f>
        <v>-4.5</v>
      </c>
      <c r="E8" s="15">
        <f t="shared" ref="E8:G8" si="4">(6*K2 - D4*D8)/(2*(D4+E4) + D7*D4)</f>
        <v>-0.19148936170212766</v>
      </c>
      <c r="F8" s="15">
        <f t="shared" si="4"/>
        <v>2.7764423076923075</v>
      </c>
      <c r="G8" s="15">
        <f t="shared" si="4"/>
        <v>7.2133757961783438</v>
      </c>
      <c r="I8" s="17">
        <f>C11*((I5-B2)^3)/(6*C4) + B11*((C2-I5)^3)/(6*C4) + (C3-C11*(C4^2)/6)*((I5-B2)/C4) + (B3-B11*(C4^2)/6)*((C2-I5)/C4)</f>
        <v>-0.40127388535031838</v>
      </c>
      <c r="J8" s="17">
        <f t="shared" ref="J8:L8" si="5">D11*((J5-C2)^3)/(6*D4) + C11*((D2-J5)^3)/(6*D4) + (D3-D11*(D4^2)/6)*((J5-C2)/D4) + (C3-C11*(D4^2)/6)*((D2-J5)/D4)</f>
        <v>0.31409235668789814</v>
      </c>
      <c r="K8" s="17">
        <f t="shared" si="5"/>
        <v>-5.7902070063694264</v>
      </c>
      <c r="L8" s="17">
        <f t="shared" si="5"/>
        <v>-11.089968152866241</v>
      </c>
      <c r="M8" s="17">
        <f>G11*((M5-F2)^3)/(6*G4) + F11*((G2-M5)^3)/(6*G4) + (G3-G11*(G4^2)/6)*((M5-F2)/G4) + (F3-F11*(G4^2)/6)*((G2-M5)/G4)</f>
        <v>1.1966560509554149</v>
      </c>
    </row>
    <row r="10" spans="1:13" ht="15.75" customHeight="1" x14ac:dyDescent="0.15">
      <c r="A10" s="10" t="s">
        <v>0</v>
      </c>
      <c r="B10" s="11">
        <v>1</v>
      </c>
      <c r="C10" s="11">
        <v>2</v>
      </c>
      <c r="D10" s="11">
        <v>3</v>
      </c>
      <c r="E10" s="11">
        <v>4</v>
      </c>
      <c r="F10" s="11">
        <v>5</v>
      </c>
      <c r="G10" s="11">
        <v>6</v>
      </c>
    </row>
    <row r="11" spans="1:13" ht="15.75" customHeight="1" x14ac:dyDescent="0.15">
      <c r="A11" s="10" t="s">
        <v>18</v>
      </c>
      <c r="B11" s="13">
        <v>0</v>
      </c>
      <c r="C11" s="12">
        <f t="shared" ref="C11:F11" si="6">D7*D11 + D8</f>
        <v>-4.3949044585987265</v>
      </c>
      <c r="D11" s="12">
        <f t="shared" si="6"/>
        <v>-0.63057324840764317</v>
      </c>
      <c r="E11" s="12">
        <f>F7*F11 + F8</f>
        <v>1.1464968152866239</v>
      </c>
      <c r="F11" s="12">
        <f t="shared" si="6"/>
        <v>7.2133757961783438</v>
      </c>
      <c r="G11" s="13">
        <v>0</v>
      </c>
      <c r="I11" s="1"/>
    </row>
    <row r="13" spans="1:13" ht="15.75" customHeight="1" x14ac:dyDescent="0.15">
      <c r="A13" s="20" t="s">
        <v>1</v>
      </c>
      <c r="B13" s="21">
        <f>I5</f>
        <v>-5</v>
      </c>
      <c r="C13" s="21">
        <f t="shared" ref="C13:F13" si="7">J5</f>
        <v>-3.5</v>
      </c>
      <c r="D13" s="21">
        <f>K5</f>
        <v>-1.5</v>
      </c>
      <c r="E13" s="21">
        <f t="shared" si="7"/>
        <v>1</v>
      </c>
      <c r="F13" s="21">
        <f t="shared" si="7"/>
        <v>3</v>
      </c>
      <c r="G13" s="2"/>
    </row>
    <row r="14" spans="1:13" ht="15.75" customHeight="1" x14ac:dyDescent="0.15">
      <c r="A14" s="20" t="s">
        <v>3</v>
      </c>
      <c r="B14" s="21">
        <f>I8</f>
        <v>-0.40127388535031838</v>
      </c>
      <c r="C14" s="21">
        <f t="shared" ref="C14:E14" si="8">J8</f>
        <v>0.31409235668789814</v>
      </c>
      <c r="D14" s="21">
        <f t="shared" si="8"/>
        <v>-5.7902070063694264</v>
      </c>
      <c r="E14" s="21">
        <f t="shared" si="8"/>
        <v>-11.089968152866241</v>
      </c>
      <c r="F14" s="21">
        <f>M8</f>
        <v>1.1966560509554149</v>
      </c>
    </row>
    <row r="15" spans="1:13" ht="15.75" customHeight="1" x14ac:dyDescent="0.15">
      <c r="A15" s="3"/>
      <c r="B15" s="3"/>
      <c r="C15" s="3"/>
      <c r="D15" s="3"/>
      <c r="E15" s="3"/>
      <c r="I15" s="23" t="s">
        <v>19</v>
      </c>
      <c r="J15" s="23"/>
      <c r="L15" s="24" t="s">
        <v>22</v>
      </c>
      <c r="M15" s="24"/>
    </row>
    <row r="16" spans="1:13" ht="15.75" customHeight="1" x14ac:dyDescent="0.15">
      <c r="A16" s="4"/>
      <c r="B16" s="5"/>
      <c r="C16" s="5"/>
      <c r="D16" s="5"/>
      <c r="E16" s="5"/>
      <c r="F16" s="5"/>
      <c r="G16" s="5"/>
      <c r="I16" s="18" t="s">
        <v>20</v>
      </c>
      <c r="J16" s="18" t="s">
        <v>21</v>
      </c>
      <c r="L16" s="18" t="s">
        <v>20</v>
      </c>
      <c r="M16" s="18" t="s">
        <v>21</v>
      </c>
    </row>
    <row r="17" spans="1:13" ht="15.75" customHeight="1" x14ac:dyDescent="0.15">
      <c r="A17" s="3"/>
      <c r="B17" s="2"/>
      <c r="C17" s="2"/>
      <c r="D17" s="2"/>
      <c r="E17" s="2"/>
      <c r="F17" s="2"/>
      <c r="G17" s="2"/>
      <c r="I17" s="19">
        <v>-5</v>
      </c>
      <c r="J17" s="19">
        <f>I8</f>
        <v>-0.40127388535031838</v>
      </c>
      <c r="L17" s="22">
        <f>B2</f>
        <v>-6</v>
      </c>
      <c r="M17" s="19">
        <f>B3</f>
        <v>-4</v>
      </c>
    </row>
    <row r="18" spans="1:13" ht="15.75" customHeight="1" x14ac:dyDescent="0.15">
      <c r="I18" s="19">
        <v>-3.5</v>
      </c>
      <c r="J18" s="19">
        <f>J8</f>
        <v>0.31409235668789814</v>
      </c>
      <c r="L18" s="22">
        <f>C2</f>
        <v>-4</v>
      </c>
      <c r="M18" s="19">
        <f>C3</f>
        <v>1</v>
      </c>
    </row>
    <row r="19" spans="1:13" ht="15.75" customHeight="1" x14ac:dyDescent="0.15">
      <c r="I19" s="19">
        <v>-1.5</v>
      </c>
      <c r="J19" s="19">
        <f>K8</f>
        <v>-5.7902070063694264</v>
      </c>
      <c r="L19" s="22">
        <f>D2</f>
        <v>-3</v>
      </c>
      <c r="M19" s="19">
        <f>D3</f>
        <v>-1</v>
      </c>
    </row>
    <row r="20" spans="1:13" ht="15.75" customHeight="1" x14ac:dyDescent="0.15">
      <c r="I20" s="19">
        <v>1</v>
      </c>
      <c r="J20" s="19">
        <f>L8</f>
        <v>-11.089968152866241</v>
      </c>
      <c r="L20" s="22">
        <f>E2</f>
        <v>0</v>
      </c>
      <c r="M20" s="19">
        <f>E3</f>
        <v>-10</v>
      </c>
    </row>
    <row r="21" spans="1:13" ht="15.75" customHeight="1" x14ac:dyDescent="0.15">
      <c r="I21" s="19">
        <v>3</v>
      </c>
      <c r="J21" s="19">
        <f>M8</f>
        <v>1.1966560509554149</v>
      </c>
      <c r="L21" s="22">
        <f>F2</f>
        <v>2</v>
      </c>
      <c r="M21" s="19">
        <f>F3</f>
        <v>-8</v>
      </c>
    </row>
    <row r="22" spans="1:13" ht="15.75" customHeight="1" x14ac:dyDescent="0.15">
      <c r="L22" s="22">
        <f>G2</f>
        <v>4</v>
      </c>
      <c r="M22" s="19">
        <f>G3</f>
        <v>14</v>
      </c>
    </row>
  </sheetData>
  <mergeCells count="2">
    <mergeCell ref="I15:J15"/>
    <mergeCell ref="L15:M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2021-05-29T13:27:34Z</dcterms:created>
  <dcterms:modified xsi:type="dcterms:W3CDTF">2021-05-29T15:02:11Z</dcterms:modified>
</cp:coreProperties>
</file>