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ttle" sheetId="1" r:id="rId4"/>
    <sheet state="visible" name="Sachet" sheetId="2" r:id="rId5"/>
    <sheet state="visible" name="Dispenser" sheetId="3" r:id="rId6"/>
    <sheet state="visible" name="Data Preparation" sheetId="4" r:id="rId7"/>
    <sheet state="visible" name="Data Cleaning - Monthly Expense" sheetId="5" r:id="rId8"/>
    <sheet state="visible" name="Dashboard" sheetId="6" r:id="rId9"/>
  </sheets>
  <definedNames/>
  <calcPr/>
</workbook>
</file>

<file path=xl/sharedStrings.xml><?xml version="1.0" encoding="utf-8"?>
<sst xmlns="http://schemas.openxmlformats.org/spreadsheetml/2006/main" count="206" uniqueCount="44">
  <si>
    <t>Date</t>
  </si>
  <si>
    <t>Bottle</t>
  </si>
  <si>
    <t>Brand</t>
  </si>
  <si>
    <t>Size</t>
  </si>
  <si>
    <t>Number of bottles</t>
  </si>
  <si>
    <t>Total Number of Items</t>
  </si>
  <si>
    <t>Price of Bottles</t>
  </si>
  <si>
    <t>Total Price</t>
  </si>
  <si>
    <t>Belaqua</t>
  </si>
  <si>
    <t>Medium</t>
  </si>
  <si>
    <t>Small</t>
  </si>
  <si>
    <t>Slemfit</t>
  </si>
  <si>
    <t>Special Ice</t>
  </si>
  <si>
    <t>Sachet</t>
  </si>
  <si>
    <t>Number of Bags</t>
  </si>
  <si>
    <t>Price of Bags</t>
  </si>
  <si>
    <t>Cool</t>
  </si>
  <si>
    <t>Water Dispenser</t>
  </si>
  <si>
    <t>Number Dispensers</t>
  </si>
  <si>
    <t>Price of Dispenser</t>
  </si>
  <si>
    <t>SkyFalls</t>
  </si>
  <si>
    <t>Verna</t>
  </si>
  <si>
    <t>Type</t>
  </si>
  <si>
    <t>Sachet Query</t>
  </si>
  <si>
    <t>Water Dispenser Query</t>
  </si>
  <si>
    <t xml:space="preserve">Bottle Query 1 (Brand) </t>
  </si>
  <si>
    <t>Query 2 (Size )</t>
  </si>
  <si>
    <t>Query Size Example</t>
  </si>
  <si>
    <t>Awake</t>
  </si>
  <si>
    <t>Large</t>
  </si>
  <si>
    <t>Everpure</t>
  </si>
  <si>
    <t>Voltic</t>
  </si>
  <si>
    <t>Type Of Water Package</t>
  </si>
  <si>
    <t>Number of Items</t>
  </si>
  <si>
    <t>Price</t>
  </si>
  <si>
    <t>Unique Date</t>
  </si>
  <si>
    <t>Daily Total Price</t>
  </si>
  <si>
    <t>Daily Total Items</t>
  </si>
  <si>
    <t>Dispenser</t>
  </si>
  <si>
    <t>Skyfall</t>
  </si>
  <si>
    <t>Dispensers</t>
  </si>
  <si>
    <t>TOTAL</t>
  </si>
  <si>
    <t xml:space="preserve">Total cost 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</si>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</sst>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-&quot;mmm"/>
    <numFmt numFmtId="165" formatCode="d-mmmm"/>
    <numFmt numFmtId="166" formatCode="[$GHS]#,##0.00"/>
    <numFmt numFmtId="167" formatCode="dmmm"/>
    <numFmt numFmtId="168" formatCode="d mmmm"/>
    <numFmt numFmtId="169" formatCode="d mmm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980000"/>
      <name val="Arial"/>
      <scheme val="minor"/>
    </font>
    <font>
      <color rgb="FF000000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3" fontId="6" numFmtId="165" xfId="0" applyAlignment="1" applyFill="1" applyFont="1" applyNumberFormat="1">
      <alignment readingOrder="0"/>
    </xf>
    <xf borderId="0" fillId="3" fontId="6" numFmtId="0" xfId="0" applyAlignment="1" applyFont="1">
      <alignment readingOrder="0"/>
    </xf>
    <xf borderId="0" fillId="3" fontId="6" numFmtId="166" xfId="0" applyAlignment="1" applyFont="1" applyNumberFormat="1">
      <alignment readingOrder="0"/>
    </xf>
    <xf borderId="0" fillId="0" fontId="6" numFmtId="0" xfId="0" applyFont="1"/>
    <xf borderId="0" fillId="0" fontId="6" numFmtId="165" xfId="0" applyFont="1" applyNumberFormat="1"/>
    <xf borderId="0" fillId="0" fontId="6" numFmtId="166" xfId="0" applyFont="1" applyNumberFormat="1"/>
    <xf borderId="0" fillId="4" fontId="6" numFmtId="165" xfId="0" applyAlignment="1" applyFill="1" applyFont="1" applyNumberFormat="1">
      <alignment readingOrder="0"/>
    </xf>
    <xf borderId="0" fillId="4" fontId="6" numFmtId="0" xfId="0" applyAlignment="1" applyFont="1">
      <alignment readingOrder="0"/>
    </xf>
    <xf borderId="0" fillId="4" fontId="6" numFmtId="166" xfId="0" applyAlignment="1" applyFont="1" applyNumberFormat="1">
      <alignment readingOrder="0"/>
    </xf>
    <xf borderId="0" fillId="4" fontId="6" numFmtId="167" xfId="0" applyAlignment="1" applyFont="1" applyNumberFormat="1">
      <alignment readingOrder="0"/>
    </xf>
    <xf borderId="0" fillId="4" fontId="6" numFmtId="0" xfId="0" applyFont="1"/>
    <xf borderId="0" fillId="0" fontId="6" numFmtId="167" xfId="0" applyFont="1" applyNumberFormat="1"/>
    <xf borderId="0" fillId="4" fontId="6" numFmtId="168" xfId="0" applyAlignment="1" applyFont="1" applyNumberFormat="1">
      <alignment readingOrder="0"/>
    </xf>
    <xf borderId="0" fillId="0" fontId="6" numFmtId="168" xfId="0" applyFont="1" applyNumberFormat="1"/>
    <xf borderId="0" fillId="3" fontId="6" numFmtId="168" xfId="0" applyAlignment="1" applyFont="1" applyNumberFormat="1">
      <alignment readingOrder="0"/>
    </xf>
    <xf borderId="0" fillId="3" fontId="6" numFmtId="168" xfId="0" applyAlignment="1" applyFont="1" applyNumberFormat="1">
      <alignment horizontal="right" readingOrder="0"/>
    </xf>
    <xf borderId="0" fillId="5" fontId="6" numFmtId="168" xfId="0" applyAlignment="1" applyFill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0" xfId="0" applyFont="1"/>
    <xf borderId="0" fillId="5" fontId="6" numFmtId="166" xfId="0" applyAlignment="1" applyFont="1" applyNumberFormat="1">
      <alignment readingOrder="0"/>
    </xf>
    <xf borderId="0" fillId="5" fontId="6" numFmtId="168" xfId="0" applyAlignment="1" applyFont="1" applyNumberFormat="1">
      <alignment horizontal="right" readingOrder="0"/>
    </xf>
    <xf borderId="1" fillId="0" fontId="6" numFmtId="0" xfId="0" applyBorder="1" applyFont="1"/>
    <xf borderId="1" fillId="6" fontId="5" numFmtId="0" xfId="0" applyAlignment="1" applyBorder="1" applyFill="1" applyFont="1">
      <alignment readingOrder="0"/>
    </xf>
    <xf borderId="1" fillId="7" fontId="5" numFmtId="0" xfId="0" applyAlignment="1" applyBorder="1" applyFill="1" applyFont="1">
      <alignment readingOrder="0"/>
    </xf>
    <xf borderId="1" fillId="4" fontId="5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6" fontId="6" numFmtId="0" xfId="0" applyBorder="1" applyFont="1"/>
    <xf borderId="1" fillId="7" fontId="6" numFmtId="0" xfId="0" applyBorder="1" applyFont="1"/>
    <xf borderId="1" fillId="4" fontId="6" numFmtId="0" xfId="0" applyBorder="1" applyFont="1"/>
    <xf borderId="0" fillId="3" fontId="6" numFmtId="169" xfId="0" applyAlignment="1" applyFont="1" applyNumberFormat="1">
      <alignment readingOrder="0"/>
    </xf>
    <xf borderId="1" fillId="0" fontId="6" numFmtId="166" xfId="0" applyBorder="1" applyFont="1" applyNumberForma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18.13"/>
    <col customWidth="1" min="5" max="5" width="16.25"/>
    <col customWidth="1" min="6" max="6" width="18.88"/>
    <col customWidth="1" min="7" max="7" width="16.5"/>
    <col customWidth="1" min="9" max="9" width="15.25"/>
    <col customWidth="1" min="10" max="10" width="19.75"/>
    <col customWidth="1" min="11" max="11" width="26.5"/>
    <col customWidth="1" min="12" max="12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K1" s="3"/>
    </row>
    <row r="2">
      <c r="A2" s="4">
        <v>45076.0</v>
      </c>
      <c r="C2" s="5" t="s">
        <v>8</v>
      </c>
      <c r="D2" s="5" t="s">
        <v>9</v>
      </c>
      <c r="E2" s="5">
        <v>3.0</v>
      </c>
      <c r="F2" s="6">
        <f>SUM(Sachet!D2,Dispenser!D2,E2)</f>
        <v>3</v>
      </c>
      <c r="G2" s="5">
        <f>IF(AND(C2="Belaqua",D2 = "Medium"),20 * E2, IF(AND(C2 ="Belaqua",D2 = "Small"), 16 *E2, IF(AND(C2 = "Belaqua",D2 = "Large"),25* E2,0)))</f>
        <v>60</v>
      </c>
      <c r="H2" s="6">
        <f>SUM(G2,Sachet!F2,Dispenser!F2)</f>
        <v>60</v>
      </c>
    </row>
    <row r="3">
      <c r="A3" s="4">
        <v>45077.0</v>
      </c>
      <c r="C3" s="6"/>
      <c r="D3" s="5" t="s">
        <v>10</v>
      </c>
      <c r="E3" s="5">
        <v>0.0</v>
      </c>
      <c r="F3" s="6">
        <f>SUM(Sachet!D3,Dispenser!D3,E3)</f>
        <v>1</v>
      </c>
      <c r="G3" s="5">
        <v>0.0</v>
      </c>
      <c r="H3" s="6">
        <f>SUM(G3,Sachet!F3,Dispenser!F3)</f>
        <v>22.5</v>
      </c>
    </row>
    <row r="4">
      <c r="A4" s="4">
        <v>45078.0</v>
      </c>
      <c r="C4" s="6"/>
      <c r="D4" s="5" t="s">
        <v>10</v>
      </c>
      <c r="F4" s="6">
        <f>SUM(Sachet!D4,Dispenser!D4,E4)</f>
        <v>0</v>
      </c>
      <c r="G4" s="5">
        <f t="shared" ref="G4:G19" si="1">IF(AND(C4="Belaqua",D4 = "Medium"),20 * E4, IF(AND(C4 ="Belaqua",D4 = "Small"), 16 *E4, IF(AND(C4 = "Belaqua",D4 = "Large"),25* E4,0)))</f>
        <v>0</v>
      </c>
      <c r="H4" s="6">
        <f>SUM(G4,Sachet!F4,Dispenser!F4)</f>
        <v>0</v>
      </c>
    </row>
    <row r="5">
      <c r="A5" s="4">
        <v>45079.0</v>
      </c>
      <c r="C5" s="6"/>
      <c r="D5" s="5" t="s">
        <v>10</v>
      </c>
      <c r="F5" s="6">
        <f>SUM(Sachet!D5,Dispenser!D5,E5)</f>
        <v>0</v>
      </c>
      <c r="G5" s="5">
        <f t="shared" si="1"/>
        <v>0</v>
      </c>
      <c r="H5" s="6">
        <f>SUM(G5,Sachet!F5,Dispenser!F5)</f>
        <v>0</v>
      </c>
    </row>
    <row r="6">
      <c r="A6" s="4">
        <v>45080.0</v>
      </c>
      <c r="C6" s="6"/>
      <c r="D6" s="5" t="s">
        <v>10</v>
      </c>
      <c r="F6" s="6">
        <f>SUM(Sachet!D6,Dispenser!D6,E6)</f>
        <v>0</v>
      </c>
      <c r="G6" s="5">
        <f t="shared" si="1"/>
        <v>0</v>
      </c>
      <c r="H6" s="6">
        <f>SUM(G6,Sachet!F6,Dispenser!F6)</f>
        <v>0</v>
      </c>
    </row>
    <row r="7">
      <c r="A7" s="4">
        <v>45081.0</v>
      </c>
      <c r="C7" s="6"/>
      <c r="D7" s="5" t="s">
        <v>10</v>
      </c>
      <c r="F7" s="6">
        <f>SUM(Sachet!D7,Dispenser!D7,E7)</f>
        <v>0</v>
      </c>
      <c r="G7" s="5">
        <f t="shared" si="1"/>
        <v>0</v>
      </c>
      <c r="H7" s="6">
        <f>SUM(G7,Sachet!F7,Dispenser!F7)</f>
        <v>0</v>
      </c>
    </row>
    <row r="8">
      <c r="A8" s="4">
        <v>45082.0</v>
      </c>
      <c r="C8" s="6"/>
      <c r="D8" s="5" t="s">
        <v>10</v>
      </c>
      <c r="F8" s="6">
        <f>SUM(Sachet!D8,Dispenser!D8,E8)</f>
        <v>0</v>
      </c>
      <c r="G8" s="5">
        <f t="shared" si="1"/>
        <v>0</v>
      </c>
      <c r="H8" s="6">
        <f>SUM(G8,Sachet!F8,Dispenser!F8)</f>
        <v>0</v>
      </c>
    </row>
    <row r="9">
      <c r="A9" s="4">
        <v>45083.0</v>
      </c>
      <c r="C9" s="6"/>
      <c r="D9" s="5" t="s">
        <v>10</v>
      </c>
      <c r="F9" s="6">
        <f>SUM(Sachet!D9,Dispenser!D9,E9)</f>
        <v>0</v>
      </c>
      <c r="G9" s="5">
        <f t="shared" si="1"/>
        <v>0</v>
      </c>
      <c r="H9" s="6">
        <f>SUM(G9,Sachet!F9,Dispenser!F9)</f>
        <v>0</v>
      </c>
    </row>
    <row r="10">
      <c r="A10" s="4">
        <v>45084.0</v>
      </c>
      <c r="C10" s="6"/>
      <c r="D10" s="5" t="s">
        <v>10</v>
      </c>
      <c r="F10" s="6">
        <f>SUM(Sachet!D10,Dispenser!D10,E10)</f>
        <v>1</v>
      </c>
      <c r="G10" s="5">
        <f t="shared" si="1"/>
        <v>0</v>
      </c>
      <c r="H10" s="6">
        <f>SUM(G10,Sachet!F10,Dispenser!F10)</f>
        <v>22.5</v>
      </c>
    </row>
    <row r="11">
      <c r="A11" s="4">
        <v>45085.0</v>
      </c>
      <c r="C11" s="6"/>
      <c r="D11" s="5" t="s">
        <v>10</v>
      </c>
      <c r="F11" s="6">
        <f>SUM(Sachet!D11,Dispenser!D11,E11)</f>
        <v>0</v>
      </c>
      <c r="G11" s="5">
        <f t="shared" si="1"/>
        <v>0</v>
      </c>
      <c r="H11" s="6">
        <f>SUM(G11,Sachet!F11,Dispenser!F11)</f>
        <v>0</v>
      </c>
    </row>
    <row r="12">
      <c r="A12" s="4">
        <v>45086.0</v>
      </c>
      <c r="C12" s="5" t="s">
        <v>8</v>
      </c>
      <c r="D12" s="5" t="s">
        <v>9</v>
      </c>
      <c r="E12" s="5">
        <v>2.0</v>
      </c>
      <c r="F12" s="6">
        <f>SUM(Sachet!D12,Dispenser!D12,E12)</f>
        <v>2</v>
      </c>
      <c r="G12" s="5">
        <f t="shared" si="1"/>
        <v>40</v>
      </c>
      <c r="H12" s="6">
        <f>SUM(G12,Sachet!F12,Dispenser!F12)</f>
        <v>40</v>
      </c>
    </row>
    <row r="13">
      <c r="A13" s="4">
        <v>45087.0</v>
      </c>
      <c r="C13" s="6"/>
      <c r="D13" s="5" t="s">
        <v>10</v>
      </c>
      <c r="F13" s="6">
        <f>SUM(Sachet!D13,Dispenser!D13,E13)</f>
        <v>0</v>
      </c>
      <c r="G13" s="5">
        <f t="shared" si="1"/>
        <v>0</v>
      </c>
      <c r="H13" s="6">
        <f>SUM(G13,Sachet!F13,Dispenser!F13)</f>
        <v>0</v>
      </c>
    </row>
    <row r="14">
      <c r="A14" s="4">
        <v>45088.0</v>
      </c>
      <c r="C14" s="6"/>
      <c r="D14" s="5" t="s">
        <v>10</v>
      </c>
      <c r="F14" s="6">
        <f>SUM(Sachet!D14,Dispenser!D14,E14)</f>
        <v>0</v>
      </c>
      <c r="G14" s="5">
        <f t="shared" si="1"/>
        <v>0</v>
      </c>
      <c r="H14" s="6">
        <f>SUM(G14,Sachet!F14,Dispenser!F14)</f>
        <v>0</v>
      </c>
    </row>
    <row r="15">
      <c r="A15" s="4">
        <v>45089.0</v>
      </c>
      <c r="C15" s="5"/>
      <c r="D15" s="5" t="s">
        <v>10</v>
      </c>
      <c r="F15" s="6">
        <f>SUM(Sachet!D15,Dispenser!D15,E15)</f>
        <v>1</v>
      </c>
      <c r="G15" s="5">
        <f t="shared" si="1"/>
        <v>0</v>
      </c>
      <c r="H15" s="6">
        <f>SUM(G15,Sachet!F15,Dispenser!F15)</f>
        <v>20</v>
      </c>
    </row>
    <row r="16">
      <c r="A16" s="4">
        <v>45090.0</v>
      </c>
      <c r="C16" s="5" t="s">
        <v>8</v>
      </c>
      <c r="D16" s="5" t="s">
        <v>9</v>
      </c>
      <c r="E16" s="5">
        <v>2.0</v>
      </c>
      <c r="F16" s="6">
        <f>SUM(Sachet!D16,Dispenser!D16,E16)</f>
        <v>2</v>
      </c>
      <c r="G16" s="5">
        <f t="shared" si="1"/>
        <v>40</v>
      </c>
      <c r="H16" s="6">
        <f>SUM(G16,Sachet!F16,Dispenser!F16)</f>
        <v>40</v>
      </c>
    </row>
    <row r="17">
      <c r="A17" s="4">
        <v>45091.0</v>
      </c>
      <c r="C17" s="6"/>
      <c r="D17" s="5" t="s">
        <v>10</v>
      </c>
      <c r="F17" s="6">
        <f>SUM(Sachet!D17,Dispenser!D17,E17)</f>
        <v>0</v>
      </c>
      <c r="G17" s="5">
        <f t="shared" si="1"/>
        <v>0</v>
      </c>
      <c r="H17" s="6">
        <f>SUM(G17,Sachet!F17,Dispenser!F17)</f>
        <v>0</v>
      </c>
    </row>
    <row r="18">
      <c r="A18" s="4">
        <v>45092.0</v>
      </c>
      <c r="C18" s="6"/>
      <c r="D18" s="5" t="s">
        <v>10</v>
      </c>
      <c r="F18" s="6">
        <f>SUM(Sachet!D18,Dispenser!D18,E18)</f>
        <v>0</v>
      </c>
      <c r="G18" s="5">
        <f t="shared" si="1"/>
        <v>0</v>
      </c>
      <c r="H18" s="6">
        <f>SUM(G18,Sachet!F18,Dispenser!F18)</f>
        <v>0</v>
      </c>
    </row>
    <row r="19">
      <c r="A19" s="4">
        <v>45093.0</v>
      </c>
      <c r="C19" s="5"/>
      <c r="D19" s="5" t="s">
        <v>9</v>
      </c>
      <c r="E19" s="5"/>
      <c r="F19" s="6">
        <f>SUM(Sachet!D19,Dispenser!D19,E19)</f>
        <v>0</v>
      </c>
      <c r="G19" s="5">
        <f t="shared" si="1"/>
        <v>0</v>
      </c>
      <c r="H19" s="6">
        <f>SUM(G19,Sachet!F19,Dispenser!F19)</f>
        <v>0</v>
      </c>
    </row>
    <row r="20">
      <c r="A20" s="4">
        <v>45094.0</v>
      </c>
      <c r="C20" s="5" t="s">
        <v>11</v>
      </c>
      <c r="D20" s="5" t="s">
        <v>9</v>
      </c>
      <c r="E20" s="5">
        <v>1.0</v>
      </c>
      <c r="F20" s="6">
        <f>SUM(Sachet!D20,Dispenser!D20,E20)</f>
        <v>2</v>
      </c>
      <c r="G20" s="5">
        <v>24.0</v>
      </c>
      <c r="H20" s="6">
        <f>SUM(G20,Sachet!F20,Dispenser!F20)</f>
        <v>50</v>
      </c>
    </row>
    <row r="21">
      <c r="A21" s="4">
        <v>45095.0</v>
      </c>
      <c r="C21" s="6"/>
      <c r="D21" s="5" t="s">
        <v>10</v>
      </c>
      <c r="F21" s="6">
        <f>SUM(Sachet!D21,Dispenser!D21,E21)</f>
        <v>0</v>
      </c>
      <c r="G21" s="5">
        <f>IF(AND(C21="Belaqua",D21 = "Medium"),20 * E21, IF(AND(C21 ="Belaqua",D21 = "Small"), 16 *E21, IF(AND(C21 = "Belaqua",D21 = "Large"),25* E21,0)))</f>
        <v>0</v>
      </c>
      <c r="H21" s="6">
        <f>SUM(G21,Sachet!F21,Dispenser!F21)</f>
        <v>0</v>
      </c>
    </row>
    <row r="22">
      <c r="A22" s="4">
        <v>45096.0</v>
      </c>
      <c r="C22" s="5" t="s">
        <v>12</v>
      </c>
      <c r="D22" s="5" t="s">
        <v>9</v>
      </c>
      <c r="E22" s="5">
        <v>2.0</v>
      </c>
      <c r="F22" s="6">
        <f>SUM(Sachet!D22,Dispenser!D22,E22)</f>
        <v>4</v>
      </c>
      <c r="G22" s="5">
        <v>34.0</v>
      </c>
      <c r="H22" s="6">
        <f>SUM(G22,Sachet!F22,Dispenser!F22)</f>
        <v>48</v>
      </c>
    </row>
    <row r="23">
      <c r="A23" s="4">
        <v>45097.0</v>
      </c>
      <c r="C23" s="5" t="s">
        <v>11</v>
      </c>
      <c r="D23" s="5" t="s">
        <v>9</v>
      </c>
      <c r="E23" s="5">
        <v>1.0</v>
      </c>
      <c r="F23" s="6">
        <f>SUM(Sachet!D23,Dispenser!D23,E23)</f>
        <v>2</v>
      </c>
      <c r="G23" s="5">
        <v>20.0</v>
      </c>
      <c r="H23" s="6">
        <f>SUM(G23,Sachet!F23,Dispenser!F23)</f>
        <v>30</v>
      </c>
    </row>
    <row r="24">
      <c r="A24" s="4">
        <v>45098.0</v>
      </c>
      <c r="C24" s="6"/>
      <c r="D24" s="5" t="s">
        <v>10</v>
      </c>
      <c r="F24" s="6">
        <f>SUM(Sachet!D24,Dispenser!D24,E24)</f>
        <v>0</v>
      </c>
      <c r="G24" s="5">
        <f t="shared" ref="G24:G26" si="2">IF(AND(C24="Belaqua",D24 = "Medium"),20 * E24, IF(AND(C24 ="Belaqua",D24 = "Small"), 16 *E24, IF(AND(C24 = "Belaqua",D24 = "Large"),25* E24,0)))</f>
        <v>0</v>
      </c>
      <c r="H24" s="6">
        <f>SUM(G24,Sachet!F24,Dispenser!F24)</f>
        <v>0</v>
      </c>
    </row>
    <row r="25">
      <c r="A25" s="4">
        <v>45099.0</v>
      </c>
      <c r="C25" s="6"/>
      <c r="D25" s="5" t="s">
        <v>10</v>
      </c>
      <c r="F25" s="6">
        <f>SUM(Sachet!D25,Dispenser!D25,E25)</f>
        <v>0</v>
      </c>
      <c r="G25" s="5">
        <f t="shared" si="2"/>
        <v>0</v>
      </c>
      <c r="H25" s="6">
        <f>SUM(G25,Sachet!F25,Dispenser!F25)</f>
        <v>0</v>
      </c>
    </row>
    <row r="26">
      <c r="A26" s="4">
        <v>45100.0</v>
      </c>
      <c r="C26" s="6"/>
      <c r="D26" s="5" t="s">
        <v>10</v>
      </c>
      <c r="F26" s="6">
        <f>SUM(Sachet!D26,Dispenser!D26,E26)</f>
        <v>0</v>
      </c>
      <c r="G26" s="5">
        <f t="shared" si="2"/>
        <v>0</v>
      </c>
      <c r="H26" s="6">
        <f>SUM(G26,Sachet!F26,Dispenser!F26)</f>
        <v>0</v>
      </c>
    </row>
    <row r="27">
      <c r="A27" s="4">
        <v>45101.0</v>
      </c>
      <c r="C27" s="5" t="s">
        <v>11</v>
      </c>
      <c r="D27" s="5" t="s">
        <v>9</v>
      </c>
      <c r="E27" s="5">
        <v>1.0</v>
      </c>
      <c r="F27" s="6">
        <f>SUM(Sachet!D27,Dispenser!D27,E27)</f>
        <v>2</v>
      </c>
      <c r="G27" s="5">
        <v>20.0</v>
      </c>
      <c r="H27" s="6">
        <f>SUM(G27,Sachet!F27,Dispenser!F27)</f>
        <v>30</v>
      </c>
    </row>
    <row r="28">
      <c r="A28" s="4">
        <v>45102.0</v>
      </c>
      <c r="C28" s="6"/>
      <c r="D28" s="5" t="s">
        <v>10</v>
      </c>
      <c r="F28" s="6">
        <f>SUM(Sachet!D28,Dispenser!D28,E28)</f>
        <v>0</v>
      </c>
      <c r="G28" s="5">
        <f t="shared" ref="G28:G29" si="3">IF(AND(C28="Belaqua",D28 = "Medium"),20 * E28, IF(AND(C28 ="Belaqua",D28 = "Small"), 16 *E28, IF(AND(C28 = "Belaqua",D28 = "Large"),25* E28,0)))</f>
        <v>0</v>
      </c>
      <c r="H28" s="6">
        <f>SUM(G28,Sachet!F28,Dispenser!F28)</f>
        <v>0</v>
      </c>
    </row>
    <row r="29">
      <c r="A29" s="4">
        <v>45103.0</v>
      </c>
      <c r="C29" s="6"/>
      <c r="D29" s="5" t="s">
        <v>10</v>
      </c>
      <c r="F29" s="6">
        <f>SUM(Sachet!D29,Dispenser!D29,E29)</f>
        <v>0</v>
      </c>
      <c r="G29" s="5">
        <f t="shared" si="3"/>
        <v>0</v>
      </c>
      <c r="H29" s="6">
        <f>SUM(G29,Sachet!F29,Dispenser!F29)</f>
        <v>0</v>
      </c>
    </row>
    <row r="30">
      <c r="A30" s="4">
        <v>45104.0</v>
      </c>
      <c r="C30" s="5" t="s">
        <v>11</v>
      </c>
      <c r="D30" s="5" t="s">
        <v>9</v>
      </c>
      <c r="E30" s="5">
        <v>1.0</v>
      </c>
      <c r="F30" s="6">
        <f>SUM(Sachet!D30,Dispenser!D30,E30)</f>
        <v>2</v>
      </c>
      <c r="G30" s="5">
        <v>19.0</v>
      </c>
      <c r="H30" s="6">
        <f>SUM(G30,Sachet!F30,Dispenser!F30)</f>
        <v>29</v>
      </c>
    </row>
    <row r="31">
      <c r="A31" s="4">
        <v>45105.0</v>
      </c>
      <c r="C31" s="5" t="s">
        <v>8</v>
      </c>
      <c r="D31" s="5" t="s">
        <v>9</v>
      </c>
      <c r="E31" s="5">
        <v>2.0</v>
      </c>
      <c r="F31" s="6">
        <f>SUM(Sachet!D31,Dispenser!D31,E31)</f>
        <v>2</v>
      </c>
      <c r="G31" s="5">
        <f t="shared" ref="G31:G34" si="4">IF(AND(C31="Belaqua",D31 = "Medium"),20 * E31, IF(AND(C31 ="Belaqua",D31 = "Small"), 16 *E31, IF(AND(C31 = "Belaqua",D31 = "Large"),25* E31,0)))</f>
        <v>40</v>
      </c>
      <c r="H31" s="6">
        <f>SUM(G31,Sachet!F31,Dispenser!F31)</f>
        <v>40</v>
      </c>
    </row>
    <row r="32">
      <c r="A32" s="4">
        <v>45106.0</v>
      </c>
      <c r="C32" s="6"/>
      <c r="D32" s="5" t="s">
        <v>10</v>
      </c>
      <c r="F32" s="6">
        <f>SUM(Sachet!D32,Dispenser!D32,E32)</f>
        <v>0</v>
      </c>
      <c r="G32" s="5">
        <f t="shared" si="4"/>
        <v>0</v>
      </c>
      <c r="H32" s="6">
        <f>SUM(G32,Sachet!F32,Dispenser!F32)</f>
        <v>0</v>
      </c>
    </row>
    <row r="33">
      <c r="A33" s="4">
        <v>45107.0</v>
      </c>
      <c r="C33" s="6"/>
      <c r="D33" s="5" t="s">
        <v>10</v>
      </c>
      <c r="F33" s="6">
        <f>SUM(Sachet!D33,Dispenser!D33,E33)</f>
        <v>0</v>
      </c>
      <c r="G33" s="5">
        <f t="shared" si="4"/>
        <v>0</v>
      </c>
      <c r="H33" s="6">
        <f>SUM(G33,Sachet!F33,Dispenser!F33)</f>
        <v>0</v>
      </c>
    </row>
    <row r="34">
      <c r="A34" s="4">
        <v>45108.0</v>
      </c>
      <c r="C34" s="6"/>
      <c r="D34" s="5" t="s">
        <v>10</v>
      </c>
      <c r="F34" s="6">
        <f>SUM(Sachet!D34,Dispenser!D34,E34)</f>
        <v>0</v>
      </c>
      <c r="G34" s="5">
        <f t="shared" si="4"/>
        <v>0</v>
      </c>
      <c r="H34" s="6">
        <f>SUM(G34,Sachet!F34,Dispenser!F34)</f>
        <v>0</v>
      </c>
    </row>
    <row r="36">
      <c r="A36" s="1"/>
      <c r="E36" s="6">
        <f>SUM(E2:E34)</f>
        <v>15</v>
      </c>
    </row>
  </sheetData>
  <dataValidations>
    <dataValidation type="list" allowBlank="1" showErrorMessage="1" sqref="C2:C34">
      <formula1>'Data Preparation'!$H$2:$H1000</formula1>
    </dataValidation>
    <dataValidation type="list" allowBlank="1" showErrorMessage="1" sqref="D2:D34">
      <formula1>'Data Preparation'!$I$2:$I1000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15.88"/>
    <col customWidth="1" min="5" max="5" width="18.88"/>
    <col customWidth="1" min="6" max="6" width="18.63"/>
    <col customWidth="1" min="9" max="9" width="20.25"/>
  </cols>
  <sheetData>
    <row r="1">
      <c r="A1" s="1" t="s">
        <v>0</v>
      </c>
      <c r="B1" s="1" t="s">
        <v>13</v>
      </c>
      <c r="C1" s="1" t="s">
        <v>2</v>
      </c>
      <c r="D1" s="1" t="s">
        <v>14</v>
      </c>
      <c r="E1" s="2" t="s">
        <v>5</v>
      </c>
      <c r="F1" s="1" t="s">
        <v>15</v>
      </c>
      <c r="G1" s="2" t="s">
        <v>7</v>
      </c>
      <c r="K1" s="3"/>
      <c r="V1" s="3"/>
    </row>
    <row r="2">
      <c r="A2" s="4">
        <v>45076.0</v>
      </c>
      <c r="C2" s="5"/>
      <c r="D2" s="5">
        <v>0.0</v>
      </c>
      <c r="E2" s="6">
        <f>Bottle!F2</f>
        <v>3</v>
      </c>
      <c r="G2" s="6">
        <f>Bottle!H2</f>
        <v>60</v>
      </c>
      <c r="M2" s="4"/>
    </row>
    <row r="3">
      <c r="A3" s="4">
        <v>45077.0</v>
      </c>
      <c r="C3" s="5"/>
      <c r="D3" s="5">
        <v>0.0</v>
      </c>
      <c r="E3" s="6">
        <f>Bottle!F3</f>
        <v>1</v>
      </c>
      <c r="G3" s="6">
        <f>Bottle!H3</f>
        <v>22.5</v>
      </c>
      <c r="M3" s="4"/>
    </row>
    <row r="4">
      <c r="A4" s="4">
        <v>45078.0</v>
      </c>
      <c r="C4" s="5"/>
      <c r="D4" s="5">
        <v>0.0</v>
      </c>
      <c r="E4" s="6">
        <f>Bottle!F4</f>
        <v>0</v>
      </c>
      <c r="G4" s="6">
        <f>Bottle!H4</f>
        <v>0</v>
      </c>
      <c r="M4" s="4"/>
    </row>
    <row r="5">
      <c r="A5" s="4">
        <v>45079.0</v>
      </c>
      <c r="C5" s="5"/>
      <c r="D5" s="5">
        <v>0.0</v>
      </c>
      <c r="E5" s="6">
        <f>Bottle!F5</f>
        <v>0</v>
      </c>
      <c r="G5" s="6">
        <f>Bottle!H5</f>
        <v>0</v>
      </c>
      <c r="M5" s="4"/>
    </row>
    <row r="6">
      <c r="A6" s="4">
        <v>45080.0</v>
      </c>
      <c r="C6" s="5"/>
      <c r="D6" s="5">
        <v>0.0</v>
      </c>
      <c r="E6" s="6">
        <f>Bottle!F6</f>
        <v>0</v>
      </c>
      <c r="G6" s="6">
        <f>Bottle!H6</f>
        <v>0</v>
      </c>
      <c r="M6" s="4"/>
    </row>
    <row r="7">
      <c r="A7" s="4">
        <v>45081.0</v>
      </c>
      <c r="C7" s="5"/>
      <c r="D7" s="5">
        <v>0.0</v>
      </c>
      <c r="E7" s="6">
        <f>Bottle!F7</f>
        <v>0</v>
      </c>
      <c r="G7" s="6">
        <f>Bottle!H7</f>
        <v>0</v>
      </c>
      <c r="M7" s="4"/>
    </row>
    <row r="8">
      <c r="A8" s="4">
        <v>45082.0</v>
      </c>
      <c r="C8" s="5"/>
      <c r="D8" s="5">
        <v>0.0</v>
      </c>
      <c r="E8" s="6">
        <f>Bottle!F8</f>
        <v>0</v>
      </c>
      <c r="G8" s="6">
        <f>Bottle!H8</f>
        <v>0</v>
      </c>
      <c r="M8" s="4"/>
    </row>
    <row r="9">
      <c r="A9" s="4">
        <v>45083.0</v>
      </c>
      <c r="C9" s="5"/>
      <c r="D9" s="5">
        <v>0.0</v>
      </c>
      <c r="E9" s="6">
        <f>Bottle!F9</f>
        <v>0</v>
      </c>
      <c r="G9" s="6">
        <f>Bottle!H9</f>
        <v>0</v>
      </c>
      <c r="M9" s="4"/>
    </row>
    <row r="10">
      <c r="A10" s="4">
        <v>45084.0</v>
      </c>
      <c r="C10" s="5"/>
      <c r="D10" s="5">
        <v>0.0</v>
      </c>
      <c r="E10" s="6">
        <f>Bottle!F10</f>
        <v>1</v>
      </c>
      <c r="G10" s="6">
        <f>Bottle!H10</f>
        <v>22.5</v>
      </c>
      <c r="M10" s="4"/>
    </row>
    <row r="11">
      <c r="A11" s="4">
        <v>45085.0</v>
      </c>
      <c r="C11" s="5"/>
      <c r="D11" s="5">
        <v>0.0</v>
      </c>
      <c r="E11" s="6">
        <f>Bottle!F11</f>
        <v>0</v>
      </c>
      <c r="G11" s="6">
        <f>Bottle!H11</f>
        <v>0</v>
      </c>
      <c r="M11" s="4"/>
    </row>
    <row r="12">
      <c r="A12" s="4">
        <v>45086.0</v>
      </c>
      <c r="C12" s="5"/>
      <c r="D12" s="5">
        <v>0.0</v>
      </c>
      <c r="E12" s="6">
        <f>Bottle!F12</f>
        <v>2</v>
      </c>
      <c r="G12" s="6">
        <f>Bottle!H12</f>
        <v>40</v>
      </c>
      <c r="M12" s="4"/>
    </row>
    <row r="13">
      <c r="A13" s="4">
        <v>45087.0</v>
      </c>
      <c r="C13" s="5"/>
      <c r="D13" s="5">
        <v>0.0</v>
      </c>
      <c r="E13" s="6">
        <f>Bottle!F13</f>
        <v>0</v>
      </c>
      <c r="G13" s="6">
        <f>Bottle!H13</f>
        <v>0</v>
      </c>
      <c r="M13" s="4"/>
    </row>
    <row r="14">
      <c r="A14" s="4">
        <v>45088.0</v>
      </c>
      <c r="C14" s="5"/>
      <c r="D14" s="5">
        <v>0.0</v>
      </c>
      <c r="E14" s="6">
        <f>Bottle!F14</f>
        <v>0</v>
      </c>
      <c r="G14" s="6">
        <f>Bottle!H14</f>
        <v>0</v>
      </c>
      <c r="M14" s="4"/>
    </row>
    <row r="15">
      <c r="A15" s="4">
        <v>45089.0</v>
      </c>
      <c r="C15" s="5"/>
      <c r="D15" s="5">
        <v>0.0</v>
      </c>
      <c r="E15" s="6">
        <f>Bottle!F15</f>
        <v>1</v>
      </c>
      <c r="G15" s="6">
        <f>Bottle!H15</f>
        <v>20</v>
      </c>
      <c r="M15" s="4"/>
    </row>
    <row r="16">
      <c r="A16" s="4">
        <v>45090.0</v>
      </c>
      <c r="C16" s="5"/>
      <c r="D16" s="5">
        <v>0.0</v>
      </c>
      <c r="E16" s="6">
        <f>Bottle!F16</f>
        <v>2</v>
      </c>
      <c r="G16" s="6">
        <f>Bottle!H16</f>
        <v>40</v>
      </c>
      <c r="M16" s="4"/>
    </row>
    <row r="17">
      <c r="A17" s="4">
        <v>45091.0</v>
      </c>
      <c r="C17" s="5"/>
      <c r="D17" s="5">
        <v>0.0</v>
      </c>
      <c r="E17" s="6">
        <f>Bottle!F17</f>
        <v>0</v>
      </c>
      <c r="G17" s="6">
        <f>Bottle!H17</f>
        <v>0</v>
      </c>
      <c r="M17" s="4"/>
    </row>
    <row r="18">
      <c r="A18" s="4">
        <v>45092.0</v>
      </c>
      <c r="C18" s="5"/>
      <c r="D18" s="5">
        <v>0.0</v>
      </c>
      <c r="E18" s="6">
        <f>Bottle!F18</f>
        <v>0</v>
      </c>
      <c r="G18" s="6">
        <f>Bottle!H18</f>
        <v>0</v>
      </c>
      <c r="M18" s="4"/>
    </row>
    <row r="19">
      <c r="A19" s="4">
        <v>45093.0</v>
      </c>
      <c r="C19" s="5"/>
      <c r="D19" s="5">
        <v>0.0</v>
      </c>
      <c r="E19" s="6">
        <f>Bottle!F19</f>
        <v>0</v>
      </c>
      <c r="G19" s="6">
        <f>Bottle!H19</f>
        <v>0</v>
      </c>
      <c r="M19" s="4"/>
    </row>
    <row r="20">
      <c r="A20" s="4">
        <v>45094.0</v>
      </c>
      <c r="C20" s="5"/>
      <c r="D20" s="5">
        <v>0.0</v>
      </c>
      <c r="E20" s="6">
        <f>Bottle!F20</f>
        <v>2</v>
      </c>
      <c r="G20" s="6">
        <f>Bottle!H20</f>
        <v>50</v>
      </c>
      <c r="M20" s="4"/>
    </row>
    <row r="21">
      <c r="A21" s="4">
        <v>45095.0</v>
      </c>
      <c r="C21" s="5"/>
      <c r="D21" s="5">
        <v>0.0</v>
      </c>
      <c r="E21" s="6">
        <f>Bottle!F21</f>
        <v>0</v>
      </c>
      <c r="G21" s="6">
        <f>Bottle!H21</f>
        <v>0</v>
      </c>
      <c r="M21" s="4"/>
    </row>
    <row r="22">
      <c r="A22" s="4">
        <v>45096.0</v>
      </c>
      <c r="C22" s="5" t="s">
        <v>12</v>
      </c>
      <c r="D22" s="5">
        <v>2.0</v>
      </c>
      <c r="E22" s="6">
        <f>Bottle!F22</f>
        <v>4</v>
      </c>
      <c r="F22" s="5">
        <v>14.0</v>
      </c>
      <c r="G22" s="6">
        <f>Bottle!H22</f>
        <v>48</v>
      </c>
      <c r="M22" s="4"/>
    </row>
    <row r="23">
      <c r="A23" s="4">
        <v>45097.0</v>
      </c>
      <c r="C23" s="5" t="s">
        <v>16</v>
      </c>
      <c r="D23" s="5">
        <v>1.0</v>
      </c>
      <c r="E23" s="6">
        <f>Bottle!F23</f>
        <v>2</v>
      </c>
      <c r="F23" s="5">
        <v>10.0</v>
      </c>
      <c r="G23" s="6">
        <f>Bottle!H23</f>
        <v>30</v>
      </c>
      <c r="M23" s="4"/>
    </row>
    <row r="24">
      <c r="A24" s="4">
        <v>45098.0</v>
      </c>
      <c r="C24" s="5"/>
      <c r="D24" s="5">
        <v>0.0</v>
      </c>
      <c r="E24" s="6">
        <f>Bottle!F24</f>
        <v>0</v>
      </c>
      <c r="G24" s="6">
        <f>Bottle!H24</f>
        <v>0</v>
      </c>
      <c r="M24" s="4"/>
    </row>
    <row r="25">
      <c r="A25" s="4">
        <v>45099.0</v>
      </c>
      <c r="C25" s="5"/>
      <c r="D25" s="5">
        <v>0.0</v>
      </c>
      <c r="E25" s="6">
        <f>Bottle!F25</f>
        <v>0</v>
      </c>
      <c r="G25" s="6">
        <f>Bottle!H25</f>
        <v>0</v>
      </c>
      <c r="M25" s="4"/>
    </row>
    <row r="26">
      <c r="A26" s="4">
        <v>45100.0</v>
      </c>
      <c r="C26" s="5"/>
      <c r="D26" s="5">
        <v>0.0</v>
      </c>
      <c r="E26" s="6">
        <f>Bottle!F26</f>
        <v>0</v>
      </c>
      <c r="G26" s="6">
        <f>Bottle!H26</f>
        <v>0</v>
      </c>
      <c r="M26" s="4"/>
    </row>
    <row r="27">
      <c r="A27" s="4">
        <v>45101.0</v>
      </c>
      <c r="C27" s="5" t="s">
        <v>16</v>
      </c>
      <c r="D27" s="5">
        <v>1.0</v>
      </c>
      <c r="E27" s="6">
        <f>Bottle!F27</f>
        <v>2</v>
      </c>
      <c r="F27" s="5">
        <v>10.0</v>
      </c>
      <c r="G27" s="6">
        <f>Bottle!H27</f>
        <v>30</v>
      </c>
      <c r="M27" s="4"/>
    </row>
    <row r="28">
      <c r="A28" s="4">
        <v>45102.0</v>
      </c>
      <c r="C28" s="5"/>
      <c r="D28" s="5">
        <v>0.0</v>
      </c>
      <c r="E28" s="6">
        <f>Bottle!F28</f>
        <v>0</v>
      </c>
      <c r="G28" s="6">
        <f>Bottle!H28</f>
        <v>0</v>
      </c>
      <c r="M28" s="4"/>
    </row>
    <row r="29">
      <c r="A29" s="4">
        <v>45103.0</v>
      </c>
      <c r="C29" s="5"/>
      <c r="D29" s="5">
        <v>0.0</v>
      </c>
      <c r="E29" s="6">
        <f>Bottle!F29</f>
        <v>0</v>
      </c>
      <c r="G29" s="6">
        <f>Bottle!H29</f>
        <v>0</v>
      </c>
      <c r="M29" s="4"/>
    </row>
    <row r="30">
      <c r="A30" s="4">
        <v>45104.0</v>
      </c>
      <c r="C30" s="5" t="s">
        <v>16</v>
      </c>
      <c r="D30" s="5">
        <v>1.0</v>
      </c>
      <c r="E30" s="6">
        <f>Bottle!F30</f>
        <v>2</v>
      </c>
      <c r="F30" s="5">
        <v>10.0</v>
      </c>
      <c r="G30" s="6">
        <f>Bottle!H30</f>
        <v>29</v>
      </c>
      <c r="M30" s="4"/>
    </row>
    <row r="31">
      <c r="A31" s="4">
        <v>45105.0</v>
      </c>
      <c r="C31" s="5"/>
      <c r="D31" s="5">
        <v>0.0</v>
      </c>
      <c r="E31" s="6">
        <f>Bottle!F31</f>
        <v>2</v>
      </c>
      <c r="G31" s="6">
        <f>Bottle!H31</f>
        <v>40</v>
      </c>
      <c r="M31" s="4"/>
    </row>
    <row r="32">
      <c r="A32" s="4">
        <v>45106.0</v>
      </c>
      <c r="C32" s="5"/>
      <c r="D32" s="5">
        <v>0.0</v>
      </c>
      <c r="E32" s="6">
        <f>Bottle!F32</f>
        <v>0</v>
      </c>
      <c r="G32" s="6">
        <f>Bottle!H32</f>
        <v>0</v>
      </c>
      <c r="M32" s="4"/>
    </row>
    <row r="33">
      <c r="A33" s="4">
        <v>45107.0</v>
      </c>
      <c r="C33" s="5"/>
      <c r="D33" s="5">
        <v>0.0</v>
      </c>
      <c r="E33" s="6">
        <f>Bottle!F33</f>
        <v>0</v>
      </c>
      <c r="G33" s="6">
        <f>Bottle!H33</f>
        <v>0</v>
      </c>
      <c r="M33" s="4"/>
    </row>
    <row r="34">
      <c r="A34" s="4">
        <v>45108.0</v>
      </c>
      <c r="C34" s="5"/>
      <c r="D34" s="5">
        <v>0.0</v>
      </c>
      <c r="E34" s="6">
        <f>Bottle!F34</f>
        <v>0</v>
      </c>
      <c r="G34" s="6">
        <f>Bottle!H34</f>
        <v>0</v>
      </c>
      <c r="M34" s="4"/>
    </row>
    <row r="35">
      <c r="A35" s="4"/>
      <c r="M35" s="4"/>
    </row>
    <row r="36">
      <c r="M36" s="4"/>
    </row>
    <row r="37">
      <c r="A37" s="4"/>
      <c r="M37" s="4"/>
    </row>
    <row r="38">
      <c r="A38" s="4"/>
      <c r="M38" s="4"/>
    </row>
    <row r="39">
      <c r="A39" s="4"/>
      <c r="M39" s="4"/>
    </row>
    <row r="40">
      <c r="A40" s="4"/>
      <c r="M40" s="4"/>
    </row>
    <row r="41">
      <c r="A41" s="4"/>
      <c r="M41" s="4"/>
    </row>
    <row r="42">
      <c r="A42" s="4"/>
      <c r="M42" s="4"/>
    </row>
    <row r="43">
      <c r="A43" s="4"/>
      <c r="M43" s="4"/>
    </row>
    <row r="44">
      <c r="A44" s="4"/>
      <c r="M44" s="4"/>
    </row>
    <row r="45">
      <c r="A45" s="4"/>
      <c r="M45" s="4"/>
    </row>
    <row r="46">
      <c r="A46" s="4"/>
      <c r="M46" s="4"/>
    </row>
    <row r="47">
      <c r="A47" s="4"/>
      <c r="M47" s="4"/>
    </row>
    <row r="48">
      <c r="A48" s="4"/>
      <c r="M48" s="4"/>
    </row>
    <row r="49">
      <c r="A49" s="4"/>
      <c r="M49" s="4"/>
    </row>
    <row r="50">
      <c r="A50" s="4"/>
      <c r="M50" s="4"/>
    </row>
    <row r="51">
      <c r="A51" s="4"/>
      <c r="M51" s="4"/>
    </row>
    <row r="52">
      <c r="A52" s="4"/>
      <c r="M52" s="4"/>
    </row>
    <row r="53">
      <c r="A53" s="4"/>
      <c r="M53" s="4"/>
    </row>
    <row r="54">
      <c r="A54" s="4"/>
      <c r="M54" s="4"/>
    </row>
    <row r="55">
      <c r="A55" s="4"/>
      <c r="M55" s="4"/>
    </row>
    <row r="56">
      <c r="A56" s="4"/>
      <c r="M56" s="4"/>
    </row>
    <row r="57">
      <c r="A57" s="4"/>
      <c r="M57" s="4"/>
    </row>
    <row r="58">
      <c r="A58" s="4"/>
      <c r="M58" s="4"/>
    </row>
    <row r="59">
      <c r="A59" s="4"/>
      <c r="M59" s="4"/>
    </row>
    <row r="60">
      <c r="A60" s="4"/>
      <c r="M60" s="4"/>
    </row>
    <row r="61">
      <c r="A61" s="4"/>
      <c r="M61" s="4"/>
    </row>
    <row r="62">
      <c r="A62" s="4"/>
      <c r="M62" s="4"/>
    </row>
    <row r="63">
      <c r="A63" s="4"/>
      <c r="M63" s="4"/>
    </row>
    <row r="64">
      <c r="A64" s="4"/>
      <c r="M64" s="4"/>
    </row>
    <row r="65">
      <c r="A65" s="4"/>
      <c r="M65" s="4"/>
    </row>
    <row r="66">
      <c r="A66" s="4"/>
      <c r="M66" s="4"/>
    </row>
    <row r="67">
      <c r="A67" s="4"/>
      <c r="M67" s="4"/>
    </row>
    <row r="68">
      <c r="A68" s="4"/>
      <c r="M68" s="4"/>
    </row>
    <row r="69">
      <c r="A69" s="4"/>
      <c r="M69" s="4"/>
    </row>
    <row r="70">
      <c r="A70" s="4"/>
      <c r="M70" s="4"/>
    </row>
    <row r="71">
      <c r="A71" s="4"/>
      <c r="M71" s="4"/>
    </row>
    <row r="72">
      <c r="A72" s="4"/>
      <c r="M72" s="4"/>
    </row>
    <row r="73">
      <c r="A73" s="4"/>
      <c r="M73" s="4"/>
    </row>
    <row r="74">
      <c r="A74" s="4"/>
      <c r="M74" s="4"/>
    </row>
    <row r="75">
      <c r="A75" s="4"/>
      <c r="M75" s="4"/>
    </row>
    <row r="76">
      <c r="A76" s="4"/>
      <c r="M76" s="4"/>
    </row>
    <row r="77">
      <c r="A77" s="4"/>
      <c r="M77" s="4"/>
    </row>
    <row r="78">
      <c r="A78" s="4"/>
      <c r="M78" s="4"/>
    </row>
    <row r="79">
      <c r="A79" s="4"/>
      <c r="M79" s="4"/>
    </row>
    <row r="80">
      <c r="A80" s="4"/>
      <c r="M80" s="4"/>
    </row>
    <row r="81">
      <c r="A81" s="4"/>
      <c r="M81" s="4"/>
    </row>
    <row r="82">
      <c r="A82" s="4"/>
      <c r="M82" s="4"/>
    </row>
    <row r="83">
      <c r="A83" s="4"/>
      <c r="M83" s="4"/>
    </row>
    <row r="84">
      <c r="A84" s="4"/>
      <c r="M84" s="4"/>
    </row>
    <row r="85">
      <c r="A85" s="4"/>
      <c r="M85" s="4"/>
    </row>
    <row r="86">
      <c r="A86" s="4"/>
      <c r="M86" s="4"/>
    </row>
    <row r="87">
      <c r="A87" s="4"/>
      <c r="M87" s="4"/>
    </row>
    <row r="88">
      <c r="A88" s="4"/>
      <c r="M88" s="4"/>
    </row>
    <row r="89">
      <c r="A89" s="4"/>
      <c r="M89" s="4"/>
    </row>
    <row r="90">
      <c r="A90" s="4"/>
      <c r="M90" s="4"/>
    </row>
    <row r="91">
      <c r="A91" s="4"/>
      <c r="M91" s="4"/>
    </row>
    <row r="92">
      <c r="A92" s="4"/>
      <c r="M92" s="4"/>
    </row>
    <row r="93">
      <c r="A93" s="4"/>
      <c r="M93" s="4"/>
    </row>
    <row r="94">
      <c r="A94" s="4"/>
      <c r="M94" s="4"/>
    </row>
    <row r="95">
      <c r="A95" s="4"/>
      <c r="M95" s="4"/>
    </row>
    <row r="96">
      <c r="A96" s="4"/>
      <c r="M96" s="4"/>
    </row>
    <row r="97">
      <c r="A97" s="4"/>
      <c r="M97" s="4"/>
    </row>
    <row r="98">
      <c r="A98" s="4"/>
      <c r="M98" s="4"/>
    </row>
    <row r="99">
      <c r="A99" s="4"/>
      <c r="M99" s="4"/>
    </row>
    <row r="100">
      <c r="A100" s="4"/>
      <c r="M100" s="4"/>
    </row>
    <row r="101">
      <c r="A101" s="4"/>
      <c r="M101" s="4"/>
    </row>
    <row r="102">
      <c r="A102" s="4"/>
      <c r="M102" s="4"/>
    </row>
    <row r="103">
      <c r="A103" s="4"/>
      <c r="M103" s="4"/>
    </row>
    <row r="104">
      <c r="A104" s="4"/>
      <c r="M104" s="4"/>
    </row>
    <row r="105">
      <c r="A105" s="4"/>
      <c r="M105" s="4"/>
    </row>
    <row r="106">
      <c r="A106" s="4"/>
      <c r="M106" s="4"/>
    </row>
    <row r="107">
      <c r="A107" s="4"/>
      <c r="M107" s="4"/>
    </row>
    <row r="108">
      <c r="A108" s="4"/>
      <c r="M108" s="4"/>
    </row>
    <row r="109">
      <c r="A109" s="4"/>
      <c r="M109" s="4"/>
    </row>
    <row r="110">
      <c r="A110" s="4"/>
      <c r="M110" s="4"/>
    </row>
    <row r="111">
      <c r="A111" s="4"/>
      <c r="M111" s="4"/>
    </row>
    <row r="112">
      <c r="A112" s="4"/>
      <c r="M112" s="4"/>
    </row>
    <row r="113">
      <c r="A113" s="4"/>
      <c r="M113" s="4"/>
    </row>
    <row r="114">
      <c r="A114" s="4"/>
      <c r="M114" s="4"/>
    </row>
    <row r="115">
      <c r="A115" s="4"/>
      <c r="M115" s="4"/>
    </row>
    <row r="116">
      <c r="A116" s="4"/>
      <c r="M116" s="4"/>
    </row>
    <row r="117">
      <c r="A117" s="4"/>
      <c r="M117" s="4"/>
    </row>
    <row r="118">
      <c r="A118" s="4"/>
      <c r="M118" s="4"/>
    </row>
    <row r="119">
      <c r="A119" s="4"/>
      <c r="M119" s="4"/>
    </row>
    <row r="120">
      <c r="A120" s="4"/>
      <c r="M120" s="4"/>
    </row>
    <row r="121">
      <c r="A121" s="4"/>
      <c r="M121" s="4"/>
    </row>
    <row r="122">
      <c r="A122" s="4"/>
      <c r="M122" s="4"/>
    </row>
    <row r="123">
      <c r="A123" s="4"/>
      <c r="M123" s="4"/>
    </row>
    <row r="124">
      <c r="A124" s="4"/>
      <c r="M124" s="4"/>
    </row>
    <row r="125">
      <c r="A125" s="4"/>
      <c r="M125" s="4"/>
    </row>
    <row r="126">
      <c r="A126" s="4"/>
      <c r="M126" s="4"/>
    </row>
    <row r="127">
      <c r="A127" s="4"/>
      <c r="M127" s="4"/>
    </row>
    <row r="128">
      <c r="A128" s="4"/>
      <c r="M128" s="4"/>
    </row>
    <row r="129">
      <c r="A129" s="4"/>
      <c r="M129" s="4"/>
    </row>
    <row r="130">
      <c r="A130" s="4"/>
      <c r="M130" s="4"/>
    </row>
    <row r="131">
      <c r="A131" s="4"/>
      <c r="M131" s="4"/>
    </row>
    <row r="132">
      <c r="A132" s="4"/>
      <c r="M132" s="4"/>
    </row>
    <row r="133">
      <c r="A133" s="4"/>
      <c r="M133" s="4"/>
    </row>
    <row r="134">
      <c r="A134" s="4"/>
      <c r="M134" s="4"/>
    </row>
    <row r="135">
      <c r="A135" s="4"/>
      <c r="M135" s="4"/>
    </row>
    <row r="136">
      <c r="A136" s="4"/>
      <c r="M136" s="4"/>
    </row>
    <row r="137">
      <c r="A137" s="4"/>
      <c r="M137" s="4"/>
    </row>
    <row r="138">
      <c r="A138" s="4"/>
      <c r="M138" s="4"/>
    </row>
    <row r="139">
      <c r="A139" s="4"/>
      <c r="M139" s="4"/>
    </row>
    <row r="140">
      <c r="A140" s="4"/>
      <c r="M140" s="4"/>
    </row>
    <row r="141">
      <c r="A141" s="4"/>
      <c r="M141" s="4"/>
    </row>
    <row r="142">
      <c r="A142" s="4"/>
      <c r="M142" s="4"/>
    </row>
    <row r="143">
      <c r="A143" s="4"/>
      <c r="M143" s="4"/>
    </row>
    <row r="144">
      <c r="A144" s="4"/>
      <c r="M144" s="4"/>
    </row>
    <row r="145">
      <c r="A145" s="4"/>
      <c r="M145" s="4"/>
    </row>
    <row r="146">
      <c r="A146" s="4"/>
      <c r="M146" s="4"/>
    </row>
    <row r="147">
      <c r="A147" s="4"/>
      <c r="M147" s="4"/>
    </row>
    <row r="148">
      <c r="A148" s="4"/>
      <c r="M148" s="4"/>
    </row>
    <row r="149">
      <c r="A149" s="4"/>
      <c r="M149" s="4"/>
    </row>
    <row r="150">
      <c r="A150" s="4"/>
      <c r="M150" s="4"/>
    </row>
    <row r="151">
      <c r="A151" s="4"/>
      <c r="M151" s="4"/>
    </row>
    <row r="152">
      <c r="A152" s="4"/>
      <c r="M152" s="4"/>
    </row>
    <row r="153">
      <c r="A153" s="4"/>
      <c r="M153" s="4"/>
    </row>
    <row r="154">
      <c r="A154" s="4"/>
      <c r="M154" s="4"/>
    </row>
    <row r="155">
      <c r="A155" s="4"/>
      <c r="M155" s="4"/>
    </row>
    <row r="156">
      <c r="A156" s="4"/>
      <c r="M156" s="4"/>
    </row>
    <row r="157">
      <c r="A157" s="4"/>
      <c r="M157" s="4"/>
    </row>
    <row r="158">
      <c r="A158" s="4"/>
      <c r="M158" s="4"/>
    </row>
    <row r="159">
      <c r="A159" s="4"/>
      <c r="M159" s="4"/>
    </row>
    <row r="160">
      <c r="A160" s="4"/>
      <c r="M160" s="4"/>
    </row>
    <row r="161">
      <c r="A161" s="4"/>
      <c r="M161" s="4"/>
    </row>
    <row r="162">
      <c r="A162" s="4"/>
      <c r="M162" s="4"/>
    </row>
    <row r="163">
      <c r="A163" s="4"/>
      <c r="M163" s="4"/>
    </row>
    <row r="164">
      <c r="A164" s="4"/>
      <c r="M164" s="4"/>
    </row>
    <row r="165">
      <c r="A165" s="4"/>
      <c r="M165" s="4"/>
    </row>
    <row r="166">
      <c r="A166" s="4"/>
      <c r="M166" s="4"/>
    </row>
    <row r="167">
      <c r="A167" s="4"/>
      <c r="M167" s="4"/>
    </row>
    <row r="168">
      <c r="A168" s="4"/>
      <c r="M168" s="4"/>
    </row>
    <row r="169">
      <c r="A169" s="4"/>
      <c r="M169" s="4"/>
    </row>
    <row r="170">
      <c r="A170" s="4"/>
      <c r="M170" s="4"/>
    </row>
    <row r="171">
      <c r="A171" s="4"/>
      <c r="M171" s="4"/>
    </row>
    <row r="172">
      <c r="A172" s="4"/>
      <c r="M172" s="4"/>
    </row>
    <row r="173">
      <c r="A173" s="4"/>
      <c r="M173" s="4"/>
    </row>
    <row r="174">
      <c r="A174" s="4"/>
      <c r="M174" s="4"/>
    </row>
    <row r="175">
      <c r="A175" s="4"/>
      <c r="M175" s="4"/>
    </row>
    <row r="176">
      <c r="A176" s="4"/>
      <c r="M176" s="4"/>
    </row>
    <row r="177">
      <c r="A177" s="4"/>
      <c r="M177" s="4"/>
    </row>
    <row r="178">
      <c r="A178" s="4"/>
      <c r="M178" s="4"/>
    </row>
    <row r="179">
      <c r="A179" s="4"/>
      <c r="M179" s="4"/>
    </row>
    <row r="180">
      <c r="A180" s="4"/>
      <c r="M180" s="4"/>
    </row>
    <row r="181">
      <c r="A181" s="4"/>
      <c r="M181" s="4"/>
    </row>
    <row r="182">
      <c r="A182" s="4"/>
      <c r="M182" s="4"/>
    </row>
    <row r="183">
      <c r="A183" s="4"/>
      <c r="M183" s="4"/>
    </row>
    <row r="184">
      <c r="A184" s="4"/>
      <c r="M184" s="4"/>
    </row>
    <row r="185">
      <c r="A185" s="4"/>
      <c r="M185" s="4"/>
    </row>
    <row r="186">
      <c r="A186" s="4"/>
      <c r="M186" s="4"/>
    </row>
    <row r="187">
      <c r="A187" s="4"/>
      <c r="M187" s="4"/>
    </row>
    <row r="188">
      <c r="A188" s="4"/>
      <c r="M188" s="4"/>
    </row>
    <row r="189">
      <c r="A189" s="4"/>
      <c r="M189" s="4"/>
    </row>
    <row r="190">
      <c r="A190" s="4"/>
      <c r="M190" s="4"/>
    </row>
    <row r="191">
      <c r="A191" s="4"/>
      <c r="M191" s="4"/>
    </row>
    <row r="192">
      <c r="A192" s="4"/>
      <c r="M192" s="4"/>
    </row>
    <row r="193">
      <c r="A193" s="4"/>
      <c r="M193" s="4"/>
    </row>
    <row r="194">
      <c r="A194" s="4"/>
      <c r="M194" s="4"/>
    </row>
    <row r="195">
      <c r="A195" s="4"/>
      <c r="M195" s="4"/>
    </row>
    <row r="196">
      <c r="A196" s="4"/>
      <c r="M196" s="4"/>
    </row>
    <row r="197">
      <c r="A197" s="4"/>
      <c r="M197" s="4"/>
    </row>
    <row r="198">
      <c r="A198" s="4"/>
      <c r="M198" s="4"/>
    </row>
    <row r="199">
      <c r="A199" s="4"/>
      <c r="M199" s="4"/>
    </row>
    <row r="200">
      <c r="A200" s="4"/>
      <c r="M200" s="4"/>
    </row>
    <row r="201">
      <c r="A201" s="4"/>
      <c r="M201" s="4"/>
    </row>
    <row r="202">
      <c r="A202" s="4"/>
      <c r="M202" s="4"/>
    </row>
    <row r="203">
      <c r="A203" s="4"/>
      <c r="M203" s="4"/>
    </row>
    <row r="204">
      <c r="A204" s="4"/>
      <c r="M204" s="4"/>
    </row>
    <row r="205">
      <c r="A205" s="4"/>
      <c r="M205" s="4"/>
    </row>
    <row r="206">
      <c r="A206" s="4"/>
      <c r="M206" s="4"/>
    </row>
    <row r="207">
      <c r="A207" s="4"/>
      <c r="M207" s="4"/>
    </row>
    <row r="208">
      <c r="A208" s="4"/>
      <c r="M208" s="4"/>
    </row>
    <row r="209">
      <c r="A209" s="4"/>
      <c r="M209" s="4"/>
    </row>
    <row r="210">
      <c r="A210" s="4"/>
      <c r="M210" s="4"/>
    </row>
    <row r="211">
      <c r="A211" s="4"/>
      <c r="M211" s="4"/>
    </row>
    <row r="212">
      <c r="A212" s="4"/>
      <c r="M212" s="4"/>
    </row>
    <row r="213">
      <c r="A213" s="4"/>
      <c r="M213" s="4"/>
    </row>
    <row r="214">
      <c r="A214" s="4"/>
      <c r="M214" s="4"/>
    </row>
    <row r="215">
      <c r="A215" s="4"/>
      <c r="M215" s="4"/>
    </row>
    <row r="216">
      <c r="A216" s="4"/>
      <c r="M216" s="4"/>
    </row>
    <row r="217">
      <c r="A217" s="4"/>
      <c r="M217" s="4"/>
    </row>
    <row r="218">
      <c r="A218" s="4"/>
      <c r="M218" s="4"/>
    </row>
    <row r="219">
      <c r="A219" s="4"/>
      <c r="M219" s="4"/>
    </row>
    <row r="220">
      <c r="A220" s="4"/>
      <c r="M220" s="4"/>
    </row>
    <row r="221">
      <c r="A221" s="4"/>
      <c r="M221" s="4"/>
    </row>
    <row r="222">
      <c r="A222" s="4"/>
      <c r="M222" s="4"/>
    </row>
    <row r="223">
      <c r="A223" s="4"/>
      <c r="M223" s="4"/>
    </row>
    <row r="224">
      <c r="A224" s="4"/>
      <c r="M224" s="4"/>
    </row>
    <row r="225">
      <c r="A225" s="4"/>
      <c r="M225" s="4"/>
    </row>
    <row r="226">
      <c r="A226" s="4"/>
      <c r="M226" s="4"/>
    </row>
    <row r="227">
      <c r="A227" s="4"/>
      <c r="M227" s="4"/>
    </row>
    <row r="228">
      <c r="A228" s="4"/>
      <c r="M228" s="4"/>
    </row>
    <row r="229">
      <c r="A229" s="4"/>
      <c r="M229" s="4"/>
    </row>
    <row r="230">
      <c r="A230" s="4"/>
      <c r="M230" s="4"/>
    </row>
    <row r="231">
      <c r="A231" s="4"/>
      <c r="M231" s="4"/>
    </row>
    <row r="232">
      <c r="A232" s="4"/>
      <c r="M232" s="4"/>
    </row>
    <row r="233">
      <c r="A233" s="4"/>
      <c r="M233" s="4"/>
    </row>
    <row r="234">
      <c r="A234" s="4"/>
      <c r="M234" s="4"/>
    </row>
    <row r="235">
      <c r="A235" s="4"/>
      <c r="M235" s="4"/>
    </row>
    <row r="236">
      <c r="A236" s="4"/>
      <c r="M236" s="4"/>
    </row>
    <row r="237">
      <c r="A237" s="4"/>
      <c r="M237" s="4"/>
    </row>
    <row r="238">
      <c r="A238" s="4"/>
      <c r="M238" s="4"/>
    </row>
    <row r="239">
      <c r="A239" s="4"/>
      <c r="M239" s="4"/>
    </row>
    <row r="240">
      <c r="A240" s="4"/>
      <c r="M240" s="4"/>
    </row>
    <row r="241">
      <c r="A241" s="4"/>
      <c r="M241" s="4"/>
    </row>
    <row r="242">
      <c r="A242" s="4"/>
      <c r="M242" s="4"/>
    </row>
    <row r="243">
      <c r="A243" s="4"/>
      <c r="M243" s="4"/>
    </row>
    <row r="244">
      <c r="A244" s="4"/>
      <c r="M244" s="4"/>
    </row>
    <row r="245">
      <c r="A245" s="4"/>
      <c r="M245" s="4"/>
    </row>
    <row r="246">
      <c r="A246" s="4"/>
      <c r="M246" s="4"/>
    </row>
    <row r="247">
      <c r="A247" s="4"/>
      <c r="M247" s="4"/>
    </row>
    <row r="248">
      <c r="A248" s="4"/>
      <c r="M248" s="4"/>
    </row>
    <row r="249">
      <c r="A249" s="4"/>
      <c r="M249" s="4"/>
    </row>
    <row r="250">
      <c r="A250" s="4"/>
      <c r="M250" s="4"/>
    </row>
    <row r="251">
      <c r="A251" s="4"/>
      <c r="M251" s="4"/>
    </row>
    <row r="252">
      <c r="A252" s="4"/>
      <c r="M252" s="4"/>
    </row>
    <row r="253">
      <c r="A253" s="4"/>
      <c r="M253" s="4"/>
    </row>
    <row r="254">
      <c r="A254" s="4"/>
      <c r="M254" s="4"/>
    </row>
    <row r="255">
      <c r="A255" s="4"/>
      <c r="M255" s="4"/>
    </row>
    <row r="256">
      <c r="A256" s="4"/>
      <c r="M256" s="4"/>
    </row>
    <row r="257">
      <c r="A257" s="4"/>
      <c r="M257" s="4"/>
    </row>
    <row r="258">
      <c r="A258" s="4"/>
      <c r="M258" s="4"/>
    </row>
    <row r="259">
      <c r="A259" s="4"/>
      <c r="M259" s="4"/>
    </row>
    <row r="260">
      <c r="A260" s="4"/>
      <c r="M260" s="4"/>
    </row>
    <row r="261">
      <c r="A261" s="4"/>
      <c r="M261" s="4"/>
    </row>
    <row r="262">
      <c r="A262" s="4"/>
      <c r="M262" s="4"/>
    </row>
    <row r="263">
      <c r="A263" s="4"/>
      <c r="M263" s="4"/>
    </row>
    <row r="264">
      <c r="A264" s="4"/>
      <c r="M264" s="4"/>
    </row>
    <row r="265">
      <c r="A265" s="4"/>
      <c r="M265" s="4"/>
    </row>
    <row r="266">
      <c r="A266" s="4"/>
      <c r="M266" s="4"/>
    </row>
    <row r="267">
      <c r="A267" s="4"/>
      <c r="M267" s="4"/>
    </row>
    <row r="268">
      <c r="A268" s="4"/>
      <c r="M268" s="4"/>
    </row>
    <row r="269">
      <c r="A269" s="4"/>
      <c r="M269" s="4"/>
    </row>
    <row r="270">
      <c r="A270" s="4"/>
      <c r="M270" s="4"/>
    </row>
    <row r="271">
      <c r="A271" s="4"/>
      <c r="M271" s="4"/>
    </row>
    <row r="272">
      <c r="A272" s="4"/>
      <c r="M272" s="4"/>
    </row>
    <row r="273">
      <c r="A273" s="4"/>
      <c r="M273" s="4"/>
    </row>
    <row r="274">
      <c r="A274" s="4"/>
      <c r="M274" s="4"/>
    </row>
    <row r="275">
      <c r="A275" s="4"/>
      <c r="M275" s="4"/>
    </row>
    <row r="276">
      <c r="A276" s="4"/>
      <c r="M276" s="4"/>
    </row>
    <row r="277">
      <c r="A277" s="4"/>
      <c r="M277" s="4"/>
    </row>
    <row r="278">
      <c r="A278" s="4"/>
      <c r="M278" s="4"/>
    </row>
    <row r="279">
      <c r="A279" s="4"/>
      <c r="M279" s="4"/>
    </row>
    <row r="280">
      <c r="A280" s="4"/>
      <c r="M280" s="4"/>
    </row>
    <row r="281">
      <c r="A281" s="4"/>
      <c r="M281" s="4"/>
    </row>
    <row r="282">
      <c r="A282" s="4"/>
      <c r="M282" s="4"/>
    </row>
    <row r="283">
      <c r="A283" s="4"/>
      <c r="M283" s="4"/>
    </row>
    <row r="284">
      <c r="A284" s="4"/>
      <c r="M284" s="4"/>
    </row>
    <row r="285">
      <c r="A285" s="4"/>
      <c r="M285" s="4"/>
    </row>
    <row r="286">
      <c r="A286" s="4"/>
      <c r="M286" s="4"/>
    </row>
    <row r="287">
      <c r="A287" s="4"/>
      <c r="M287" s="4"/>
    </row>
    <row r="288">
      <c r="A288" s="4"/>
      <c r="M288" s="4"/>
    </row>
    <row r="289">
      <c r="A289" s="4"/>
      <c r="M289" s="4"/>
    </row>
    <row r="290">
      <c r="A290" s="4"/>
      <c r="M290" s="4"/>
    </row>
    <row r="291">
      <c r="A291" s="4"/>
      <c r="M291" s="4"/>
    </row>
    <row r="292">
      <c r="A292" s="4"/>
      <c r="M292" s="4"/>
    </row>
    <row r="293">
      <c r="A293" s="4"/>
      <c r="M293" s="4"/>
    </row>
    <row r="294">
      <c r="A294" s="4"/>
      <c r="M294" s="4"/>
    </row>
    <row r="295">
      <c r="A295" s="4"/>
      <c r="M295" s="4"/>
    </row>
    <row r="296">
      <c r="A296" s="4"/>
      <c r="M296" s="4"/>
    </row>
    <row r="297">
      <c r="A297" s="4"/>
      <c r="M297" s="4"/>
    </row>
    <row r="298">
      <c r="A298" s="4"/>
      <c r="M298" s="4"/>
    </row>
    <row r="299">
      <c r="A299" s="4"/>
      <c r="M299" s="4"/>
    </row>
    <row r="300">
      <c r="A300" s="4"/>
      <c r="M300" s="4"/>
    </row>
    <row r="301">
      <c r="A301" s="4"/>
      <c r="M301" s="4"/>
    </row>
    <row r="302">
      <c r="A302" s="4"/>
      <c r="M302" s="4"/>
    </row>
    <row r="303">
      <c r="A303" s="4"/>
      <c r="M303" s="4"/>
    </row>
    <row r="304">
      <c r="A304" s="4"/>
      <c r="M304" s="4"/>
    </row>
    <row r="305">
      <c r="A305" s="4"/>
      <c r="M305" s="4"/>
    </row>
    <row r="306">
      <c r="A306" s="4"/>
      <c r="M306" s="4"/>
    </row>
    <row r="307">
      <c r="A307" s="4"/>
      <c r="M307" s="4"/>
    </row>
    <row r="308">
      <c r="A308" s="4"/>
      <c r="M308" s="4"/>
    </row>
    <row r="309">
      <c r="A309" s="4"/>
      <c r="M309" s="4"/>
    </row>
    <row r="310">
      <c r="A310" s="4"/>
      <c r="M310" s="4"/>
    </row>
    <row r="311">
      <c r="A311" s="4"/>
      <c r="M311" s="4"/>
    </row>
    <row r="312">
      <c r="A312" s="4"/>
      <c r="M312" s="4"/>
    </row>
    <row r="313">
      <c r="A313" s="4"/>
      <c r="M313" s="4"/>
    </row>
    <row r="314">
      <c r="A314" s="4"/>
      <c r="M314" s="4"/>
    </row>
    <row r="315">
      <c r="A315" s="4"/>
      <c r="M315" s="4"/>
    </row>
    <row r="316">
      <c r="A316" s="4"/>
      <c r="M316" s="4"/>
    </row>
    <row r="317">
      <c r="A317" s="4"/>
      <c r="M317" s="4"/>
    </row>
    <row r="318">
      <c r="A318" s="4"/>
      <c r="M318" s="4"/>
    </row>
    <row r="319">
      <c r="A319" s="4"/>
      <c r="M319" s="4"/>
    </row>
    <row r="320">
      <c r="A320" s="4"/>
      <c r="M320" s="4"/>
    </row>
    <row r="321">
      <c r="A321" s="4"/>
      <c r="M321" s="4"/>
    </row>
    <row r="322">
      <c r="A322" s="4"/>
      <c r="M322" s="4"/>
    </row>
    <row r="323">
      <c r="A323" s="4"/>
      <c r="M323" s="4"/>
    </row>
    <row r="324">
      <c r="A324" s="4"/>
      <c r="M324" s="4"/>
    </row>
    <row r="325">
      <c r="A325" s="4"/>
      <c r="M325" s="4"/>
    </row>
    <row r="326">
      <c r="A326" s="4"/>
      <c r="M326" s="4"/>
    </row>
    <row r="327">
      <c r="A327" s="4"/>
      <c r="M327" s="4"/>
    </row>
    <row r="328">
      <c r="A328" s="4"/>
      <c r="M328" s="4"/>
    </row>
    <row r="329">
      <c r="A329" s="4"/>
      <c r="M329" s="4"/>
    </row>
    <row r="330">
      <c r="A330" s="4"/>
      <c r="M330" s="4"/>
    </row>
    <row r="331">
      <c r="A331" s="4"/>
      <c r="M331" s="4"/>
    </row>
    <row r="332">
      <c r="A332" s="4"/>
      <c r="M332" s="4"/>
    </row>
    <row r="333">
      <c r="A333" s="4"/>
      <c r="M333" s="4"/>
    </row>
    <row r="334">
      <c r="A334" s="4"/>
      <c r="M334" s="4"/>
    </row>
    <row r="335">
      <c r="A335" s="4"/>
      <c r="M335" s="4"/>
    </row>
    <row r="336">
      <c r="A336" s="4"/>
      <c r="M336" s="4"/>
    </row>
    <row r="337">
      <c r="A337" s="4"/>
      <c r="M337" s="4"/>
    </row>
    <row r="338">
      <c r="A338" s="4"/>
      <c r="M338" s="4"/>
    </row>
    <row r="339">
      <c r="A339" s="4"/>
      <c r="M339" s="4"/>
    </row>
    <row r="340">
      <c r="A340" s="4"/>
      <c r="M340" s="4"/>
    </row>
    <row r="341">
      <c r="A341" s="4"/>
      <c r="M341" s="4"/>
    </row>
    <row r="342">
      <c r="A342" s="4"/>
      <c r="M342" s="4"/>
    </row>
    <row r="343">
      <c r="A343" s="4"/>
      <c r="M343" s="4"/>
    </row>
    <row r="344">
      <c r="A344" s="4"/>
      <c r="M344" s="4"/>
    </row>
    <row r="345">
      <c r="A345" s="4"/>
      <c r="M345" s="4"/>
    </row>
    <row r="346">
      <c r="A346" s="4"/>
      <c r="M346" s="4"/>
    </row>
    <row r="347">
      <c r="A347" s="4"/>
      <c r="M347" s="4"/>
    </row>
    <row r="348">
      <c r="A348" s="4"/>
      <c r="M348" s="4"/>
    </row>
    <row r="349">
      <c r="A349" s="4"/>
      <c r="M349" s="4"/>
    </row>
    <row r="350">
      <c r="A350" s="4"/>
      <c r="M350" s="4"/>
    </row>
    <row r="351">
      <c r="A351" s="4"/>
      <c r="M351" s="4"/>
    </row>
    <row r="352">
      <c r="A352" s="4"/>
      <c r="M352" s="4"/>
    </row>
    <row r="353">
      <c r="A353" s="4"/>
      <c r="M353" s="4"/>
    </row>
    <row r="354">
      <c r="A354" s="4"/>
      <c r="M354" s="4"/>
    </row>
    <row r="355">
      <c r="A355" s="4"/>
      <c r="M355" s="4"/>
    </row>
    <row r="356">
      <c r="A356" s="4"/>
      <c r="M356" s="4"/>
    </row>
    <row r="357">
      <c r="A357" s="4"/>
      <c r="M357" s="4"/>
    </row>
    <row r="358">
      <c r="A358" s="4"/>
      <c r="M358" s="4"/>
    </row>
    <row r="359">
      <c r="A359" s="4"/>
      <c r="M359" s="4"/>
    </row>
    <row r="360">
      <c r="A360" s="4"/>
      <c r="M360" s="4"/>
    </row>
    <row r="361">
      <c r="A361" s="4"/>
      <c r="M361" s="4"/>
    </row>
    <row r="362">
      <c r="A362" s="4"/>
      <c r="M362" s="4"/>
    </row>
    <row r="363">
      <c r="A363" s="4"/>
      <c r="M363" s="4"/>
    </row>
    <row r="364">
      <c r="A364" s="4"/>
      <c r="M364" s="4"/>
    </row>
    <row r="365">
      <c r="A365" s="4"/>
      <c r="M365" s="4"/>
    </row>
    <row r="366">
      <c r="A366" s="4"/>
      <c r="M366" s="4"/>
    </row>
    <row r="367">
      <c r="A367" s="4"/>
      <c r="M367" s="4"/>
    </row>
    <row r="368">
      <c r="A368" s="4"/>
      <c r="M368" s="4"/>
    </row>
    <row r="369">
      <c r="A369" s="4"/>
      <c r="M369" s="4"/>
    </row>
    <row r="370">
      <c r="A370" s="4"/>
      <c r="M370" s="4"/>
    </row>
    <row r="371">
      <c r="A371" s="4"/>
      <c r="M371" s="4"/>
    </row>
    <row r="372">
      <c r="A372" s="4"/>
      <c r="M372" s="4"/>
    </row>
    <row r="373">
      <c r="A373" s="4"/>
      <c r="M373" s="4"/>
    </row>
    <row r="374">
      <c r="A374" s="4"/>
      <c r="M374" s="4"/>
    </row>
    <row r="375">
      <c r="A375" s="4"/>
      <c r="M375" s="4"/>
    </row>
    <row r="376">
      <c r="A376" s="4"/>
      <c r="M376" s="4"/>
    </row>
    <row r="377">
      <c r="A377" s="4"/>
      <c r="M377" s="4"/>
    </row>
    <row r="378">
      <c r="A378" s="4"/>
      <c r="M378" s="4"/>
    </row>
    <row r="379">
      <c r="A379" s="4"/>
      <c r="M379" s="4"/>
    </row>
    <row r="380">
      <c r="A380" s="4"/>
      <c r="M380" s="4"/>
    </row>
    <row r="381">
      <c r="A381" s="4"/>
      <c r="M381" s="4"/>
    </row>
    <row r="382">
      <c r="A382" s="4"/>
      <c r="M382" s="4"/>
    </row>
    <row r="383">
      <c r="A383" s="4"/>
      <c r="M383" s="4"/>
    </row>
    <row r="384">
      <c r="A384" s="4"/>
      <c r="M384" s="4"/>
    </row>
    <row r="385">
      <c r="A385" s="4"/>
      <c r="M385" s="4"/>
    </row>
    <row r="386">
      <c r="A386" s="4"/>
      <c r="M386" s="4"/>
    </row>
    <row r="387">
      <c r="A387" s="4"/>
      <c r="M387" s="4"/>
    </row>
    <row r="388">
      <c r="A388" s="4"/>
      <c r="M388" s="4"/>
    </row>
    <row r="389">
      <c r="A389" s="4"/>
      <c r="M389" s="4"/>
    </row>
    <row r="390">
      <c r="A390" s="4"/>
      <c r="M390" s="4"/>
    </row>
    <row r="391">
      <c r="A391" s="4"/>
      <c r="M391" s="4"/>
    </row>
    <row r="392">
      <c r="A392" s="4"/>
      <c r="M392" s="4"/>
    </row>
    <row r="393">
      <c r="A393" s="4"/>
      <c r="M393" s="4"/>
    </row>
    <row r="394">
      <c r="A394" s="4"/>
      <c r="M394" s="4"/>
    </row>
    <row r="395">
      <c r="A395" s="4"/>
      <c r="M395" s="4"/>
    </row>
    <row r="396">
      <c r="A396" s="4"/>
      <c r="M396" s="4"/>
    </row>
    <row r="397">
      <c r="A397" s="4"/>
      <c r="M397" s="4"/>
    </row>
    <row r="398">
      <c r="A398" s="4"/>
      <c r="M398" s="4"/>
    </row>
    <row r="399">
      <c r="A399" s="4"/>
      <c r="M399" s="4"/>
    </row>
    <row r="400">
      <c r="A400" s="4"/>
      <c r="M400" s="4"/>
    </row>
    <row r="401">
      <c r="A401" s="4"/>
      <c r="M401" s="4"/>
    </row>
    <row r="402">
      <c r="A402" s="4"/>
      <c r="M402" s="4"/>
    </row>
    <row r="403">
      <c r="A403" s="4"/>
      <c r="M403" s="4"/>
    </row>
    <row r="404">
      <c r="A404" s="4"/>
      <c r="M404" s="4"/>
    </row>
    <row r="405">
      <c r="A405" s="4"/>
      <c r="M405" s="4"/>
    </row>
    <row r="406">
      <c r="A406" s="4"/>
      <c r="M406" s="4"/>
    </row>
    <row r="407">
      <c r="A407" s="4"/>
      <c r="M407" s="4"/>
    </row>
    <row r="408">
      <c r="A408" s="4"/>
      <c r="M408" s="4"/>
    </row>
    <row r="409">
      <c r="A409" s="4"/>
      <c r="M409" s="4"/>
    </row>
    <row r="410">
      <c r="A410" s="4"/>
      <c r="M410" s="4"/>
    </row>
    <row r="411">
      <c r="A411" s="4"/>
      <c r="M411" s="4"/>
    </row>
    <row r="412">
      <c r="A412" s="4"/>
      <c r="M412" s="4"/>
    </row>
    <row r="413">
      <c r="A413" s="4"/>
      <c r="M413" s="4"/>
    </row>
    <row r="414">
      <c r="A414" s="4"/>
      <c r="M414" s="4"/>
    </row>
    <row r="415">
      <c r="A415" s="4"/>
      <c r="M415" s="4"/>
    </row>
    <row r="416">
      <c r="A416" s="4"/>
      <c r="M416" s="4"/>
    </row>
    <row r="417">
      <c r="A417" s="4"/>
      <c r="M417" s="4"/>
    </row>
    <row r="418">
      <c r="A418" s="4"/>
      <c r="M418" s="4"/>
    </row>
    <row r="419">
      <c r="A419" s="4"/>
      <c r="M419" s="4"/>
    </row>
    <row r="420">
      <c r="A420" s="4"/>
      <c r="M420" s="4"/>
    </row>
    <row r="421">
      <c r="A421" s="4"/>
      <c r="M421" s="4"/>
    </row>
    <row r="422">
      <c r="A422" s="4"/>
      <c r="M422" s="4"/>
    </row>
    <row r="423">
      <c r="A423" s="4"/>
      <c r="M423" s="4"/>
    </row>
    <row r="424">
      <c r="A424" s="4"/>
      <c r="M424" s="4"/>
    </row>
    <row r="425">
      <c r="A425" s="4"/>
      <c r="M425" s="4"/>
    </row>
    <row r="426">
      <c r="A426" s="4"/>
      <c r="M426" s="4"/>
    </row>
    <row r="427">
      <c r="A427" s="4"/>
      <c r="M427" s="4"/>
    </row>
    <row r="428">
      <c r="A428" s="4"/>
      <c r="M428" s="4"/>
    </row>
    <row r="429">
      <c r="A429" s="4"/>
      <c r="M429" s="4"/>
    </row>
    <row r="430">
      <c r="A430" s="4"/>
      <c r="M430" s="4"/>
    </row>
    <row r="431">
      <c r="A431" s="4"/>
      <c r="M431" s="4"/>
    </row>
    <row r="432">
      <c r="A432" s="4"/>
      <c r="M432" s="4"/>
    </row>
    <row r="433">
      <c r="A433" s="4"/>
      <c r="M433" s="4"/>
    </row>
    <row r="434">
      <c r="A434" s="4"/>
      <c r="M434" s="4"/>
    </row>
    <row r="435">
      <c r="A435" s="4"/>
      <c r="M435" s="4"/>
    </row>
    <row r="436">
      <c r="A436" s="4"/>
      <c r="M436" s="4"/>
    </row>
    <row r="437">
      <c r="A437" s="4"/>
      <c r="M437" s="4"/>
    </row>
    <row r="438">
      <c r="A438" s="4"/>
      <c r="M438" s="4"/>
    </row>
    <row r="439">
      <c r="A439" s="4"/>
      <c r="M439" s="4"/>
    </row>
    <row r="440">
      <c r="A440" s="4"/>
      <c r="M440" s="4"/>
    </row>
    <row r="441">
      <c r="A441" s="4"/>
      <c r="M441" s="4"/>
    </row>
    <row r="442">
      <c r="A442" s="4"/>
      <c r="M442" s="4"/>
    </row>
    <row r="443">
      <c r="A443" s="4"/>
      <c r="M443" s="4"/>
    </row>
    <row r="444">
      <c r="A444" s="4"/>
      <c r="M444" s="4"/>
    </row>
    <row r="445">
      <c r="A445" s="4"/>
      <c r="M445" s="4"/>
    </row>
    <row r="446">
      <c r="A446" s="4"/>
      <c r="M446" s="4"/>
    </row>
    <row r="447">
      <c r="A447" s="4"/>
      <c r="M447" s="4"/>
    </row>
    <row r="448">
      <c r="A448" s="4"/>
      <c r="M448" s="4"/>
    </row>
    <row r="449">
      <c r="A449" s="4"/>
      <c r="M449" s="4"/>
    </row>
    <row r="450">
      <c r="A450" s="4"/>
      <c r="M450" s="4"/>
    </row>
    <row r="451">
      <c r="A451" s="4"/>
      <c r="M451" s="4"/>
    </row>
    <row r="452">
      <c r="A452" s="4"/>
      <c r="M452" s="4"/>
    </row>
    <row r="453">
      <c r="A453" s="4"/>
      <c r="M453" s="4"/>
    </row>
    <row r="454">
      <c r="A454" s="4"/>
      <c r="M454" s="4"/>
    </row>
    <row r="455">
      <c r="A455" s="4"/>
      <c r="M455" s="4"/>
    </row>
    <row r="456">
      <c r="A456" s="4"/>
      <c r="M456" s="4"/>
    </row>
    <row r="457">
      <c r="A457" s="4"/>
      <c r="M457" s="4"/>
    </row>
    <row r="458">
      <c r="A458" s="4"/>
      <c r="M458" s="4"/>
    </row>
    <row r="459">
      <c r="A459" s="4"/>
      <c r="M459" s="4"/>
    </row>
    <row r="460">
      <c r="A460" s="4"/>
      <c r="M460" s="4"/>
    </row>
    <row r="461">
      <c r="A461" s="4"/>
      <c r="M461" s="4"/>
    </row>
    <row r="462">
      <c r="A462" s="4"/>
      <c r="M462" s="4"/>
    </row>
    <row r="463">
      <c r="A463" s="4"/>
      <c r="M463" s="4"/>
    </row>
    <row r="464">
      <c r="A464" s="4"/>
      <c r="M464" s="4"/>
    </row>
    <row r="465">
      <c r="A465" s="4"/>
      <c r="M465" s="4"/>
    </row>
    <row r="466">
      <c r="A466" s="4"/>
      <c r="M466" s="4"/>
    </row>
    <row r="467">
      <c r="A467" s="4"/>
      <c r="M467" s="4"/>
    </row>
    <row r="468">
      <c r="A468" s="4"/>
      <c r="M468" s="4"/>
    </row>
    <row r="469">
      <c r="A469" s="4"/>
      <c r="M469" s="4"/>
    </row>
    <row r="470">
      <c r="A470" s="4"/>
      <c r="M470" s="4"/>
    </row>
    <row r="471">
      <c r="A471" s="4"/>
      <c r="M471" s="4"/>
    </row>
    <row r="472">
      <c r="A472" s="4"/>
      <c r="M472" s="4"/>
    </row>
    <row r="473">
      <c r="A473" s="4"/>
      <c r="M473" s="4"/>
    </row>
    <row r="474">
      <c r="A474" s="4"/>
      <c r="M474" s="4"/>
    </row>
    <row r="475">
      <c r="A475" s="4"/>
      <c r="M475" s="4"/>
    </row>
    <row r="476">
      <c r="A476" s="4"/>
      <c r="M476" s="4"/>
    </row>
    <row r="477">
      <c r="A477" s="4"/>
      <c r="M477" s="4"/>
    </row>
    <row r="478">
      <c r="A478" s="4"/>
      <c r="M478" s="4"/>
    </row>
    <row r="479">
      <c r="A479" s="4"/>
      <c r="M479" s="4"/>
    </row>
    <row r="480">
      <c r="A480" s="4"/>
      <c r="M480" s="4"/>
    </row>
    <row r="481">
      <c r="A481" s="4"/>
      <c r="M481" s="4"/>
    </row>
    <row r="482">
      <c r="A482" s="4"/>
      <c r="M482" s="4"/>
    </row>
    <row r="483">
      <c r="A483" s="4"/>
      <c r="M483" s="4"/>
    </row>
    <row r="484">
      <c r="A484" s="4"/>
      <c r="M484" s="4"/>
    </row>
    <row r="485">
      <c r="A485" s="4"/>
      <c r="M485" s="4"/>
    </row>
    <row r="486">
      <c r="A486" s="4"/>
      <c r="M486" s="4"/>
    </row>
    <row r="487">
      <c r="A487" s="4"/>
      <c r="M487" s="4"/>
    </row>
    <row r="488">
      <c r="A488" s="4"/>
      <c r="M488" s="4"/>
    </row>
    <row r="489">
      <c r="A489" s="4"/>
      <c r="M489" s="4"/>
    </row>
    <row r="490">
      <c r="A490" s="4"/>
      <c r="M490" s="4"/>
    </row>
    <row r="491">
      <c r="A491" s="4"/>
      <c r="M491" s="4"/>
    </row>
    <row r="492">
      <c r="A492" s="4"/>
      <c r="M492" s="4"/>
    </row>
    <row r="493">
      <c r="A493" s="4"/>
      <c r="M493" s="4"/>
    </row>
    <row r="494">
      <c r="A494" s="4"/>
      <c r="M494" s="4"/>
    </row>
    <row r="495">
      <c r="A495" s="4"/>
      <c r="M495" s="4"/>
    </row>
    <row r="496">
      <c r="A496" s="4"/>
      <c r="M496" s="4"/>
    </row>
    <row r="497">
      <c r="A497" s="4"/>
      <c r="M497" s="4"/>
    </row>
    <row r="498">
      <c r="A498" s="4"/>
      <c r="M498" s="4"/>
    </row>
    <row r="499">
      <c r="A499" s="4"/>
      <c r="M499" s="4"/>
    </row>
    <row r="500">
      <c r="A500" s="4"/>
      <c r="M500" s="4"/>
    </row>
    <row r="501">
      <c r="A501" s="4"/>
      <c r="M501" s="4"/>
    </row>
    <row r="502">
      <c r="A502" s="4"/>
      <c r="M502" s="4"/>
    </row>
    <row r="503">
      <c r="A503" s="4"/>
      <c r="M503" s="4"/>
    </row>
    <row r="504">
      <c r="A504" s="4"/>
      <c r="M504" s="4"/>
    </row>
    <row r="505">
      <c r="A505" s="4"/>
      <c r="M505" s="4"/>
    </row>
    <row r="506">
      <c r="A506" s="4"/>
      <c r="M506" s="4"/>
    </row>
    <row r="507">
      <c r="A507" s="4"/>
      <c r="M507" s="4"/>
    </row>
    <row r="508">
      <c r="A508" s="4"/>
      <c r="M508" s="4"/>
    </row>
    <row r="509">
      <c r="A509" s="4"/>
      <c r="M509" s="4"/>
    </row>
    <row r="510">
      <c r="A510" s="4"/>
      <c r="M510" s="4"/>
    </row>
    <row r="511">
      <c r="A511" s="4"/>
      <c r="M511" s="4"/>
    </row>
    <row r="512">
      <c r="A512" s="4"/>
      <c r="M512" s="4"/>
    </row>
    <row r="513">
      <c r="A513" s="4"/>
      <c r="M513" s="4"/>
    </row>
    <row r="514">
      <c r="A514" s="4"/>
      <c r="M514" s="4"/>
    </row>
    <row r="515">
      <c r="A515" s="4"/>
      <c r="M515" s="4"/>
    </row>
    <row r="516">
      <c r="A516" s="4"/>
      <c r="M516" s="4"/>
    </row>
    <row r="517">
      <c r="A517" s="4"/>
      <c r="M517" s="4"/>
    </row>
    <row r="518">
      <c r="A518" s="4"/>
      <c r="M518" s="4"/>
    </row>
    <row r="519">
      <c r="A519" s="4"/>
      <c r="M519" s="4"/>
    </row>
    <row r="520">
      <c r="A520" s="4"/>
      <c r="M520" s="4"/>
    </row>
    <row r="521">
      <c r="A521" s="4"/>
      <c r="M521" s="4"/>
    </row>
    <row r="522">
      <c r="A522" s="4"/>
      <c r="M522" s="4"/>
    </row>
    <row r="523">
      <c r="A523" s="4"/>
      <c r="M523" s="4"/>
    </row>
    <row r="524">
      <c r="A524" s="4"/>
      <c r="M524" s="4"/>
    </row>
    <row r="525">
      <c r="A525" s="4"/>
      <c r="M525" s="4"/>
    </row>
    <row r="526">
      <c r="A526" s="4"/>
      <c r="M526" s="4"/>
    </row>
    <row r="527">
      <c r="A527" s="4"/>
      <c r="M527" s="4"/>
    </row>
    <row r="528">
      <c r="A528" s="4"/>
      <c r="M528" s="4"/>
    </row>
    <row r="529">
      <c r="A529" s="4"/>
      <c r="M529" s="4"/>
    </row>
    <row r="530">
      <c r="A530" s="4"/>
      <c r="M530" s="4"/>
    </row>
    <row r="531">
      <c r="A531" s="4"/>
      <c r="M531" s="4"/>
    </row>
    <row r="532">
      <c r="A532" s="4"/>
      <c r="M532" s="4"/>
    </row>
    <row r="533">
      <c r="A533" s="4"/>
      <c r="M533" s="4"/>
    </row>
    <row r="534">
      <c r="A534" s="4"/>
      <c r="M534" s="4"/>
    </row>
    <row r="535">
      <c r="A535" s="4"/>
      <c r="M535" s="4"/>
    </row>
    <row r="536">
      <c r="A536" s="4"/>
      <c r="M536" s="4"/>
    </row>
    <row r="537">
      <c r="A537" s="4"/>
      <c r="M537" s="4"/>
    </row>
    <row r="538">
      <c r="A538" s="4"/>
      <c r="M538" s="4"/>
    </row>
    <row r="539">
      <c r="A539" s="4"/>
      <c r="M539" s="4"/>
    </row>
    <row r="540">
      <c r="A540" s="4"/>
      <c r="M540" s="4"/>
    </row>
    <row r="541">
      <c r="A541" s="4"/>
      <c r="M541" s="4"/>
    </row>
    <row r="542">
      <c r="A542" s="4"/>
      <c r="M542" s="4"/>
    </row>
    <row r="543">
      <c r="A543" s="4"/>
      <c r="M543" s="4"/>
    </row>
    <row r="544">
      <c r="A544" s="4"/>
      <c r="M544" s="4"/>
    </row>
    <row r="545">
      <c r="A545" s="4"/>
      <c r="M545" s="4"/>
    </row>
    <row r="546">
      <c r="A546" s="4"/>
      <c r="M546" s="4"/>
    </row>
    <row r="547">
      <c r="A547" s="4"/>
      <c r="M547" s="4"/>
    </row>
    <row r="548">
      <c r="A548" s="4"/>
      <c r="M548" s="4"/>
    </row>
    <row r="549">
      <c r="A549" s="4"/>
      <c r="M549" s="4"/>
    </row>
    <row r="550">
      <c r="A550" s="4"/>
      <c r="M550" s="4"/>
    </row>
    <row r="551">
      <c r="A551" s="4"/>
      <c r="M551" s="4"/>
    </row>
    <row r="552">
      <c r="A552" s="4"/>
      <c r="M552" s="4"/>
    </row>
    <row r="553">
      <c r="A553" s="4"/>
      <c r="M553" s="4"/>
    </row>
    <row r="554">
      <c r="A554" s="4"/>
      <c r="M554" s="4"/>
    </row>
    <row r="555">
      <c r="A555" s="4"/>
      <c r="M555" s="4"/>
    </row>
    <row r="556">
      <c r="A556" s="4"/>
      <c r="M556" s="4"/>
    </row>
    <row r="557">
      <c r="A557" s="4"/>
      <c r="M557" s="4"/>
    </row>
    <row r="558">
      <c r="A558" s="4"/>
      <c r="M558" s="4"/>
    </row>
    <row r="559">
      <c r="A559" s="4"/>
      <c r="M559" s="4"/>
    </row>
    <row r="560">
      <c r="A560" s="4"/>
      <c r="M560" s="4"/>
    </row>
    <row r="561">
      <c r="A561" s="4"/>
      <c r="M561" s="4"/>
    </row>
    <row r="562">
      <c r="A562" s="4"/>
      <c r="M562" s="4"/>
    </row>
    <row r="563">
      <c r="A563" s="4"/>
      <c r="M563" s="4"/>
    </row>
    <row r="564">
      <c r="A564" s="4"/>
      <c r="M564" s="4"/>
    </row>
    <row r="565">
      <c r="A565" s="4"/>
      <c r="M565" s="4"/>
    </row>
    <row r="566">
      <c r="A566" s="4"/>
      <c r="M566" s="4"/>
    </row>
    <row r="567">
      <c r="A567" s="4"/>
      <c r="M567" s="4"/>
    </row>
    <row r="568">
      <c r="A568" s="4"/>
      <c r="M568" s="4"/>
    </row>
    <row r="569">
      <c r="A569" s="4"/>
      <c r="M569" s="4"/>
    </row>
    <row r="570">
      <c r="A570" s="4"/>
      <c r="M570" s="4"/>
    </row>
    <row r="571">
      <c r="A571" s="4"/>
      <c r="M571" s="4"/>
    </row>
    <row r="572">
      <c r="A572" s="4"/>
      <c r="M572" s="4"/>
    </row>
    <row r="573">
      <c r="A573" s="4"/>
      <c r="M573" s="4"/>
    </row>
    <row r="574">
      <c r="A574" s="4"/>
      <c r="M574" s="4"/>
    </row>
    <row r="575">
      <c r="A575" s="4"/>
      <c r="M575" s="4"/>
    </row>
    <row r="576">
      <c r="A576" s="4"/>
      <c r="M576" s="4"/>
    </row>
    <row r="577">
      <c r="A577" s="4"/>
      <c r="M577" s="4"/>
    </row>
    <row r="578">
      <c r="A578" s="4"/>
      <c r="M578" s="4"/>
    </row>
    <row r="579">
      <c r="A579" s="4"/>
      <c r="M579" s="4"/>
    </row>
    <row r="580">
      <c r="A580" s="4"/>
      <c r="M580" s="4"/>
    </row>
    <row r="581">
      <c r="A581" s="4"/>
      <c r="M581" s="4"/>
    </row>
    <row r="582">
      <c r="A582" s="4"/>
      <c r="M582" s="4"/>
    </row>
    <row r="583">
      <c r="A583" s="4"/>
      <c r="M583" s="4"/>
    </row>
    <row r="584">
      <c r="A584" s="4"/>
      <c r="M584" s="4"/>
    </row>
    <row r="585">
      <c r="A585" s="4"/>
      <c r="M585" s="4"/>
    </row>
    <row r="586">
      <c r="A586" s="4"/>
      <c r="M586" s="4"/>
    </row>
    <row r="587">
      <c r="A587" s="4"/>
      <c r="M587" s="4"/>
    </row>
    <row r="588">
      <c r="A588" s="4"/>
      <c r="M588" s="4"/>
    </row>
    <row r="589">
      <c r="A589" s="4"/>
      <c r="M589" s="4"/>
    </row>
    <row r="590">
      <c r="A590" s="4"/>
      <c r="M590" s="4"/>
    </row>
    <row r="591">
      <c r="A591" s="4"/>
      <c r="M591" s="4"/>
    </row>
    <row r="592">
      <c r="A592" s="4"/>
      <c r="M592" s="4"/>
    </row>
    <row r="593">
      <c r="A593" s="4"/>
      <c r="M593" s="4"/>
    </row>
    <row r="594">
      <c r="A594" s="4"/>
      <c r="M594" s="4"/>
    </row>
    <row r="595">
      <c r="A595" s="4"/>
      <c r="M595" s="4"/>
    </row>
    <row r="596">
      <c r="A596" s="4"/>
      <c r="M596" s="4"/>
    </row>
    <row r="597">
      <c r="A597" s="4"/>
      <c r="M597" s="4"/>
    </row>
    <row r="598">
      <c r="A598" s="4"/>
      <c r="M598" s="4"/>
    </row>
    <row r="599">
      <c r="A599" s="4"/>
      <c r="M599" s="4"/>
    </row>
    <row r="600">
      <c r="A600" s="4"/>
      <c r="M600" s="4"/>
    </row>
    <row r="601">
      <c r="A601" s="4"/>
      <c r="M601" s="4"/>
    </row>
    <row r="602">
      <c r="A602" s="4"/>
      <c r="M602" s="4"/>
    </row>
    <row r="603">
      <c r="A603" s="4"/>
      <c r="M603" s="4"/>
    </row>
    <row r="604">
      <c r="A604" s="4"/>
      <c r="M604" s="4"/>
    </row>
    <row r="605">
      <c r="A605" s="4"/>
      <c r="M605" s="4"/>
    </row>
    <row r="606">
      <c r="A606" s="4"/>
      <c r="M606" s="4"/>
    </row>
    <row r="607">
      <c r="A607" s="4"/>
      <c r="M607" s="4"/>
    </row>
    <row r="608">
      <c r="A608" s="4"/>
      <c r="M608" s="4"/>
    </row>
    <row r="609">
      <c r="A609" s="4"/>
      <c r="M609" s="4"/>
    </row>
    <row r="610">
      <c r="A610" s="4"/>
      <c r="M610" s="4"/>
    </row>
    <row r="611">
      <c r="A611" s="4"/>
      <c r="M611" s="4"/>
    </row>
    <row r="612">
      <c r="A612" s="4"/>
      <c r="M612" s="4"/>
    </row>
    <row r="613">
      <c r="A613" s="4"/>
      <c r="M613" s="4"/>
    </row>
    <row r="614">
      <c r="A614" s="4"/>
      <c r="M614" s="4"/>
    </row>
    <row r="615">
      <c r="A615" s="4"/>
      <c r="M615" s="4"/>
    </row>
    <row r="616">
      <c r="A616" s="4"/>
      <c r="M616" s="4"/>
    </row>
    <row r="617">
      <c r="A617" s="4"/>
      <c r="M617" s="4"/>
    </row>
    <row r="618">
      <c r="A618" s="4"/>
      <c r="M618" s="4"/>
    </row>
    <row r="619">
      <c r="A619" s="4"/>
      <c r="M619" s="4"/>
    </row>
    <row r="620">
      <c r="A620" s="4"/>
      <c r="M620" s="4"/>
    </row>
    <row r="621">
      <c r="A621" s="4"/>
      <c r="M621" s="4"/>
    </row>
    <row r="622">
      <c r="A622" s="4"/>
      <c r="M622" s="4"/>
    </row>
    <row r="623">
      <c r="A623" s="4"/>
      <c r="M623" s="4"/>
    </row>
    <row r="624">
      <c r="A624" s="4"/>
      <c r="M624" s="4"/>
    </row>
    <row r="625">
      <c r="A625" s="4"/>
      <c r="M625" s="4"/>
    </row>
    <row r="626">
      <c r="A626" s="4"/>
      <c r="M626" s="4"/>
    </row>
    <row r="627">
      <c r="A627" s="4"/>
      <c r="M627" s="4"/>
    </row>
    <row r="628">
      <c r="A628" s="4"/>
      <c r="M628" s="4"/>
    </row>
    <row r="629">
      <c r="A629" s="4"/>
      <c r="M629" s="4"/>
    </row>
    <row r="630">
      <c r="A630" s="4"/>
      <c r="M630" s="4"/>
    </row>
    <row r="631">
      <c r="A631" s="4"/>
      <c r="M631" s="4"/>
    </row>
    <row r="632">
      <c r="A632" s="4"/>
      <c r="M632" s="4"/>
    </row>
    <row r="633">
      <c r="A633" s="4"/>
      <c r="M633" s="4"/>
    </row>
    <row r="634">
      <c r="A634" s="4"/>
      <c r="M634" s="4"/>
    </row>
    <row r="635">
      <c r="A635" s="4"/>
      <c r="M635" s="4"/>
    </row>
    <row r="636">
      <c r="A636" s="4"/>
      <c r="M636" s="4"/>
    </row>
    <row r="637">
      <c r="A637" s="4"/>
      <c r="M637" s="4"/>
    </row>
    <row r="638">
      <c r="A638" s="4"/>
      <c r="M638" s="4"/>
    </row>
    <row r="639">
      <c r="A639" s="4"/>
      <c r="M639" s="4"/>
    </row>
    <row r="640">
      <c r="A640" s="4"/>
      <c r="M640" s="4"/>
    </row>
    <row r="641">
      <c r="A641" s="4"/>
      <c r="M641" s="4"/>
    </row>
    <row r="642">
      <c r="A642" s="4"/>
      <c r="M642" s="4"/>
    </row>
    <row r="643">
      <c r="A643" s="4"/>
      <c r="M643" s="4"/>
    </row>
    <row r="644">
      <c r="A644" s="4"/>
      <c r="M644" s="4"/>
    </row>
    <row r="645">
      <c r="A645" s="4"/>
      <c r="M645" s="4"/>
    </row>
    <row r="646">
      <c r="A646" s="4"/>
      <c r="M646" s="4"/>
    </row>
    <row r="647">
      <c r="A647" s="4"/>
      <c r="M647" s="4"/>
    </row>
    <row r="648">
      <c r="A648" s="4"/>
      <c r="M648" s="4"/>
    </row>
    <row r="649">
      <c r="A649" s="4"/>
      <c r="M649" s="4"/>
    </row>
    <row r="650">
      <c r="A650" s="4"/>
      <c r="M650" s="4"/>
    </row>
    <row r="651">
      <c r="A651" s="4"/>
      <c r="M651" s="4"/>
    </row>
    <row r="652">
      <c r="A652" s="4"/>
      <c r="M652" s="4"/>
    </row>
    <row r="653">
      <c r="A653" s="4"/>
      <c r="M653" s="4"/>
    </row>
    <row r="654">
      <c r="A654" s="4"/>
      <c r="M654" s="4"/>
    </row>
    <row r="655">
      <c r="A655" s="4"/>
      <c r="M655" s="4"/>
    </row>
    <row r="656">
      <c r="A656" s="4"/>
      <c r="M656" s="4"/>
    </row>
    <row r="657">
      <c r="A657" s="4"/>
      <c r="M657" s="4"/>
    </row>
    <row r="658">
      <c r="A658" s="4"/>
      <c r="M658" s="4"/>
    </row>
    <row r="659">
      <c r="A659" s="4"/>
      <c r="M659" s="4"/>
    </row>
    <row r="660">
      <c r="A660" s="4"/>
      <c r="M660" s="4"/>
    </row>
    <row r="661">
      <c r="A661" s="4"/>
      <c r="M661" s="4"/>
    </row>
    <row r="662">
      <c r="A662" s="4"/>
      <c r="M662" s="4"/>
    </row>
    <row r="663">
      <c r="A663" s="4"/>
      <c r="M663" s="4"/>
    </row>
    <row r="664">
      <c r="A664" s="4"/>
      <c r="M664" s="4"/>
    </row>
    <row r="665">
      <c r="A665" s="4"/>
      <c r="M665" s="4"/>
    </row>
    <row r="666">
      <c r="A666" s="4"/>
      <c r="M666" s="4"/>
    </row>
    <row r="667">
      <c r="A667" s="4"/>
      <c r="M667" s="4"/>
    </row>
    <row r="668">
      <c r="A668" s="4"/>
      <c r="M668" s="4"/>
    </row>
    <row r="669">
      <c r="A669" s="4"/>
      <c r="M669" s="4"/>
    </row>
    <row r="670">
      <c r="A670" s="4"/>
      <c r="M670" s="4"/>
    </row>
    <row r="671">
      <c r="A671" s="4"/>
      <c r="M671" s="4"/>
    </row>
    <row r="672">
      <c r="A672" s="4"/>
      <c r="M672" s="4"/>
    </row>
    <row r="673">
      <c r="A673" s="4"/>
      <c r="M673" s="4"/>
    </row>
    <row r="674">
      <c r="A674" s="4"/>
      <c r="M674" s="4"/>
    </row>
    <row r="675">
      <c r="A675" s="4"/>
      <c r="M675" s="4"/>
    </row>
    <row r="676">
      <c r="A676" s="4"/>
      <c r="M676" s="4"/>
    </row>
    <row r="677">
      <c r="A677" s="4"/>
      <c r="M677" s="4"/>
    </row>
    <row r="678">
      <c r="A678" s="4"/>
      <c r="M678" s="4"/>
    </row>
    <row r="679">
      <c r="A679" s="4"/>
      <c r="M679" s="4"/>
    </row>
    <row r="680">
      <c r="A680" s="4"/>
      <c r="M680" s="4"/>
    </row>
    <row r="681">
      <c r="A681" s="4"/>
      <c r="M681" s="4"/>
    </row>
    <row r="682">
      <c r="A682" s="4"/>
      <c r="M682" s="4"/>
    </row>
    <row r="683">
      <c r="A683" s="4"/>
      <c r="M683" s="4"/>
    </row>
    <row r="684">
      <c r="A684" s="4"/>
      <c r="M684" s="4"/>
    </row>
    <row r="685">
      <c r="A685" s="4"/>
      <c r="M685" s="4"/>
    </row>
    <row r="686">
      <c r="A686" s="4"/>
      <c r="M686" s="4"/>
    </row>
    <row r="687">
      <c r="A687" s="4"/>
      <c r="M687" s="4"/>
    </row>
    <row r="688">
      <c r="A688" s="4"/>
      <c r="M688" s="4"/>
    </row>
    <row r="689">
      <c r="A689" s="4"/>
      <c r="M689" s="4"/>
    </row>
    <row r="690">
      <c r="A690" s="4"/>
      <c r="M690" s="4"/>
    </row>
    <row r="691">
      <c r="A691" s="4"/>
      <c r="M691" s="4"/>
    </row>
    <row r="692">
      <c r="A692" s="4"/>
      <c r="M692" s="4"/>
    </row>
    <row r="693">
      <c r="A693" s="4"/>
      <c r="M693" s="4"/>
    </row>
    <row r="694">
      <c r="A694" s="4"/>
      <c r="M694" s="4"/>
    </row>
    <row r="695">
      <c r="A695" s="4"/>
      <c r="M695" s="4"/>
    </row>
    <row r="696">
      <c r="A696" s="4"/>
      <c r="M696" s="4"/>
    </row>
    <row r="697">
      <c r="A697" s="4"/>
      <c r="M697" s="4"/>
    </row>
    <row r="698">
      <c r="A698" s="4"/>
      <c r="M698" s="4"/>
    </row>
    <row r="699">
      <c r="A699" s="4"/>
      <c r="M699" s="4"/>
    </row>
    <row r="700">
      <c r="A700" s="4"/>
      <c r="M700" s="4"/>
    </row>
    <row r="701">
      <c r="A701" s="4"/>
      <c r="M701" s="4"/>
    </row>
    <row r="702">
      <c r="A702" s="4"/>
      <c r="M702" s="4"/>
    </row>
    <row r="703">
      <c r="A703" s="4"/>
      <c r="M703" s="4"/>
    </row>
    <row r="704">
      <c r="A704" s="4"/>
      <c r="M704" s="4"/>
    </row>
    <row r="705">
      <c r="A705" s="4"/>
      <c r="M705" s="4"/>
    </row>
    <row r="706">
      <c r="A706" s="4"/>
      <c r="M706" s="4"/>
    </row>
    <row r="707">
      <c r="A707" s="4"/>
      <c r="M707" s="4"/>
    </row>
    <row r="708">
      <c r="A708" s="4"/>
      <c r="M708" s="4"/>
    </row>
    <row r="709">
      <c r="A709" s="4"/>
      <c r="M709" s="4"/>
    </row>
    <row r="710">
      <c r="A710" s="4"/>
      <c r="M710" s="4"/>
    </row>
    <row r="711">
      <c r="A711" s="4"/>
      <c r="M711" s="4"/>
    </row>
    <row r="712">
      <c r="A712" s="4"/>
      <c r="M712" s="4"/>
    </row>
    <row r="713">
      <c r="A713" s="4"/>
      <c r="M713" s="4"/>
    </row>
    <row r="714">
      <c r="A714" s="4"/>
      <c r="M714" s="4"/>
    </row>
    <row r="715">
      <c r="A715" s="4"/>
      <c r="M715" s="4"/>
    </row>
    <row r="716">
      <c r="A716" s="4"/>
      <c r="M716" s="4"/>
    </row>
    <row r="717">
      <c r="A717" s="4"/>
      <c r="M717" s="4"/>
    </row>
    <row r="718">
      <c r="A718" s="4"/>
      <c r="M718" s="4"/>
    </row>
    <row r="719">
      <c r="A719" s="4"/>
      <c r="M719" s="4"/>
    </row>
    <row r="720">
      <c r="A720" s="4"/>
      <c r="M720" s="4"/>
    </row>
    <row r="721">
      <c r="A721" s="4"/>
      <c r="M721" s="4"/>
    </row>
    <row r="722">
      <c r="A722" s="4"/>
      <c r="M722" s="4"/>
    </row>
    <row r="723">
      <c r="A723" s="4"/>
      <c r="M723" s="4"/>
    </row>
    <row r="724">
      <c r="A724" s="4"/>
      <c r="M724" s="4"/>
    </row>
    <row r="725">
      <c r="A725" s="4"/>
      <c r="M725" s="4"/>
    </row>
    <row r="726">
      <c r="A726" s="4"/>
      <c r="M726" s="4"/>
    </row>
    <row r="727">
      <c r="A727" s="4"/>
      <c r="M727" s="4"/>
    </row>
    <row r="728">
      <c r="A728" s="4"/>
      <c r="M728" s="4"/>
    </row>
    <row r="729">
      <c r="A729" s="4"/>
      <c r="M729" s="4"/>
    </row>
    <row r="730">
      <c r="A730" s="4"/>
      <c r="M730" s="4"/>
    </row>
    <row r="731">
      <c r="A731" s="4"/>
      <c r="M731" s="4"/>
    </row>
    <row r="732">
      <c r="A732" s="4"/>
      <c r="M732" s="4"/>
    </row>
    <row r="733">
      <c r="A733" s="4"/>
      <c r="M733" s="4"/>
    </row>
    <row r="734">
      <c r="A734" s="4"/>
      <c r="M734" s="4"/>
    </row>
    <row r="735">
      <c r="A735" s="4"/>
      <c r="M735" s="4"/>
    </row>
    <row r="736">
      <c r="A736" s="4"/>
      <c r="M736" s="4"/>
    </row>
    <row r="737">
      <c r="A737" s="4"/>
      <c r="M737" s="4"/>
    </row>
    <row r="738">
      <c r="A738" s="4"/>
      <c r="M738" s="4"/>
    </row>
    <row r="739">
      <c r="A739" s="4"/>
      <c r="M739" s="4"/>
    </row>
    <row r="740">
      <c r="A740" s="4"/>
      <c r="M740" s="4"/>
    </row>
    <row r="741">
      <c r="A741" s="4"/>
      <c r="M741" s="4"/>
    </row>
    <row r="742">
      <c r="A742" s="4"/>
      <c r="M742" s="4"/>
    </row>
    <row r="743">
      <c r="A743" s="4"/>
      <c r="M743" s="4"/>
    </row>
    <row r="744">
      <c r="A744" s="4"/>
      <c r="M744" s="4"/>
    </row>
    <row r="745">
      <c r="A745" s="4"/>
      <c r="M745" s="4"/>
    </row>
    <row r="746">
      <c r="A746" s="4"/>
      <c r="M746" s="4"/>
    </row>
    <row r="747">
      <c r="A747" s="4"/>
      <c r="M747" s="4"/>
    </row>
    <row r="748">
      <c r="A748" s="4"/>
      <c r="M748" s="4"/>
    </row>
    <row r="749">
      <c r="A749" s="4"/>
      <c r="M749" s="4"/>
    </row>
    <row r="750">
      <c r="A750" s="4"/>
      <c r="M750" s="4"/>
    </row>
    <row r="751">
      <c r="A751" s="4"/>
      <c r="M751" s="4"/>
    </row>
    <row r="752">
      <c r="A752" s="4"/>
      <c r="M752" s="4"/>
    </row>
    <row r="753">
      <c r="A753" s="4"/>
      <c r="M753" s="4"/>
    </row>
    <row r="754">
      <c r="A754" s="4"/>
      <c r="M754" s="4"/>
    </row>
    <row r="755">
      <c r="A755" s="4"/>
      <c r="M755" s="4"/>
    </row>
    <row r="756">
      <c r="A756" s="4"/>
      <c r="M756" s="4"/>
    </row>
    <row r="757">
      <c r="A757" s="4"/>
      <c r="M757" s="4"/>
    </row>
    <row r="758">
      <c r="A758" s="4"/>
      <c r="M758" s="4"/>
    </row>
    <row r="759">
      <c r="A759" s="4"/>
      <c r="M759" s="4"/>
    </row>
    <row r="760">
      <c r="A760" s="4"/>
      <c r="M760" s="4"/>
    </row>
    <row r="761">
      <c r="A761" s="4"/>
      <c r="M761" s="4"/>
    </row>
    <row r="762">
      <c r="A762" s="4"/>
      <c r="M762" s="4"/>
    </row>
    <row r="763">
      <c r="A763" s="4"/>
      <c r="M763" s="4"/>
    </row>
    <row r="764">
      <c r="A764" s="4"/>
      <c r="M764" s="4"/>
    </row>
    <row r="765">
      <c r="A765" s="4"/>
      <c r="M765" s="4"/>
    </row>
    <row r="766">
      <c r="A766" s="4"/>
      <c r="M766" s="4"/>
    </row>
    <row r="767">
      <c r="A767" s="4"/>
      <c r="M767" s="4"/>
    </row>
    <row r="768">
      <c r="A768" s="4"/>
      <c r="M768" s="4"/>
    </row>
    <row r="769">
      <c r="A769" s="4"/>
      <c r="M769" s="4"/>
    </row>
    <row r="770">
      <c r="A770" s="4"/>
      <c r="M770" s="4"/>
    </row>
    <row r="771">
      <c r="A771" s="4"/>
      <c r="M771" s="4"/>
    </row>
    <row r="772">
      <c r="A772" s="4"/>
      <c r="M772" s="4"/>
    </row>
    <row r="773">
      <c r="A773" s="4"/>
      <c r="M773" s="4"/>
    </row>
    <row r="774">
      <c r="A774" s="4"/>
      <c r="M774" s="4"/>
    </row>
    <row r="775">
      <c r="A775" s="4"/>
      <c r="M775" s="4"/>
    </row>
    <row r="776">
      <c r="A776" s="4"/>
      <c r="M776" s="4"/>
    </row>
    <row r="777">
      <c r="A777" s="4"/>
      <c r="M777" s="4"/>
    </row>
    <row r="778">
      <c r="A778" s="4"/>
      <c r="M778" s="4"/>
    </row>
    <row r="779">
      <c r="A779" s="4"/>
      <c r="M779" s="4"/>
    </row>
    <row r="780">
      <c r="A780" s="4"/>
      <c r="M780" s="4"/>
    </row>
    <row r="781">
      <c r="A781" s="4"/>
      <c r="M781" s="4"/>
    </row>
    <row r="782">
      <c r="A782" s="4"/>
      <c r="M782" s="4"/>
    </row>
    <row r="783">
      <c r="A783" s="4"/>
      <c r="M783" s="4"/>
    </row>
    <row r="784">
      <c r="A784" s="4"/>
      <c r="M784" s="4"/>
    </row>
    <row r="785">
      <c r="A785" s="4"/>
      <c r="M785" s="4"/>
    </row>
    <row r="786">
      <c r="A786" s="4"/>
      <c r="M786" s="4"/>
    </row>
    <row r="787">
      <c r="A787" s="4"/>
      <c r="M787" s="4"/>
    </row>
    <row r="788">
      <c r="A788" s="4"/>
      <c r="M788" s="4"/>
    </row>
    <row r="789">
      <c r="A789" s="4"/>
      <c r="M789" s="4"/>
    </row>
    <row r="790">
      <c r="A790" s="4"/>
      <c r="M790" s="4"/>
    </row>
    <row r="791">
      <c r="A791" s="4"/>
      <c r="M791" s="4"/>
    </row>
    <row r="792">
      <c r="A792" s="4"/>
      <c r="M792" s="4"/>
    </row>
    <row r="793">
      <c r="A793" s="4"/>
      <c r="M793" s="4"/>
    </row>
    <row r="794">
      <c r="A794" s="4"/>
      <c r="M794" s="4"/>
    </row>
    <row r="795">
      <c r="A795" s="4"/>
      <c r="M795" s="4"/>
    </row>
    <row r="796">
      <c r="A796" s="4"/>
      <c r="M796" s="4"/>
    </row>
    <row r="797">
      <c r="A797" s="4"/>
      <c r="M797" s="4"/>
    </row>
    <row r="798">
      <c r="A798" s="4"/>
      <c r="M798" s="4"/>
    </row>
    <row r="799">
      <c r="A799" s="4"/>
      <c r="M799" s="4"/>
    </row>
    <row r="800">
      <c r="A800" s="4"/>
      <c r="M800" s="4"/>
    </row>
    <row r="801">
      <c r="A801" s="4"/>
      <c r="M801" s="4"/>
    </row>
    <row r="802">
      <c r="A802" s="4"/>
      <c r="M802" s="4"/>
    </row>
    <row r="803">
      <c r="A803" s="4"/>
      <c r="M803" s="4"/>
    </row>
    <row r="804">
      <c r="A804" s="4"/>
      <c r="M804" s="4"/>
    </row>
    <row r="805">
      <c r="A805" s="4"/>
      <c r="M805" s="4"/>
    </row>
    <row r="806">
      <c r="A806" s="4"/>
      <c r="M806" s="4"/>
    </row>
    <row r="807">
      <c r="A807" s="4"/>
      <c r="M807" s="4"/>
    </row>
    <row r="808">
      <c r="A808" s="4"/>
      <c r="M808" s="4"/>
    </row>
    <row r="809">
      <c r="A809" s="4"/>
      <c r="M809" s="4"/>
    </row>
    <row r="810">
      <c r="A810" s="4"/>
      <c r="M810" s="4"/>
    </row>
    <row r="811">
      <c r="A811" s="4"/>
      <c r="M811" s="4"/>
    </row>
    <row r="812">
      <c r="A812" s="4"/>
      <c r="M812" s="4"/>
    </row>
    <row r="813">
      <c r="A813" s="4"/>
      <c r="M813" s="4"/>
    </row>
    <row r="814">
      <c r="A814" s="4"/>
      <c r="M814" s="4"/>
    </row>
    <row r="815">
      <c r="A815" s="4"/>
      <c r="M815" s="4"/>
    </row>
    <row r="816">
      <c r="A816" s="4"/>
      <c r="M816" s="4"/>
    </row>
    <row r="817">
      <c r="A817" s="4"/>
      <c r="M817" s="4"/>
    </row>
    <row r="818">
      <c r="A818" s="4"/>
      <c r="M818" s="4"/>
    </row>
    <row r="819">
      <c r="A819" s="4"/>
      <c r="M819" s="4"/>
    </row>
    <row r="820">
      <c r="A820" s="4"/>
      <c r="M820" s="4"/>
    </row>
    <row r="821">
      <c r="A821" s="4"/>
      <c r="M821" s="4"/>
    </row>
    <row r="822">
      <c r="A822" s="4"/>
      <c r="M822" s="4"/>
    </row>
    <row r="823">
      <c r="A823" s="4"/>
      <c r="M823" s="4"/>
    </row>
    <row r="824">
      <c r="A824" s="4"/>
      <c r="M824" s="4"/>
    </row>
    <row r="825">
      <c r="A825" s="4"/>
      <c r="M825" s="4"/>
    </row>
    <row r="826">
      <c r="A826" s="4"/>
      <c r="M826" s="4"/>
    </row>
    <row r="827">
      <c r="A827" s="4"/>
      <c r="M827" s="4"/>
    </row>
    <row r="828">
      <c r="A828" s="4"/>
      <c r="M828" s="4"/>
    </row>
    <row r="829">
      <c r="A829" s="4"/>
      <c r="M829" s="4"/>
    </row>
    <row r="830">
      <c r="A830" s="4"/>
      <c r="M830" s="4"/>
    </row>
    <row r="831">
      <c r="A831" s="4"/>
      <c r="M831" s="4"/>
    </row>
    <row r="832">
      <c r="A832" s="4"/>
      <c r="M832" s="4"/>
    </row>
    <row r="833">
      <c r="A833" s="4"/>
      <c r="M833" s="4"/>
    </row>
    <row r="834">
      <c r="A834" s="4"/>
      <c r="M834" s="4"/>
    </row>
    <row r="835">
      <c r="A835" s="4"/>
      <c r="M835" s="4"/>
    </row>
    <row r="836">
      <c r="A836" s="4"/>
      <c r="M836" s="4"/>
    </row>
    <row r="837">
      <c r="A837" s="4"/>
      <c r="M837" s="4"/>
    </row>
    <row r="838">
      <c r="A838" s="4"/>
      <c r="M838" s="4"/>
    </row>
    <row r="839">
      <c r="A839" s="4"/>
      <c r="M839" s="4"/>
    </row>
    <row r="840">
      <c r="A840" s="4"/>
      <c r="M840" s="4"/>
    </row>
    <row r="841">
      <c r="A841" s="4"/>
      <c r="M841" s="4"/>
    </row>
    <row r="842">
      <c r="A842" s="4"/>
      <c r="M842" s="4"/>
    </row>
    <row r="843">
      <c r="A843" s="4"/>
      <c r="M843" s="4"/>
    </row>
    <row r="844">
      <c r="A844" s="4"/>
      <c r="M844" s="4"/>
    </row>
    <row r="845">
      <c r="A845" s="4"/>
      <c r="M845" s="4"/>
    </row>
    <row r="846">
      <c r="A846" s="4"/>
      <c r="M846" s="4"/>
    </row>
    <row r="847">
      <c r="A847" s="4"/>
      <c r="M847" s="4"/>
    </row>
    <row r="848">
      <c r="A848" s="4"/>
      <c r="M848" s="4"/>
    </row>
    <row r="849">
      <c r="A849" s="4"/>
      <c r="M849" s="4"/>
    </row>
    <row r="850">
      <c r="A850" s="4"/>
      <c r="M850" s="4"/>
    </row>
    <row r="851">
      <c r="A851" s="4"/>
      <c r="M851" s="4"/>
    </row>
    <row r="852">
      <c r="A852" s="4"/>
      <c r="M852" s="4"/>
    </row>
    <row r="853">
      <c r="A853" s="4"/>
      <c r="M853" s="4"/>
    </row>
    <row r="854">
      <c r="A854" s="4"/>
      <c r="M854" s="4"/>
    </row>
    <row r="855">
      <c r="A855" s="4"/>
      <c r="M855" s="4"/>
    </row>
    <row r="856">
      <c r="A856" s="4"/>
      <c r="M856" s="4"/>
    </row>
    <row r="857">
      <c r="A857" s="4"/>
      <c r="M857" s="4"/>
    </row>
    <row r="858">
      <c r="A858" s="4"/>
      <c r="M858" s="4"/>
    </row>
    <row r="859">
      <c r="A859" s="4"/>
      <c r="M859" s="4"/>
    </row>
    <row r="860">
      <c r="A860" s="4"/>
      <c r="M860" s="4"/>
    </row>
    <row r="861">
      <c r="A861" s="4"/>
      <c r="M861" s="4"/>
    </row>
    <row r="862">
      <c r="A862" s="4"/>
      <c r="M862" s="4"/>
    </row>
    <row r="863">
      <c r="A863" s="4"/>
      <c r="M863" s="4"/>
    </row>
    <row r="864">
      <c r="A864" s="4"/>
      <c r="M864" s="4"/>
    </row>
    <row r="865">
      <c r="A865" s="4"/>
      <c r="M865" s="4"/>
    </row>
    <row r="866">
      <c r="A866" s="4"/>
      <c r="M866" s="4"/>
    </row>
    <row r="867">
      <c r="A867" s="4"/>
      <c r="M867" s="4"/>
    </row>
    <row r="868">
      <c r="A868" s="4"/>
      <c r="M868" s="4"/>
    </row>
    <row r="869">
      <c r="A869" s="4"/>
      <c r="M869" s="4"/>
    </row>
    <row r="870">
      <c r="A870" s="4"/>
      <c r="M870" s="4"/>
    </row>
    <row r="871">
      <c r="A871" s="4"/>
      <c r="M871" s="4"/>
    </row>
    <row r="872">
      <c r="A872" s="4"/>
      <c r="M872" s="4"/>
    </row>
    <row r="873">
      <c r="A873" s="4"/>
      <c r="M873" s="4"/>
    </row>
    <row r="874">
      <c r="A874" s="4"/>
      <c r="M874" s="4"/>
    </row>
    <row r="875">
      <c r="A875" s="4"/>
      <c r="M875" s="4"/>
    </row>
    <row r="876">
      <c r="A876" s="4"/>
      <c r="M876" s="4"/>
    </row>
    <row r="877">
      <c r="A877" s="4"/>
      <c r="M877" s="4"/>
    </row>
    <row r="878">
      <c r="A878" s="4"/>
      <c r="M878" s="4"/>
    </row>
    <row r="879">
      <c r="A879" s="4"/>
      <c r="M879" s="4"/>
    </row>
    <row r="880">
      <c r="A880" s="4"/>
      <c r="M880" s="4"/>
    </row>
    <row r="881">
      <c r="A881" s="4"/>
      <c r="M881" s="4"/>
    </row>
    <row r="882">
      <c r="A882" s="4"/>
      <c r="M882" s="4"/>
    </row>
    <row r="883">
      <c r="A883" s="4"/>
      <c r="M883" s="4"/>
    </row>
    <row r="884">
      <c r="A884" s="4"/>
      <c r="M884" s="4"/>
    </row>
    <row r="885">
      <c r="A885" s="4"/>
      <c r="M885" s="4"/>
    </row>
    <row r="886">
      <c r="A886" s="4"/>
      <c r="M886" s="4"/>
    </row>
    <row r="887">
      <c r="A887" s="4"/>
      <c r="M887" s="4"/>
    </row>
    <row r="888">
      <c r="A888" s="4"/>
      <c r="M888" s="4"/>
    </row>
    <row r="889">
      <c r="A889" s="4"/>
      <c r="M889" s="4"/>
    </row>
    <row r="890">
      <c r="A890" s="4"/>
      <c r="M890" s="4"/>
    </row>
    <row r="891">
      <c r="A891" s="4"/>
      <c r="M891" s="4"/>
    </row>
    <row r="892">
      <c r="A892" s="4"/>
      <c r="M892" s="4"/>
    </row>
    <row r="893">
      <c r="A893" s="4"/>
      <c r="M893" s="4"/>
    </row>
    <row r="894">
      <c r="A894" s="4"/>
      <c r="M894" s="4"/>
    </row>
    <row r="895">
      <c r="A895" s="4"/>
      <c r="M895" s="4"/>
    </row>
    <row r="896">
      <c r="A896" s="4"/>
      <c r="M896" s="4"/>
    </row>
    <row r="897">
      <c r="A897" s="4"/>
      <c r="M897" s="4"/>
    </row>
    <row r="898">
      <c r="A898" s="4"/>
      <c r="M898" s="4"/>
    </row>
    <row r="899">
      <c r="A899" s="4"/>
      <c r="M899" s="4"/>
    </row>
    <row r="900">
      <c r="A900" s="4"/>
      <c r="M900" s="4"/>
    </row>
    <row r="901">
      <c r="A901" s="4"/>
      <c r="M901" s="4"/>
    </row>
    <row r="902">
      <c r="A902" s="4"/>
      <c r="M902" s="4"/>
    </row>
  </sheetData>
  <dataValidations>
    <dataValidation type="list" allowBlank="1" showErrorMessage="1" sqref="C2:C34">
      <formula1>'Data Preparation'!$F$2:$F1000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5.0"/>
    <col customWidth="1" min="4" max="4" width="17.38"/>
    <col customWidth="1" min="5" max="5" width="18.13"/>
    <col customWidth="1" min="6" max="6" width="17.25"/>
  </cols>
  <sheetData>
    <row r="1">
      <c r="A1" s="1" t="s">
        <v>0</v>
      </c>
      <c r="B1" s="1" t="s">
        <v>17</v>
      </c>
      <c r="C1" s="1" t="s">
        <v>2</v>
      </c>
      <c r="D1" s="1" t="s">
        <v>18</v>
      </c>
      <c r="E1" s="2" t="s">
        <v>5</v>
      </c>
      <c r="F1" s="1" t="s">
        <v>19</v>
      </c>
      <c r="G1" s="2" t="s">
        <v>7</v>
      </c>
      <c r="J1" s="3"/>
      <c r="V1" s="3"/>
    </row>
    <row r="2">
      <c r="A2" s="4">
        <v>45076.0</v>
      </c>
      <c r="C2" s="6"/>
      <c r="D2" s="5">
        <v>0.0</v>
      </c>
      <c r="E2" s="6">
        <f>Bottle!F2</f>
        <v>3</v>
      </c>
      <c r="G2" s="6">
        <f>Bottle!H2</f>
        <v>60</v>
      </c>
      <c r="M2" s="4"/>
    </row>
    <row r="3">
      <c r="A3" s="4">
        <v>45077.0</v>
      </c>
      <c r="C3" s="5" t="s">
        <v>20</v>
      </c>
      <c r="D3" s="5">
        <v>1.0</v>
      </c>
      <c r="E3" s="6">
        <f>Bottle!F3</f>
        <v>1</v>
      </c>
      <c r="F3" s="5">
        <v>22.5</v>
      </c>
      <c r="G3" s="6">
        <f>Bottle!H3</f>
        <v>22.5</v>
      </c>
      <c r="M3" s="4"/>
    </row>
    <row r="4">
      <c r="A4" s="4">
        <v>45078.0</v>
      </c>
      <c r="C4" s="6"/>
      <c r="E4" s="6">
        <f>Bottle!F4</f>
        <v>0</v>
      </c>
      <c r="G4" s="6">
        <f>Bottle!H4</f>
        <v>0</v>
      </c>
      <c r="M4" s="4"/>
    </row>
    <row r="5">
      <c r="A5" s="4">
        <v>45079.0</v>
      </c>
      <c r="C5" s="6"/>
      <c r="E5" s="6">
        <f>Bottle!F5</f>
        <v>0</v>
      </c>
      <c r="G5" s="6">
        <f>Bottle!H5</f>
        <v>0</v>
      </c>
      <c r="M5" s="4"/>
    </row>
    <row r="6">
      <c r="A6" s="4">
        <v>45080.0</v>
      </c>
      <c r="C6" s="6"/>
      <c r="E6" s="6">
        <f>Bottle!F6</f>
        <v>0</v>
      </c>
      <c r="G6" s="6">
        <f>Bottle!H6</f>
        <v>0</v>
      </c>
      <c r="M6" s="4"/>
    </row>
    <row r="7">
      <c r="A7" s="4">
        <v>45081.0</v>
      </c>
      <c r="C7" s="6"/>
      <c r="E7" s="6">
        <f>Bottle!F7</f>
        <v>0</v>
      </c>
      <c r="G7" s="6">
        <f>Bottle!H7</f>
        <v>0</v>
      </c>
      <c r="M7" s="4"/>
    </row>
    <row r="8">
      <c r="A8" s="4">
        <v>45082.0</v>
      </c>
      <c r="C8" s="6"/>
      <c r="E8" s="6">
        <f>Bottle!F8</f>
        <v>0</v>
      </c>
      <c r="G8" s="6">
        <f>Bottle!H8</f>
        <v>0</v>
      </c>
      <c r="M8" s="4"/>
    </row>
    <row r="9">
      <c r="A9" s="4">
        <v>45083.0</v>
      </c>
      <c r="C9" s="6"/>
      <c r="E9" s="6">
        <f>Bottle!F9</f>
        <v>0</v>
      </c>
      <c r="G9" s="6">
        <f>Bottle!H9</f>
        <v>0</v>
      </c>
      <c r="M9" s="4"/>
    </row>
    <row r="10">
      <c r="A10" s="4">
        <v>45084.0</v>
      </c>
      <c r="C10" s="5" t="s">
        <v>20</v>
      </c>
      <c r="D10" s="5">
        <v>1.0</v>
      </c>
      <c r="E10" s="6">
        <f>Bottle!F10</f>
        <v>1</v>
      </c>
      <c r="F10" s="5">
        <v>22.5</v>
      </c>
      <c r="G10" s="6">
        <f>Bottle!H10</f>
        <v>22.5</v>
      </c>
      <c r="M10" s="4"/>
    </row>
    <row r="11">
      <c r="A11" s="4">
        <v>45085.0</v>
      </c>
      <c r="C11" s="6"/>
      <c r="E11" s="6">
        <f>Bottle!F11</f>
        <v>0</v>
      </c>
      <c r="G11" s="6">
        <f>Bottle!H11</f>
        <v>0</v>
      </c>
      <c r="M11" s="4"/>
    </row>
    <row r="12">
      <c r="A12" s="4">
        <v>45086.0</v>
      </c>
      <c r="C12" s="6"/>
      <c r="E12" s="6">
        <f>Bottle!F12</f>
        <v>2</v>
      </c>
      <c r="G12" s="6">
        <f>Bottle!H12</f>
        <v>40</v>
      </c>
      <c r="M12" s="4"/>
    </row>
    <row r="13">
      <c r="A13" s="4">
        <v>45087.0</v>
      </c>
      <c r="C13" s="6"/>
      <c r="E13" s="6">
        <f>Bottle!F13</f>
        <v>0</v>
      </c>
      <c r="G13" s="6">
        <f>Bottle!H13</f>
        <v>0</v>
      </c>
      <c r="M13" s="4"/>
    </row>
    <row r="14">
      <c r="A14" s="4">
        <v>45088.0</v>
      </c>
      <c r="C14" s="6"/>
      <c r="E14" s="6">
        <f>Bottle!F14</f>
        <v>0</v>
      </c>
      <c r="G14" s="6">
        <f>Bottle!H14</f>
        <v>0</v>
      </c>
      <c r="M14" s="4"/>
    </row>
    <row r="15">
      <c r="A15" s="4">
        <v>45089.0</v>
      </c>
      <c r="C15" s="5" t="s">
        <v>21</v>
      </c>
      <c r="D15" s="5">
        <v>1.0</v>
      </c>
      <c r="E15" s="6">
        <f>Bottle!F15</f>
        <v>1</v>
      </c>
      <c r="F15" s="5">
        <v>20.0</v>
      </c>
      <c r="G15" s="6">
        <f>Bottle!H15</f>
        <v>20</v>
      </c>
      <c r="M15" s="4"/>
    </row>
    <row r="16">
      <c r="A16" s="4">
        <v>45090.0</v>
      </c>
      <c r="C16" s="6"/>
      <c r="E16" s="6">
        <f>Bottle!F16</f>
        <v>2</v>
      </c>
      <c r="G16" s="6">
        <f>Bottle!H16</f>
        <v>40</v>
      </c>
      <c r="M16" s="4"/>
    </row>
    <row r="17">
      <c r="A17" s="4">
        <v>45091.0</v>
      </c>
      <c r="C17" s="6"/>
      <c r="E17" s="6">
        <f>Bottle!F17</f>
        <v>0</v>
      </c>
      <c r="G17" s="6">
        <f>Bottle!H17</f>
        <v>0</v>
      </c>
      <c r="M17" s="4"/>
    </row>
    <row r="18">
      <c r="A18" s="4">
        <v>45092.0</v>
      </c>
      <c r="C18" s="6"/>
      <c r="E18" s="6">
        <f>Bottle!F18</f>
        <v>0</v>
      </c>
      <c r="G18" s="6">
        <f>Bottle!H18</f>
        <v>0</v>
      </c>
      <c r="M18" s="4"/>
    </row>
    <row r="19">
      <c r="A19" s="4">
        <v>45093.0</v>
      </c>
      <c r="C19" s="6"/>
      <c r="E19" s="6">
        <f>Bottle!F19</f>
        <v>0</v>
      </c>
      <c r="G19" s="6">
        <f>Bottle!H19</f>
        <v>0</v>
      </c>
      <c r="M19" s="4"/>
    </row>
    <row r="20">
      <c r="A20" s="4">
        <v>45094.0</v>
      </c>
      <c r="C20" s="5" t="s">
        <v>20</v>
      </c>
      <c r="D20" s="5">
        <v>1.0</v>
      </c>
      <c r="E20" s="6">
        <f>Bottle!F20</f>
        <v>2</v>
      </c>
      <c r="F20" s="5">
        <v>26.0</v>
      </c>
      <c r="G20" s="6">
        <f>Bottle!H20</f>
        <v>50</v>
      </c>
      <c r="M20" s="4"/>
    </row>
    <row r="21">
      <c r="A21" s="4">
        <v>45095.0</v>
      </c>
      <c r="C21" s="6"/>
      <c r="E21" s="6">
        <f>Bottle!F21</f>
        <v>0</v>
      </c>
      <c r="G21" s="6">
        <f>Bottle!H21</f>
        <v>0</v>
      </c>
      <c r="M21" s="4"/>
    </row>
    <row r="22">
      <c r="A22" s="4">
        <v>45096.0</v>
      </c>
      <c r="C22" s="6"/>
      <c r="E22" s="6">
        <f>Bottle!F22</f>
        <v>4</v>
      </c>
      <c r="G22" s="6">
        <f>Bottle!H22</f>
        <v>48</v>
      </c>
      <c r="M22" s="4"/>
    </row>
    <row r="23">
      <c r="A23" s="4">
        <v>45097.0</v>
      </c>
      <c r="C23" s="6"/>
      <c r="E23" s="6">
        <f>Bottle!F23</f>
        <v>2</v>
      </c>
      <c r="G23" s="6">
        <f>Bottle!H23</f>
        <v>30</v>
      </c>
      <c r="M23" s="4"/>
    </row>
    <row r="24">
      <c r="A24" s="4">
        <v>45098.0</v>
      </c>
      <c r="C24" s="6"/>
      <c r="E24" s="6">
        <f>Bottle!F24</f>
        <v>0</v>
      </c>
      <c r="G24" s="6">
        <f>Bottle!H24</f>
        <v>0</v>
      </c>
      <c r="M24" s="4"/>
    </row>
    <row r="25">
      <c r="A25" s="4">
        <v>45099.0</v>
      </c>
      <c r="C25" s="6"/>
      <c r="E25" s="6">
        <f>Bottle!F25</f>
        <v>0</v>
      </c>
      <c r="G25" s="6">
        <f>Bottle!H25</f>
        <v>0</v>
      </c>
      <c r="M25" s="4"/>
    </row>
    <row r="26">
      <c r="A26" s="4">
        <v>45100.0</v>
      </c>
      <c r="C26" s="6"/>
      <c r="E26" s="6">
        <f>Bottle!F26</f>
        <v>0</v>
      </c>
      <c r="G26" s="6">
        <f>Bottle!H26</f>
        <v>0</v>
      </c>
      <c r="M26" s="4"/>
    </row>
    <row r="27">
      <c r="A27" s="4">
        <v>45101.0</v>
      </c>
      <c r="C27" s="6"/>
      <c r="E27" s="6">
        <f>Bottle!F27</f>
        <v>2</v>
      </c>
      <c r="G27" s="6">
        <f>Bottle!H27</f>
        <v>30</v>
      </c>
      <c r="M27" s="4"/>
    </row>
    <row r="28">
      <c r="A28" s="4">
        <v>45102.0</v>
      </c>
      <c r="C28" s="6"/>
      <c r="E28" s="6">
        <f>Bottle!F28</f>
        <v>0</v>
      </c>
      <c r="G28" s="6">
        <f>Bottle!H28</f>
        <v>0</v>
      </c>
      <c r="M28" s="4"/>
    </row>
    <row r="29">
      <c r="A29" s="4">
        <v>45103.0</v>
      </c>
      <c r="C29" s="6"/>
      <c r="E29" s="6">
        <f>Bottle!F29</f>
        <v>0</v>
      </c>
      <c r="G29" s="6">
        <f>Bottle!H29</f>
        <v>0</v>
      </c>
      <c r="M29" s="4"/>
    </row>
    <row r="30">
      <c r="A30" s="4">
        <v>45104.0</v>
      </c>
      <c r="C30" s="6"/>
      <c r="E30" s="6">
        <f>Bottle!F30</f>
        <v>2</v>
      </c>
      <c r="G30" s="6">
        <f>Bottle!H30</f>
        <v>29</v>
      </c>
      <c r="M30" s="4"/>
    </row>
    <row r="31">
      <c r="A31" s="4">
        <v>45105.0</v>
      </c>
      <c r="C31" s="6"/>
      <c r="E31" s="6">
        <f>Bottle!F31</f>
        <v>2</v>
      </c>
      <c r="G31" s="6">
        <f>Bottle!H31</f>
        <v>40</v>
      </c>
      <c r="M31" s="4"/>
    </row>
    <row r="32">
      <c r="A32" s="4">
        <v>45106.0</v>
      </c>
      <c r="C32" s="6"/>
      <c r="E32" s="6">
        <f>Bottle!F32</f>
        <v>0</v>
      </c>
      <c r="G32" s="6">
        <f>Bottle!H32</f>
        <v>0</v>
      </c>
      <c r="M32" s="4"/>
    </row>
    <row r="33">
      <c r="A33" s="4">
        <v>45107.0</v>
      </c>
      <c r="C33" s="6"/>
      <c r="E33" s="6">
        <f>Bottle!F33</f>
        <v>0</v>
      </c>
      <c r="G33" s="6">
        <f>Bottle!H33</f>
        <v>0</v>
      </c>
      <c r="M33" s="4"/>
    </row>
    <row r="34">
      <c r="A34" s="4">
        <v>45108.0</v>
      </c>
      <c r="C34" s="6"/>
      <c r="E34" s="6">
        <f>Bottle!F34</f>
        <v>0</v>
      </c>
      <c r="G34" s="6">
        <f>Bottle!H34</f>
        <v>0</v>
      </c>
      <c r="M34" s="4"/>
    </row>
    <row r="35">
      <c r="A35" s="4"/>
      <c r="M35" s="4"/>
    </row>
    <row r="36">
      <c r="A36" s="4"/>
      <c r="G36" s="6">
        <f>SUM(G2:G34)</f>
        <v>432</v>
      </c>
      <c r="M36" s="4"/>
    </row>
    <row r="37">
      <c r="A37" s="4"/>
      <c r="M37" s="4"/>
    </row>
    <row r="38">
      <c r="A38" s="4"/>
      <c r="M38" s="4"/>
    </row>
    <row r="39">
      <c r="A39" s="4"/>
      <c r="M39" s="4"/>
    </row>
    <row r="40">
      <c r="A40" s="4"/>
      <c r="M40" s="4"/>
    </row>
    <row r="41">
      <c r="A41" s="4"/>
      <c r="M41" s="4"/>
    </row>
    <row r="42">
      <c r="A42" s="4"/>
      <c r="M42" s="4"/>
    </row>
    <row r="43">
      <c r="A43" s="4"/>
      <c r="M43" s="4"/>
    </row>
    <row r="44">
      <c r="A44" s="4"/>
      <c r="M44" s="4"/>
    </row>
    <row r="45">
      <c r="A45" s="4"/>
      <c r="M45" s="4"/>
    </row>
    <row r="46">
      <c r="A46" s="4"/>
      <c r="M46" s="4"/>
    </row>
    <row r="47">
      <c r="A47" s="4"/>
      <c r="M47" s="4"/>
    </row>
    <row r="48">
      <c r="A48" s="4"/>
      <c r="M48" s="4"/>
    </row>
    <row r="49">
      <c r="A49" s="4"/>
      <c r="M49" s="4"/>
    </row>
    <row r="50">
      <c r="A50" s="4"/>
      <c r="M50" s="4"/>
    </row>
    <row r="51">
      <c r="A51" s="4"/>
      <c r="M51" s="4"/>
    </row>
    <row r="52">
      <c r="A52" s="4"/>
      <c r="M52" s="4"/>
    </row>
    <row r="53">
      <c r="A53" s="4"/>
      <c r="M53" s="4"/>
    </row>
    <row r="54">
      <c r="A54" s="4"/>
      <c r="M54" s="4"/>
    </row>
    <row r="55">
      <c r="A55" s="4"/>
      <c r="M55" s="4"/>
    </row>
    <row r="56">
      <c r="A56" s="4"/>
      <c r="M56" s="4"/>
    </row>
    <row r="57">
      <c r="A57" s="4"/>
      <c r="M57" s="4"/>
    </row>
    <row r="58">
      <c r="A58" s="4"/>
      <c r="M58" s="4"/>
    </row>
    <row r="59">
      <c r="A59" s="4"/>
      <c r="M59" s="4"/>
    </row>
    <row r="60">
      <c r="A60" s="4"/>
      <c r="M60" s="4"/>
    </row>
    <row r="61">
      <c r="A61" s="4"/>
      <c r="M61" s="4"/>
    </row>
    <row r="62">
      <c r="A62" s="4"/>
      <c r="M62" s="4"/>
    </row>
    <row r="63">
      <c r="A63" s="4"/>
      <c r="M63" s="4"/>
    </row>
    <row r="64">
      <c r="A64" s="4"/>
      <c r="M64" s="4"/>
    </row>
    <row r="65">
      <c r="A65" s="4"/>
      <c r="M65" s="4"/>
    </row>
    <row r="66">
      <c r="A66" s="4"/>
      <c r="M66" s="4"/>
    </row>
    <row r="67">
      <c r="A67" s="4"/>
      <c r="M67" s="4"/>
    </row>
    <row r="68">
      <c r="A68" s="4"/>
      <c r="M68" s="4"/>
    </row>
    <row r="69">
      <c r="A69" s="4"/>
      <c r="M69" s="4"/>
    </row>
    <row r="70">
      <c r="A70" s="4"/>
      <c r="M70" s="4"/>
    </row>
    <row r="71">
      <c r="A71" s="4"/>
      <c r="M71" s="4"/>
    </row>
    <row r="72">
      <c r="A72" s="4"/>
      <c r="M72" s="4"/>
    </row>
    <row r="73">
      <c r="A73" s="4"/>
      <c r="M73" s="4"/>
    </row>
    <row r="74">
      <c r="A74" s="4"/>
      <c r="M74" s="4"/>
    </row>
    <row r="75">
      <c r="A75" s="4"/>
      <c r="M75" s="4"/>
    </row>
    <row r="76">
      <c r="A76" s="4"/>
      <c r="M76" s="4"/>
    </row>
    <row r="77">
      <c r="A77" s="4"/>
      <c r="M77" s="4"/>
    </row>
    <row r="78">
      <c r="A78" s="4"/>
      <c r="M78" s="4"/>
    </row>
    <row r="79">
      <c r="A79" s="4"/>
      <c r="M79" s="4"/>
    </row>
    <row r="80">
      <c r="A80" s="4"/>
      <c r="M80" s="4"/>
    </row>
    <row r="81">
      <c r="A81" s="4"/>
      <c r="M81" s="4"/>
    </row>
    <row r="82">
      <c r="A82" s="4"/>
      <c r="M82" s="4"/>
    </row>
    <row r="83">
      <c r="A83" s="4"/>
      <c r="M83" s="4"/>
    </row>
    <row r="84">
      <c r="A84" s="4"/>
      <c r="M84" s="4"/>
    </row>
    <row r="85">
      <c r="A85" s="4"/>
      <c r="M85" s="4"/>
    </row>
    <row r="86">
      <c r="A86" s="4"/>
      <c r="M86" s="4"/>
    </row>
    <row r="87">
      <c r="A87" s="4"/>
      <c r="M87" s="4"/>
    </row>
    <row r="88">
      <c r="A88" s="4"/>
      <c r="M88" s="4"/>
    </row>
    <row r="89">
      <c r="A89" s="4"/>
      <c r="M89" s="4"/>
    </row>
    <row r="90">
      <c r="A90" s="4"/>
      <c r="M90" s="4"/>
    </row>
    <row r="91">
      <c r="A91" s="4"/>
      <c r="M91" s="4"/>
    </row>
    <row r="92">
      <c r="A92" s="4"/>
      <c r="M92" s="4"/>
    </row>
    <row r="93">
      <c r="A93" s="4"/>
      <c r="M93" s="4"/>
    </row>
    <row r="94">
      <c r="A94" s="4"/>
      <c r="M94" s="4"/>
    </row>
    <row r="95">
      <c r="A95" s="4"/>
      <c r="M95" s="4"/>
    </row>
    <row r="96">
      <c r="A96" s="4"/>
      <c r="M96" s="4"/>
    </row>
    <row r="97">
      <c r="A97" s="4"/>
      <c r="M97" s="4"/>
    </row>
    <row r="98">
      <c r="A98" s="4"/>
      <c r="M98" s="4"/>
    </row>
    <row r="99">
      <c r="A99" s="4"/>
      <c r="M99" s="4"/>
    </row>
    <row r="100">
      <c r="A100" s="4"/>
      <c r="M100" s="4"/>
    </row>
    <row r="101">
      <c r="A101" s="4"/>
      <c r="M101" s="4"/>
    </row>
    <row r="102">
      <c r="A102" s="4"/>
      <c r="M102" s="4"/>
    </row>
    <row r="103">
      <c r="A103" s="4"/>
      <c r="M103" s="4"/>
    </row>
    <row r="104">
      <c r="A104" s="4"/>
      <c r="M104" s="4"/>
    </row>
    <row r="105">
      <c r="A105" s="4"/>
      <c r="M105" s="4"/>
    </row>
    <row r="106">
      <c r="A106" s="4"/>
      <c r="M106" s="4"/>
    </row>
    <row r="107">
      <c r="A107" s="4"/>
      <c r="M107" s="4"/>
    </row>
    <row r="108">
      <c r="A108" s="4"/>
      <c r="M108" s="4"/>
    </row>
    <row r="109">
      <c r="A109" s="4"/>
      <c r="M109" s="4"/>
    </row>
    <row r="110">
      <c r="A110" s="4"/>
      <c r="M110" s="4"/>
    </row>
    <row r="111">
      <c r="A111" s="4"/>
      <c r="M111" s="4"/>
    </row>
    <row r="112">
      <c r="A112" s="4"/>
      <c r="M112" s="4"/>
    </row>
    <row r="113">
      <c r="A113" s="4"/>
      <c r="M113" s="4"/>
    </row>
    <row r="114">
      <c r="A114" s="4"/>
      <c r="M114" s="4"/>
    </row>
    <row r="115">
      <c r="A115" s="4"/>
      <c r="M115" s="4"/>
    </row>
    <row r="116">
      <c r="A116" s="4"/>
      <c r="M116" s="4"/>
    </row>
    <row r="117">
      <c r="A117" s="4"/>
      <c r="M117" s="4"/>
    </row>
    <row r="118">
      <c r="A118" s="4"/>
      <c r="M118" s="4"/>
    </row>
    <row r="119">
      <c r="A119" s="4"/>
      <c r="M119" s="4"/>
    </row>
    <row r="120">
      <c r="A120" s="4"/>
      <c r="M120" s="4"/>
    </row>
    <row r="121">
      <c r="A121" s="4"/>
      <c r="M121" s="4"/>
    </row>
    <row r="122">
      <c r="A122" s="4"/>
      <c r="M122" s="4"/>
    </row>
    <row r="123">
      <c r="A123" s="4"/>
      <c r="M123" s="4"/>
    </row>
    <row r="124">
      <c r="A124" s="4"/>
      <c r="M124" s="4"/>
    </row>
    <row r="125">
      <c r="A125" s="4"/>
      <c r="M125" s="4"/>
    </row>
    <row r="126">
      <c r="A126" s="4"/>
      <c r="M126" s="4"/>
    </row>
    <row r="127">
      <c r="A127" s="4"/>
      <c r="M127" s="4"/>
    </row>
    <row r="128">
      <c r="A128" s="4"/>
      <c r="M128" s="4"/>
    </row>
    <row r="129">
      <c r="A129" s="4"/>
      <c r="M129" s="4"/>
    </row>
    <row r="130">
      <c r="A130" s="4"/>
      <c r="M130" s="4"/>
    </row>
    <row r="131">
      <c r="A131" s="4"/>
      <c r="M131" s="4"/>
    </row>
    <row r="132">
      <c r="A132" s="4"/>
      <c r="M132" s="4"/>
    </row>
    <row r="133">
      <c r="A133" s="4"/>
      <c r="M133" s="4"/>
    </row>
    <row r="134">
      <c r="A134" s="4"/>
      <c r="M134" s="4"/>
    </row>
    <row r="135">
      <c r="A135" s="4"/>
      <c r="M135" s="4"/>
    </row>
    <row r="136">
      <c r="A136" s="4"/>
      <c r="M136" s="4"/>
    </row>
    <row r="137">
      <c r="A137" s="4"/>
      <c r="M137" s="4"/>
    </row>
    <row r="138">
      <c r="A138" s="4"/>
      <c r="M138" s="4"/>
    </row>
    <row r="139">
      <c r="A139" s="4"/>
      <c r="M139" s="4"/>
    </row>
    <row r="140">
      <c r="A140" s="4"/>
      <c r="M140" s="4"/>
    </row>
    <row r="141">
      <c r="A141" s="4"/>
      <c r="M141" s="4"/>
    </row>
    <row r="142">
      <c r="A142" s="4"/>
      <c r="M142" s="4"/>
    </row>
    <row r="143">
      <c r="A143" s="4"/>
      <c r="M143" s="4"/>
    </row>
    <row r="144">
      <c r="A144" s="4"/>
      <c r="M144" s="4"/>
    </row>
    <row r="145">
      <c r="A145" s="4"/>
      <c r="M145" s="4"/>
    </row>
    <row r="146">
      <c r="A146" s="4"/>
      <c r="M146" s="4"/>
    </row>
    <row r="147">
      <c r="A147" s="4"/>
      <c r="M147" s="4"/>
    </row>
    <row r="148">
      <c r="A148" s="4"/>
      <c r="M148" s="4"/>
    </row>
    <row r="149">
      <c r="A149" s="4"/>
      <c r="M149" s="4"/>
    </row>
    <row r="150">
      <c r="A150" s="4"/>
      <c r="M150" s="4"/>
    </row>
    <row r="151">
      <c r="A151" s="4"/>
      <c r="M151" s="4"/>
    </row>
    <row r="152">
      <c r="A152" s="4"/>
      <c r="M152" s="4"/>
    </row>
    <row r="153">
      <c r="A153" s="4"/>
      <c r="M153" s="4"/>
    </row>
    <row r="154">
      <c r="A154" s="4"/>
      <c r="M154" s="4"/>
    </row>
    <row r="155">
      <c r="A155" s="4"/>
      <c r="M155" s="4"/>
    </row>
    <row r="156">
      <c r="A156" s="4"/>
      <c r="M156" s="4"/>
    </row>
    <row r="157">
      <c r="A157" s="4"/>
      <c r="M157" s="4"/>
    </row>
    <row r="158">
      <c r="A158" s="4"/>
      <c r="M158" s="4"/>
    </row>
    <row r="159">
      <c r="A159" s="4"/>
      <c r="M159" s="4"/>
    </row>
    <row r="160">
      <c r="A160" s="4"/>
      <c r="M160" s="4"/>
    </row>
    <row r="161">
      <c r="A161" s="4"/>
      <c r="M161" s="4"/>
    </row>
    <row r="162">
      <c r="A162" s="4"/>
      <c r="M162" s="4"/>
    </row>
    <row r="163">
      <c r="A163" s="4"/>
      <c r="M163" s="4"/>
    </row>
    <row r="164">
      <c r="A164" s="4"/>
      <c r="M164" s="4"/>
    </row>
    <row r="165">
      <c r="A165" s="4"/>
      <c r="M165" s="4"/>
    </row>
    <row r="166">
      <c r="A166" s="4"/>
      <c r="M166" s="4"/>
    </row>
    <row r="167">
      <c r="A167" s="4"/>
      <c r="M167" s="4"/>
    </row>
    <row r="168">
      <c r="A168" s="4"/>
      <c r="M168" s="4"/>
    </row>
    <row r="169">
      <c r="A169" s="4"/>
      <c r="M169" s="4"/>
    </row>
    <row r="170">
      <c r="A170" s="4"/>
      <c r="M170" s="4"/>
    </row>
    <row r="171">
      <c r="A171" s="4"/>
      <c r="M171" s="4"/>
    </row>
    <row r="172">
      <c r="A172" s="4"/>
      <c r="M172" s="4"/>
    </row>
    <row r="173">
      <c r="A173" s="4"/>
      <c r="M173" s="4"/>
    </row>
    <row r="174">
      <c r="A174" s="4"/>
      <c r="M174" s="4"/>
    </row>
    <row r="175">
      <c r="A175" s="4"/>
      <c r="M175" s="4"/>
    </row>
    <row r="176">
      <c r="A176" s="4"/>
      <c r="M176" s="4"/>
    </row>
    <row r="177">
      <c r="A177" s="4"/>
      <c r="M177" s="4"/>
    </row>
    <row r="178">
      <c r="A178" s="4"/>
      <c r="M178" s="4"/>
    </row>
    <row r="179">
      <c r="A179" s="4"/>
      <c r="M179" s="4"/>
    </row>
    <row r="180">
      <c r="A180" s="4"/>
      <c r="M180" s="4"/>
    </row>
    <row r="181">
      <c r="A181" s="4"/>
      <c r="M181" s="4"/>
    </row>
    <row r="182">
      <c r="A182" s="4"/>
      <c r="M182" s="4"/>
    </row>
    <row r="183">
      <c r="A183" s="4"/>
      <c r="M183" s="4"/>
    </row>
    <row r="184">
      <c r="A184" s="4"/>
      <c r="M184" s="4"/>
    </row>
    <row r="185">
      <c r="A185" s="4"/>
      <c r="M185" s="4"/>
    </row>
    <row r="186">
      <c r="A186" s="4"/>
      <c r="M186" s="4"/>
    </row>
    <row r="187">
      <c r="A187" s="4"/>
      <c r="M187" s="4"/>
    </row>
    <row r="188">
      <c r="A188" s="4"/>
      <c r="M188" s="4"/>
    </row>
    <row r="189">
      <c r="A189" s="4"/>
      <c r="M189" s="4"/>
    </row>
    <row r="190">
      <c r="A190" s="4"/>
      <c r="M190" s="4"/>
    </row>
    <row r="191">
      <c r="A191" s="4"/>
      <c r="M191" s="4"/>
    </row>
    <row r="192">
      <c r="A192" s="4"/>
      <c r="M192" s="4"/>
    </row>
    <row r="193">
      <c r="A193" s="4"/>
      <c r="M193" s="4"/>
    </row>
    <row r="194">
      <c r="A194" s="4"/>
      <c r="M194" s="4"/>
    </row>
    <row r="195">
      <c r="A195" s="4"/>
      <c r="M195" s="4"/>
    </row>
    <row r="196">
      <c r="A196" s="4"/>
      <c r="M196" s="4"/>
    </row>
    <row r="197">
      <c r="A197" s="4"/>
      <c r="M197" s="4"/>
    </row>
    <row r="198">
      <c r="A198" s="4"/>
      <c r="M198" s="4"/>
    </row>
    <row r="199">
      <c r="A199" s="4"/>
      <c r="M199" s="4"/>
    </row>
    <row r="200">
      <c r="A200" s="4"/>
      <c r="M200" s="4"/>
    </row>
    <row r="201">
      <c r="A201" s="4"/>
      <c r="M201" s="4"/>
    </row>
    <row r="202">
      <c r="A202" s="4"/>
      <c r="M202" s="4"/>
    </row>
    <row r="203">
      <c r="A203" s="4"/>
      <c r="M203" s="4"/>
    </row>
    <row r="204">
      <c r="A204" s="4"/>
      <c r="M204" s="4"/>
    </row>
    <row r="205">
      <c r="A205" s="4"/>
      <c r="M205" s="4"/>
    </row>
    <row r="206">
      <c r="A206" s="4"/>
      <c r="M206" s="4"/>
    </row>
    <row r="207">
      <c r="A207" s="4"/>
      <c r="M207" s="4"/>
    </row>
    <row r="208">
      <c r="A208" s="4"/>
      <c r="M208" s="4"/>
    </row>
    <row r="209">
      <c r="A209" s="4"/>
      <c r="M209" s="4"/>
    </row>
    <row r="210">
      <c r="A210" s="4"/>
      <c r="M210" s="4"/>
    </row>
    <row r="211">
      <c r="A211" s="4"/>
      <c r="M211" s="4"/>
    </row>
    <row r="212">
      <c r="A212" s="4"/>
      <c r="M212" s="4"/>
    </row>
    <row r="213">
      <c r="A213" s="4"/>
      <c r="M213" s="4"/>
    </row>
    <row r="214">
      <c r="A214" s="4"/>
      <c r="M214" s="4"/>
    </row>
    <row r="215">
      <c r="A215" s="4"/>
      <c r="M215" s="4"/>
    </row>
    <row r="216">
      <c r="A216" s="4"/>
      <c r="M216" s="4"/>
    </row>
    <row r="217">
      <c r="A217" s="4"/>
      <c r="M217" s="4"/>
    </row>
    <row r="218">
      <c r="A218" s="4"/>
      <c r="M218" s="4"/>
    </row>
    <row r="219">
      <c r="A219" s="4"/>
      <c r="M219" s="4"/>
    </row>
    <row r="220">
      <c r="A220" s="4"/>
      <c r="M220" s="4"/>
    </row>
    <row r="221">
      <c r="A221" s="4"/>
      <c r="M221" s="4"/>
    </row>
    <row r="222">
      <c r="A222" s="4"/>
      <c r="M222" s="4"/>
    </row>
    <row r="223">
      <c r="A223" s="4"/>
      <c r="M223" s="4"/>
    </row>
    <row r="224">
      <c r="A224" s="4"/>
      <c r="M224" s="4"/>
    </row>
    <row r="225">
      <c r="A225" s="4"/>
      <c r="M225" s="4"/>
    </row>
    <row r="226">
      <c r="A226" s="4"/>
      <c r="M226" s="4"/>
    </row>
    <row r="227">
      <c r="A227" s="4"/>
      <c r="M227" s="4"/>
    </row>
    <row r="228">
      <c r="A228" s="4"/>
      <c r="M228" s="4"/>
    </row>
    <row r="229">
      <c r="A229" s="4"/>
      <c r="M229" s="4"/>
    </row>
    <row r="230">
      <c r="A230" s="4"/>
      <c r="M230" s="4"/>
    </row>
    <row r="231">
      <c r="A231" s="4"/>
      <c r="M231" s="4"/>
    </row>
    <row r="232">
      <c r="A232" s="4"/>
      <c r="M232" s="4"/>
    </row>
    <row r="233">
      <c r="A233" s="4"/>
      <c r="M233" s="4"/>
    </row>
    <row r="234">
      <c r="A234" s="4"/>
      <c r="M234" s="4"/>
    </row>
    <row r="235">
      <c r="A235" s="4"/>
      <c r="M235" s="4"/>
    </row>
    <row r="236">
      <c r="A236" s="4"/>
      <c r="M236" s="4"/>
    </row>
    <row r="237">
      <c r="A237" s="4"/>
      <c r="M237" s="4"/>
    </row>
    <row r="238">
      <c r="A238" s="4"/>
      <c r="M238" s="4"/>
    </row>
    <row r="239">
      <c r="A239" s="4"/>
      <c r="M239" s="4"/>
    </row>
    <row r="240">
      <c r="A240" s="4"/>
      <c r="M240" s="4"/>
    </row>
    <row r="241">
      <c r="A241" s="4"/>
      <c r="M241" s="4"/>
    </row>
    <row r="242">
      <c r="A242" s="4"/>
      <c r="M242" s="4"/>
    </row>
    <row r="243">
      <c r="A243" s="4"/>
      <c r="M243" s="4"/>
    </row>
    <row r="244">
      <c r="A244" s="4"/>
      <c r="M244" s="4"/>
    </row>
    <row r="245">
      <c r="A245" s="4"/>
      <c r="M245" s="4"/>
    </row>
    <row r="246">
      <c r="A246" s="4"/>
      <c r="M246" s="4"/>
    </row>
    <row r="247">
      <c r="A247" s="4"/>
      <c r="M247" s="4"/>
    </row>
    <row r="248">
      <c r="A248" s="4"/>
      <c r="M248" s="4"/>
    </row>
    <row r="249">
      <c r="A249" s="4"/>
      <c r="M249" s="4"/>
    </row>
    <row r="250">
      <c r="A250" s="4"/>
      <c r="M250" s="4"/>
    </row>
    <row r="251">
      <c r="A251" s="4"/>
      <c r="M251" s="4"/>
    </row>
    <row r="252">
      <c r="A252" s="4"/>
      <c r="M252" s="4"/>
    </row>
    <row r="253">
      <c r="A253" s="4"/>
      <c r="M253" s="4"/>
    </row>
    <row r="254">
      <c r="A254" s="4"/>
      <c r="M254" s="4"/>
    </row>
    <row r="255">
      <c r="A255" s="4"/>
      <c r="M255" s="4"/>
    </row>
    <row r="256">
      <c r="A256" s="4"/>
      <c r="M256" s="4"/>
    </row>
    <row r="257">
      <c r="A257" s="4"/>
      <c r="M257" s="4"/>
    </row>
    <row r="258">
      <c r="A258" s="4"/>
      <c r="M258" s="4"/>
    </row>
    <row r="259">
      <c r="A259" s="4"/>
      <c r="M259" s="4"/>
    </row>
    <row r="260">
      <c r="A260" s="4"/>
      <c r="M260" s="4"/>
    </row>
    <row r="261">
      <c r="A261" s="4"/>
      <c r="M261" s="4"/>
    </row>
    <row r="262">
      <c r="A262" s="4"/>
      <c r="M262" s="4"/>
    </row>
    <row r="263">
      <c r="A263" s="4"/>
      <c r="M263" s="4"/>
    </row>
    <row r="264">
      <c r="A264" s="4"/>
      <c r="M264" s="4"/>
    </row>
    <row r="265">
      <c r="A265" s="4"/>
      <c r="M265" s="4"/>
    </row>
    <row r="266">
      <c r="A266" s="4"/>
      <c r="M266" s="4"/>
    </row>
    <row r="267">
      <c r="A267" s="4"/>
      <c r="M267" s="4"/>
    </row>
    <row r="268">
      <c r="A268" s="4"/>
      <c r="M268" s="4"/>
    </row>
    <row r="269">
      <c r="A269" s="4"/>
      <c r="M269" s="4"/>
    </row>
    <row r="270">
      <c r="A270" s="4"/>
      <c r="M270" s="4"/>
    </row>
    <row r="271">
      <c r="A271" s="4"/>
      <c r="M271" s="4"/>
    </row>
    <row r="272">
      <c r="A272" s="4"/>
      <c r="M272" s="4"/>
    </row>
    <row r="273">
      <c r="A273" s="4"/>
      <c r="M273" s="4"/>
    </row>
    <row r="274">
      <c r="A274" s="4"/>
      <c r="M274" s="4"/>
    </row>
    <row r="275">
      <c r="A275" s="4"/>
      <c r="M275" s="4"/>
    </row>
    <row r="276">
      <c r="A276" s="4"/>
      <c r="M276" s="4"/>
    </row>
    <row r="277">
      <c r="A277" s="4"/>
      <c r="M277" s="4"/>
    </row>
    <row r="278">
      <c r="A278" s="4"/>
      <c r="M278" s="4"/>
    </row>
    <row r="279">
      <c r="A279" s="4"/>
      <c r="M279" s="4"/>
    </row>
    <row r="280">
      <c r="A280" s="4"/>
      <c r="M280" s="4"/>
    </row>
    <row r="281">
      <c r="A281" s="4"/>
      <c r="M281" s="4"/>
    </row>
    <row r="282">
      <c r="A282" s="4"/>
      <c r="M282" s="4"/>
    </row>
    <row r="283">
      <c r="A283" s="4"/>
      <c r="M283" s="4"/>
    </row>
    <row r="284">
      <c r="A284" s="4"/>
      <c r="M284" s="4"/>
    </row>
    <row r="285">
      <c r="A285" s="4"/>
      <c r="M285" s="4"/>
    </row>
    <row r="286">
      <c r="A286" s="4"/>
      <c r="M286" s="4"/>
    </row>
    <row r="287">
      <c r="A287" s="4"/>
      <c r="M287" s="4"/>
    </row>
    <row r="288">
      <c r="A288" s="4"/>
      <c r="M288" s="4"/>
    </row>
    <row r="289">
      <c r="A289" s="4"/>
      <c r="M289" s="4"/>
    </row>
    <row r="290">
      <c r="A290" s="4"/>
      <c r="M290" s="4"/>
    </row>
    <row r="291">
      <c r="A291" s="4"/>
      <c r="M291" s="4"/>
    </row>
    <row r="292">
      <c r="A292" s="4"/>
      <c r="M292" s="4"/>
    </row>
    <row r="293">
      <c r="A293" s="4"/>
      <c r="M293" s="4"/>
    </row>
    <row r="294">
      <c r="A294" s="4"/>
      <c r="M294" s="4"/>
    </row>
    <row r="295">
      <c r="A295" s="4"/>
      <c r="M295" s="4"/>
    </row>
    <row r="296">
      <c r="A296" s="4"/>
      <c r="M296" s="4"/>
    </row>
    <row r="297">
      <c r="A297" s="4"/>
      <c r="M297" s="4"/>
    </row>
    <row r="298">
      <c r="A298" s="4"/>
      <c r="M298" s="4"/>
    </row>
    <row r="299">
      <c r="A299" s="4"/>
      <c r="M299" s="4"/>
    </row>
    <row r="300">
      <c r="A300" s="4"/>
      <c r="M300" s="4"/>
    </row>
    <row r="301">
      <c r="A301" s="4"/>
      <c r="M301" s="4"/>
    </row>
    <row r="302">
      <c r="A302" s="4"/>
      <c r="M302" s="4"/>
    </row>
    <row r="303">
      <c r="A303" s="4"/>
      <c r="M303" s="4"/>
    </row>
    <row r="304">
      <c r="A304" s="4"/>
      <c r="M304" s="4"/>
    </row>
    <row r="305">
      <c r="A305" s="4"/>
      <c r="M305" s="4"/>
    </row>
    <row r="306">
      <c r="A306" s="4"/>
      <c r="M306" s="4"/>
    </row>
    <row r="307">
      <c r="A307" s="4"/>
      <c r="M307" s="4"/>
    </row>
    <row r="308">
      <c r="A308" s="4"/>
      <c r="M308" s="4"/>
    </row>
    <row r="309">
      <c r="A309" s="4"/>
      <c r="M309" s="4"/>
    </row>
    <row r="310">
      <c r="A310" s="4"/>
      <c r="M310" s="4"/>
    </row>
    <row r="311">
      <c r="A311" s="4"/>
      <c r="M311" s="4"/>
    </row>
    <row r="312">
      <c r="A312" s="4"/>
      <c r="M312" s="4"/>
    </row>
    <row r="313">
      <c r="A313" s="4"/>
      <c r="M313" s="4"/>
    </row>
    <row r="314">
      <c r="A314" s="4"/>
      <c r="M314" s="4"/>
    </row>
    <row r="315">
      <c r="A315" s="4"/>
      <c r="M315" s="4"/>
    </row>
    <row r="316">
      <c r="A316" s="4"/>
      <c r="M316" s="4"/>
    </row>
    <row r="317">
      <c r="A317" s="4"/>
      <c r="M317" s="4"/>
    </row>
    <row r="318">
      <c r="A318" s="4"/>
      <c r="M318" s="4"/>
    </row>
    <row r="319">
      <c r="A319" s="4"/>
      <c r="M319" s="4"/>
    </row>
    <row r="320">
      <c r="A320" s="4"/>
      <c r="M320" s="4"/>
    </row>
    <row r="321">
      <c r="A321" s="4"/>
      <c r="M321" s="4"/>
    </row>
    <row r="322">
      <c r="A322" s="4"/>
      <c r="M322" s="4"/>
    </row>
    <row r="323">
      <c r="A323" s="4"/>
      <c r="M323" s="4"/>
    </row>
    <row r="324">
      <c r="A324" s="4"/>
      <c r="M324" s="4"/>
    </row>
    <row r="325">
      <c r="A325" s="4"/>
      <c r="M325" s="4"/>
    </row>
    <row r="326">
      <c r="A326" s="4"/>
      <c r="M326" s="4"/>
    </row>
    <row r="327">
      <c r="A327" s="4"/>
      <c r="M327" s="4"/>
    </row>
    <row r="328">
      <c r="A328" s="4"/>
      <c r="M328" s="4"/>
    </row>
    <row r="329">
      <c r="A329" s="4"/>
      <c r="M329" s="4"/>
    </row>
    <row r="330">
      <c r="A330" s="4"/>
      <c r="M330" s="4"/>
    </row>
    <row r="331">
      <c r="A331" s="4"/>
      <c r="M331" s="4"/>
    </row>
    <row r="332">
      <c r="A332" s="4"/>
      <c r="M332" s="4"/>
    </row>
    <row r="333">
      <c r="A333" s="4"/>
      <c r="M333" s="4"/>
    </row>
    <row r="334">
      <c r="A334" s="4"/>
      <c r="M334" s="4"/>
    </row>
    <row r="335">
      <c r="A335" s="4"/>
      <c r="M335" s="4"/>
    </row>
    <row r="336">
      <c r="A336" s="4"/>
      <c r="M336" s="4"/>
    </row>
    <row r="337">
      <c r="A337" s="4"/>
      <c r="M337" s="4"/>
    </row>
    <row r="338">
      <c r="A338" s="4"/>
      <c r="M338" s="4"/>
    </row>
    <row r="339">
      <c r="A339" s="4"/>
      <c r="M339" s="4"/>
    </row>
    <row r="340">
      <c r="A340" s="4"/>
      <c r="M340" s="4"/>
    </row>
    <row r="341">
      <c r="A341" s="4"/>
      <c r="M341" s="4"/>
    </row>
    <row r="342">
      <c r="A342" s="4"/>
      <c r="M342" s="4"/>
    </row>
    <row r="343">
      <c r="A343" s="4"/>
      <c r="M343" s="4"/>
    </row>
    <row r="344">
      <c r="A344" s="4"/>
      <c r="M344" s="4"/>
    </row>
    <row r="345">
      <c r="A345" s="4"/>
      <c r="M345" s="4"/>
    </row>
    <row r="346">
      <c r="A346" s="4"/>
      <c r="M346" s="4"/>
    </row>
    <row r="347">
      <c r="A347" s="4"/>
      <c r="M347" s="4"/>
    </row>
    <row r="348">
      <c r="A348" s="4"/>
      <c r="M348" s="4"/>
    </row>
    <row r="349">
      <c r="A349" s="4"/>
      <c r="M349" s="4"/>
    </row>
    <row r="350">
      <c r="A350" s="4"/>
      <c r="M350" s="4"/>
    </row>
    <row r="351">
      <c r="A351" s="4"/>
      <c r="M351" s="4"/>
    </row>
    <row r="352">
      <c r="A352" s="4"/>
      <c r="M352" s="4"/>
    </row>
    <row r="353">
      <c r="A353" s="4"/>
      <c r="M353" s="4"/>
    </row>
    <row r="354">
      <c r="A354" s="4"/>
      <c r="M354" s="4"/>
    </row>
    <row r="355">
      <c r="A355" s="4"/>
      <c r="M355" s="4"/>
    </row>
    <row r="356">
      <c r="A356" s="4"/>
      <c r="M356" s="4"/>
    </row>
    <row r="357">
      <c r="A357" s="4"/>
      <c r="M357" s="4"/>
    </row>
    <row r="358">
      <c r="A358" s="4"/>
      <c r="M358" s="4"/>
    </row>
    <row r="359">
      <c r="A359" s="4"/>
      <c r="M359" s="4"/>
    </row>
    <row r="360">
      <c r="A360" s="4"/>
      <c r="M360" s="4"/>
    </row>
    <row r="361">
      <c r="A361" s="4"/>
      <c r="M361" s="4"/>
    </row>
    <row r="362">
      <c r="A362" s="4"/>
      <c r="M362" s="4"/>
    </row>
    <row r="363">
      <c r="A363" s="4"/>
      <c r="M363" s="4"/>
    </row>
    <row r="364">
      <c r="A364" s="4"/>
      <c r="M364" s="4"/>
    </row>
    <row r="365">
      <c r="A365" s="4"/>
      <c r="M365" s="4"/>
    </row>
    <row r="366">
      <c r="A366" s="4"/>
      <c r="M366" s="4"/>
    </row>
    <row r="367">
      <c r="A367" s="4"/>
      <c r="M367" s="4"/>
    </row>
    <row r="368">
      <c r="A368" s="4"/>
      <c r="M368" s="4"/>
    </row>
    <row r="369">
      <c r="A369" s="4"/>
      <c r="M369" s="4"/>
    </row>
    <row r="370">
      <c r="A370" s="4"/>
      <c r="M370" s="4"/>
    </row>
    <row r="371">
      <c r="A371" s="4"/>
      <c r="M371" s="4"/>
    </row>
    <row r="372">
      <c r="A372" s="4"/>
      <c r="M372" s="4"/>
    </row>
    <row r="373">
      <c r="A373" s="4"/>
      <c r="M373" s="4"/>
    </row>
    <row r="374">
      <c r="A374" s="4"/>
      <c r="M374" s="4"/>
    </row>
    <row r="375">
      <c r="A375" s="4"/>
      <c r="M375" s="4"/>
    </row>
    <row r="376">
      <c r="A376" s="4"/>
      <c r="M376" s="4"/>
    </row>
    <row r="377">
      <c r="A377" s="4"/>
      <c r="M377" s="4"/>
    </row>
    <row r="378">
      <c r="A378" s="4"/>
      <c r="M378" s="4"/>
    </row>
    <row r="379">
      <c r="A379" s="4"/>
      <c r="M379" s="4"/>
    </row>
    <row r="380">
      <c r="A380" s="4"/>
      <c r="M380" s="4"/>
    </row>
    <row r="381">
      <c r="A381" s="4"/>
      <c r="M381" s="4"/>
    </row>
    <row r="382">
      <c r="A382" s="4"/>
      <c r="M382" s="4"/>
    </row>
    <row r="383">
      <c r="A383" s="4"/>
      <c r="M383" s="4"/>
    </row>
    <row r="384">
      <c r="A384" s="4"/>
      <c r="M384" s="4"/>
    </row>
    <row r="385">
      <c r="A385" s="4"/>
      <c r="M385" s="4"/>
    </row>
    <row r="386">
      <c r="A386" s="4"/>
      <c r="M386" s="4"/>
    </row>
    <row r="387">
      <c r="A387" s="4"/>
      <c r="M387" s="4"/>
    </row>
    <row r="388">
      <c r="A388" s="4"/>
      <c r="M388" s="4"/>
    </row>
    <row r="389">
      <c r="A389" s="4"/>
      <c r="M389" s="4"/>
    </row>
    <row r="390">
      <c r="A390" s="4"/>
      <c r="M390" s="4"/>
    </row>
    <row r="391">
      <c r="A391" s="4"/>
      <c r="M391" s="4"/>
    </row>
    <row r="392">
      <c r="A392" s="4"/>
      <c r="M392" s="4"/>
    </row>
    <row r="393">
      <c r="A393" s="4"/>
      <c r="M393" s="4"/>
    </row>
    <row r="394">
      <c r="A394" s="4"/>
      <c r="M394" s="4"/>
    </row>
    <row r="395">
      <c r="A395" s="4"/>
      <c r="M395" s="4"/>
    </row>
    <row r="396">
      <c r="A396" s="4"/>
      <c r="M396" s="4"/>
    </row>
    <row r="397">
      <c r="A397" s="4"/>
      <c r="M397" s="4"/>
    </row>
    <row r="398">
      <c r="A398" s="4"/>
      <c r="M398" s="4"/>
    </row>
    <row r="399">
      <c r="A399" s="4"/>
      <c r="M399" s="4"/>
    </row>
    <row r="400">
      <c r="A400" s="4"/>
      <c r="M400" s="4"/>
    </row>
    <row r="401">
      <c r="A401" s="4"/>
      <c r="M401" s="4"/>
    </row>
    <row r="402">
      <c r="A402" s="4"/>
      <c r="M402" s="4"/>
    </row>
    <row r="403">
      <c r="A403" s="4"/>
      <c r="M403" s="4"/>
    </row>
    <row r="404">
      <c r="A404" s="4"/>
      <c r="M404" s="4"/>
    </row>
    <row r="405">
      <c r="A405" s="4"/>
      <c r="M405" s="4"/>
    </row>
    <row r="406">
      <c r="A406" s="4"/>
      <c r="M406" s="4"/>
    </row>
    <row r="407">
      <c r="A407" s="4"/>
      <c r="M407" s="4"/>
    </row>
    <row r="408">
      <c r="A408" s="4"/>
      <c r="M408" s="4"/>
    </row>
    <row r="409">
      <c r="A409" s="4"/>
      <c r="M409" s="4"/>
    </row>
    <row r="410">
      <c r="A410" s="4"/>
      <c r="M410" s="4"/>
    </row>
    <row r="411">
      <c r="A411" s="4"/>
      <c r="M411" s="4"/>
    </row>
    <row r="412">
      <c r="A412" s="4"/>
      <c r="M412" s="4"/>
    </row>
    <row r="413">
      <c r="A413" s="4"/>
      <c r="M413" s="4"/>
    </row>
    <row r="414">
      <c r="A414" s="4"/>
      <c r="M414" s="4"/>
    </row>
    <row r="415">
      <c r="A415" s="4"/>
      <c r="M415" s="4"/>
    </row>
    <row r="416">
      <c r="A416" s="4"/>
      <c r="M416" s="4"/>
    </row>
    <row r="417">
      <c r="A417" s="4"/>
      <c r="M417" s="4"/>
    </row>
    <row r="418">
      <c r="A418" s="4"/>
      <c r="M418" s="4"/>
    </row>
    <row r="419">
      <c r="A419" s="4"/>
      <c r="M419" s="4"/>
    </row>
    <row r="420">
      <c r="A420" s="4"/>
      <c r="M420" s="4"/>
    </row>
    <row r="421">
      <c r="A421" s="4"/>
      <c r="M421" s="4"/>
    </row>
    <row r="422">
      <c r="A422" s="4"/>
      <c r="M422" s="4"/>
    </row>
    <row r="423">
      <c r="A423" s="4"/>
      <c r="M423" s="4"/>
    </row>
    <row r="424">
      <c r="A424" s="4"/>
      <c r="M424" s="4"/>
    </row>
    <row r="425">
      <c r="A425" s="4"/>
      <c r="M425" s="4"/>
    </row>
    <row r="426">
      <c r="A426" s="4"/>
      <c r="M426" s="4"/>
    </row>
    <row r="427">
      <c r="A427" s="4"/>
      <c r="M427" s="4"/>
    </row>
    <row r="428">
      <c r="A428" s="4"/>
      <c r="M428" s="4"/>
    </row>
    <row r="429">
      <c r="A429" s="4"/>
      <c r="M429" s="4"/>
    </row>
    <row r="430">
      <c r="A430" s="4"/>
      <c r="M430" s="4"/>
    </row>
    <row r="431">
      <c r="A431" s="4"/>
      <c r="M431" s="4"/>
    </row>
    <row r="432">
      <c r="A432" s="4"/>
      <c r="M432" s="4"/>
    </row>
    <row r="433">
      <c r="A433" s="4"/>
      <c r="M433" s="4"/>
    </row>
    <row r="434">
      <c r="A434" s="4"/>
      <c r="M434" s="4"/>
    </row>
    <row r="435">
      <c r="A435" s="4"/>
      <c r="M435" s="4"/>
    </row>
    <row r="436">
      <c r="A436" s="4"/>
      <c r="M436" s="4"/>
    </row>
    <row r="437">
      <c r="A437" s="4"/>
      <c r="M437" s="4"/>
    </row>
    <row r="438">
      <c r="A438" s="4"/>
      <c r="M438" s="4"/>
    </row>
    <row r="439">
      <c r="A439" s="4"/>
      <c r="M439" s="4"/>
    </row>
    <row r="440">
      <c r="A440" s="4"/>
      <c r="M440" s="4"/>
    </row>
    <row r="441">
      <c r="A441" s="4"/>
      <c r="M441" s="4"/>
    </row>
    <row r="442">
      <c r="A442" s="4"/>
      <c r="M442" s="4"/>
    </row>
    <row r="443">
      <c r="A443" s="4"/>
      <c r="M443" s="4"/>
    </row>
    <row r="444">
      <c r="A444" s="4"/>
      <c r="M444" s="4"/>
    </row>
    <row r="445">
      <c r="A445" s="4"/>
      <c r="M445" s="4"/>
    </row>
    <row r="446">
      <c r="A446" s="4"/>
      <c r="M446" s="4"/>
    </row>
    <row r="447">
      <c r="A447" s="4"/>
      <c r="M447" s="4"/>
    </row>
    <row r="448">
      <c r="A448" s="4"/>
      <c r="M448" s="4"/>
    </row>
    <row r="449">
      <c r="A449" s="4"/>
      <c r="M449" s="4"/>
    </row>
    <row r="450">
      <c r="A450" s="4"/>
      <c r="M450" s="4"/>
    </row>
    <row r="451">
      <c r="A451" s="4"/>
      <c r="M451" s="4"/>
    </row>
    <row r="452">
      <c r="A452" s="4"/>
      <c r="M452" s="4"/>
    </row>
    <row r="453">
      <c r="A453" s="4"/>
      <c r="M453" s="4"/>
    </row>
    <row r="454">
      <c r="A454" s="4"/>
      <c r="M454" s="4"/>
    </row>
    <row r="455">
      <c r="A455" s="4"/>
      <c r="M455" s="4"/>
    </row>
    <row r="456">
      <c r="A456" s="4"/>
      <c r="M456" s="4"/>
    </row>
    <row r="457">
      <c r="A457" s="4"/>
      <c r="M457" s="4"/>
    </row>
    <row r="458">
      <c r="A458" s="4"/>
      <c r="M458" s="4"/>
    </row>
    <row r="459">
      <c r="A459" s="4"/>
      <c r="M459" s="4"/>
    </row>
    <row r="460">
      <c r="A460" s="4"/>
      <c r="M460" s="4"/>
    </row>
    <row r="461">
      <c r="A461" s="4"/>
      <c r="M461" s="4"/>
    </row>
    <row r="462">
      <c r="A462" s="4"/>
      <c r="M462" s="4"/>
    </row>
    <row r="463">
      <c r="A463" s="4"/>
      <c r="M463" s="4"/>
    </row>
    <row r="464">
      <c r="A464" s="4"/>
      <c r="M464" s="4"/>
    </row>
    <row r="465">
      <c r="A465" s="4"/>
      <c r="M465" s="4"/>
    </row>
    <row r="466">
      <c r="A466" s="4"/>
      <c r="M466" s="4"/>
    </row>
    <row r="467">
      <c r="A467" s="4"/>
      <c r="M467" s="4"/>
    </row>
    <row r="468">
      <c r="A468" s="4"/>
      <c r="M468" s="4"/>
    </row>
    <row r="469">
      <c r="A469" s="4"/>
      <c r="M469" s="4"/>
    </row>
    <row r="470">
      <c r="A470" s="4"/>
      <c r="M470" s="4"/>
    </row>
    <row r="471">
      <c r="A471" s="4"/>
      <c r="M471" s="4"/>
    </row>
    <row r="472">
      <c r="A472" s="4"/>
      <c r="M472" s="4"/>
    </row>
    <row r="473">
      <c r="A473" s="4"/>
      <c r="M473" s="4"/>
    </row>
    <row r="474">
      <c r="A474" s="4"/>
      <c r="M474" s="4"/>
    </row>
    <row r="475">
      <c r="A475" s="4"/>
      <c r="M475" s="4"/>
    </row>
    <row r="476">
      <c r="A476" s="4"/>
      <c r="M476" s="4"/>
    </row>
    <row r="477">
      <c r="A477" s="4"/>
      <c r="M477" s="4"/>
    </row>
    <row r="478">
      <c r="A478" s="4"/>
      <c r="M478" s="4"/>
    </row>
    <row r="479">
      <c r="A479" s="4"/>
      <c r="M479" s="4"/>
    </row>
    <row r="480">
      <c r="A480" s="4"/>
      <c r="M480" s="4"/>
    </row>
    <row r="481">
      <c r="A481" s="4"/>
      <c r="M481" s="4"/>
    </row>
    <row r="482">
      <c r="A482" s="4"/>
      <c r="M482" s="4"/>
    </row>
    <row r="483">
      <c r="A483" s="4"/>
      <c r="M483" s="4"/>
    </row>
    <row r="484">
      <c r="A484" s="4"/>
      <c r="M484" s="4"/>
    </row>
    <row r="485">
      <c r="A485" s="4"/>
      <c r="M485" s="4"/>
    </row>
    <row r="486">
      <c r="A486" s="4"/>
      <c r="M486" s="4"/>
    </row>
    <row r="487">
      <c r="A487" s="4"/>
      <c r="M487" s="4"/>
    </row>
    <row r="488">
      <c r="A488" s="4"/>
      <c r="M488" s="4"/>
    </row>
    <row r="489">
      <c r="A489" s="4"/>
      <c r="M489" s="4"/>
    </row>
    <row r="490">
      <c r="A490" s="4"/>
      <c r="M490" s="4"/>
    </row>
    <row r="491">
      <c r="A491" s="4"/>
      <c r="M491" s="4"/>
    </row>
    <row r="492">
      <c r="A492" s="4"/>
      <c r="M492" s="4"/>
    </row>
    <row r="493">
      <c r="A493" s="4"/>
      <c r="M493" s="4"/>
    </row>
    <row r="494">
      <c r="A494" s="4"/>
      <c r="M494" s="4"/>
    </row>
    <row r="495">
      <c r="A495" s="4"/>
      <c r="M495" s="4"/>
    </row>
    <row r="496">
      <c r="A496" s="4"/>
      <c r="M496" s="4"/>
    </row>
    <row r="497">
      <c r="A497" s="4"/>
      <c r="M497" s="4"/>
    </row>
    <row r="498">
      <c r="A498" s="4"/>
      <c r="M498" s="4"/>
    </row>
    <row r="499">
      <c r="A499" s="4"/>
      <c r="M499" s="4"/>
    </row>
    <row r="500">
      <c r="A500" s="4"/>
      <c r="M500" s="4"/>
    </row>
    <row r="501">
      <c r="A501" s="4"/>
      <c r="M501" s="4"/>
    </row>
    <row r="502">
      <c r="A502" s="4"/>
      <c r="M502" s="4"/>
    </row>
    <row r="503">
      <c r="A503" s="4"/>
      <c r="M503" s="4"/>
    </row>
    <row r="504">
      <c r="A504" s="4"/>
      <c r="M504" s="4"/>
    </row>
    <row r="505">
      <c r="A505" s="4"/>
      <c r="M505" s="4"/>
    </row>
    <row r="506">
      <c r="A506" s="4"/>
      <c r="M506" s="4"/>
    </row>
    <row r="507">
      <c r="A507" s="4"/>
      <c r="M507" s="4"/>
    </row>
    <row r="508">
      <c r="A508" s="4"/>
      <c r="M508" s="4"/>
    </row>
    <row r="509">
      <c r="A509" s="4"/>
      <c r="M509" s="4"/>
    </row>
    <row r="510">
      <c r="A510" s="4"/>
      <c r="M510" s="4"/>
    </row>
    <row r="511">
      <c r="A511" s="4"/>
      <c r="M511" s="4"/>
    </row>
    <row r="512">
      <c r="A512" s="4"/>
      <c r="M512" s="4"/>
    </row>
    <row r="513">
      <c r="A513" s="4"/>
      <c r="M513" s="4"/>
    </row>
    <row r="514">
      <c r="A514" s="4"/>
      <c r="M514" s="4"/>
    </row>
    <row r="515">
      <c r="A515" s="4"/>
      <c r="M515" s="4"/>
    </row>
    <row r="516">
      <c r="A516" s="4"/>
      <c r="M516" s="4"/>
    </row>
    <row r="517">
      <c r="A517" s="4"/>
      <c r="M517" s="4"/>
    </row>
    <row r="518">
      <c r="A518" s="4"/>
      <c r="M518" s="4"/>
    </row>
    <row r="519">
      <c r="A519" s="4"/>
      <c r="M519" s="4"/>
    </row>
    <row r="520">
      <c r="A520" s="4"/>
      <c r="M520" s="4"/>
    </row>
    <row r="521">
      <c r="A521" s="4"/>
      <c r="M521" s="4"/>
    </row>
    <row r="522">
      <c r="A522" s="4"/>
      <c r="M522" s="4"/>
    </row>
    <row r="523">
      <c r="A523" s="4"/>
      <c r="M523" s="4"/>
    </row>
    <row r="524">
      <c r="A524" s="4"/>
      <c r="M524" s="4"/>
    </row>
    <row r="525">
      <c r="A525" s="4"/>
      <c r="M525" s="4"/>
    </row>
    <row r="526">
      <c r="A526" s="4"/>
      <c r="M526" s="4"/>
    </row>
    <row r="527">
      <c r="A527" s="4"/>
      <c r="M527" s="4"/>
    </row>
    <row r="528">
      <c r="A528" s="4"/>
      <c r="M528" s="4"/>
    </row>
    <row r="529">
      <c r="A529" s="4"/>
      <c r="M529" s="4"/>
    </row>
    <row r="530">
      <c r="A530" s="4"/>
      <c r="M530" s="4"/>
    </row>
    <row r="531">
      <c r="A531" s="4"/>
      <c r="M531" s="4"/>
    </row>
    <row r="532">
      <c r="A532" s="4"/>
      <c r="M532" s="4"/>
    </row>
    <row r="533">
      <c r="A533" s="4"/>
      <c r="M533" s="4"/>
    </row>
    <row r="534">
      <c r="A534" s="4"/>
      <c r="M534" s="4"/>
    </row>
    <row r="535">
      <c r="A535" s="4"/>
      <c r="M535" s="4"/>
    </row>
    <row r="536">
      <c r="A536" s="4"/>
      <c r="M536" s="4"/>
    </row>
    <row r="537">
      <c r="A537" s="4"/>
      <c r="M537" s="4"/>
    </row>
    <row r="538">
      <c r="A538" s="4"/>
      <c r="M538" s="4"/>
    </row>
    <row r="539">
      <c r="A539" s="4"/>
      <c r="M539" s="4"/>
    </row>
    <row r="540">
      <c r="A540" s="4"/>
      <c r="M540" s="4"/>
    </row>
    <row r="541">
      <c r="A541" s="4"/>
      <c r="M541" s="4"/>
    </row>
    <row r="542">
      <c r="A542" s="4"/>
      <c r="M542" s="4"/>
    </row>
    <row r="543">
      <c r="A543" s="4"/>
      <c r="M543" s="4"/>
    </row>
    <row r="544">
      <c r="A544" s="4"/>
      <c r="M544" s="4"/>
    </row>
    <row r="545">
      <c r="A545" s="4"/>
      <c r="M545" s="4"/>
    </row>
    <row r="546">
      <c r="A546" s="4"/>
      <c r="M546" s="4"/>
    </row>
    <row r="547">
      <c r="A547" s="4"/>
      <c r="M547" s="4"/>
    </row>
    <row r="548">
      <c r="A548" s="4"/>
      <c r="M548" s="4"/>
    </row>
    <row r="549">
      <c r="A549" s="4"/>
      <c r="M549" s="4"/>
    </row>
    <row r="550">
      <c r="A550" s="4"/>
      <c r="M550" s="4"/>
    </row>
    <row r="551">
      <c r="A551" s="4"/>
      <c r="M551" s="4"/>
    </row>
    <row r="552">
      <c r="A552" s="4"/>
      <c r="M552" s="4"/>
    </row>
    <row r="553">
      <c r="A553" s="4"/>
      <c r="M553" s="4"/>
    </row>
    <row r="554">
      <c r="A554" s="4"/>
      <c r="M554" s="4"/>
    </row>
    <row r="555">
      <c r="A555" s="4"/>
      <c r="M555" s="4"/>
    </row>
    <row r="556">
      <c r="A556" s="4"/>
      <c r="M556" s="4"/>
    </row>
    <row r="557">
      <c r="A557" s="4"/>
      <c r="M557" s="4"/>
    </row>
    <row r="558">
      <c r="A558" s="4"/>
      <c r="M558" s="4"/>
    </row>
    <row r="559">
      <c r="A559" s="4"/>
      <c r="M559" s="4"/>
    </row>
    <row r="560">
      <c r="A560" s="4"/>
      <c r="M560" s="4"/>
    </row>
    <row r="561">
      <c r="A561" s="4"/>
      <c r="M561" s="4"/>
    </row>
    <row r="562">
      <c r="A562" s="4"/>
      <c r="M562" s="4"/>
    </row>
    <row r="563">
      <c r="A563" s="4"/>
      <c r="M563" s="4"/>
    </row>
    <row r="564">
      <c r="A564" s="4"/>
      <c r="M564" s="4"/>
    </row>
    <row r="565">
      <c r="A565" s="4"/>
      <c r="M565" s="4"/>
    </row>
    <row r="566">
      <c r="A566" s="4"/>
      <c r="M566" s="4"/>
    </row>
    <row r="567">
      <c r="A567" s="4"/>
      <c r="M567" s="4"/>
    </row>
    <row r="568">
      <c r="A568" s="4"/>
      <c r="M568" s="4"/>
    </row>
    <row r="569">
      <c r="A569" s="4"/>
      <c r="M569" s="4"/>
    </row>
    <row r="570">
      <c r="A570" s="4"/>
      <c r="M570" s="4"/>
    </row>
    <row r="571">
      <c r="A571" s="4"/>
      <c r="M571" s="4"/>
    </row>
    <row r="572">
      <c r="A572" s="4"/>
      <c r="M572" s="4"/>
    </row>
    <row r="573">
      <c r="A573" s="4"/>
      <c r="M573" s="4"/>
    </row>
    <row r="574">
      <c r="A574" s="4"/>
      <c r="M574" s="4"/>
    </row>
    <row r="575">
      <c r="A575" s="4"/>
      <c r="M575" s="4"/>
    </row>
    <row r="576">
      <c r="A576" s="4"/>
      <c r="M576" s="4"/>
    </row>
    <row r="577">
      <c r="A577" s="4"/>
      <c r="M577" s="4"/>
    </row>
    <row r="578">
      <c r="A578" s="4"/>
      <c r="M578" s="4"/>
    </row>
    <row r="579">
      <c r="A579" s="4"/>
      <c r="M579" s="4"/>
    </row>
    <row r="580">
      <c r="A580" s="4"/>
      <c r="M580" s="4"/>
    </row>
    <row r="581">
      <c r="A581" s="4"/>
      <c r="M581" s="4"/>
    </row>
    <row r="582">
      <c r="A582" s="4"/>
      <c r="M582" s="4"/>
    </row>
    <row r="583">
      <c r="A583" s="4"/>
      <c r="M583" s="4"/>
    </row>
    <row r="584">
      <c r="A584" s="4"/>
      <c r="M584" s="4"/>
    </row>
    <row r="585">
      <c r="A585" s="4"/>
      <c r="M585" s="4"/>
    </row>
    <row r="586">
      <c r="A586" s="4"/>
      <c r="M586" s="4"/>
    </row>
    <row r="587">
      <c r="A587" s="4"/>
      <c r="M587" s="4"/>
    </row>
    <row r="588">
      <c r="A588" s="4"/>
      <c r="M588" s="4"/>
    </row>
    <row r="589">
      <c r="A589" s="4"/>
      <c r="M589" s="4"/>
    </row>
    <row r="590">
      <c r="A590" s="4"/>
      <c r="M590" s="4"/>
    </row>
    <row r="591">
      <c r="A591" s="4"/>
      <c r="M591" s="4"/>
    </row>
    <row r="592">
      <c r="A592" s="4"/>
      <c r="M592" s="4"/>
    </row>
    <row r="593">
      <c r="A593" s="4"/>
      <c r="M593" s="4"/>
    </row>
    <row r="594">
      <c r="A594" s="4"/>
      <c r="M594" s="4"/>
    </row>
    <row r="595">
      <c r="A595" s="4"/>
      <c r="M595" s="4"/>
    </row>
    <row r="596">
      <c r="A596" s="4"/>
      <c r="M596" s="4"/>
    </row>
    <row r="597">
      <c r="A597" s="4"/>
      <c r="M597" s="4"/>
    </row>
    <row r="598">
      <c r="A598" s="4"/>
      <c r="M598" s="4"/>
    </row>
    <row r="599">
      <c r="A599" s="4"/>
      <c r="M599" s="4"/>
    </row>
    <row r="600">
      <c r="A600" s="4"/>
      <c r="M600" s="4"/>
    </row>
    <row r="601">
      <c r="A601" s="4"/>
      <c r="M601" s="4"/>
    </row>
    <row r="602">
      <c r="A602" s="4"/>
      <c r="M602" s="4"/>
    </row>
    <row r="603">
      <c r="A603" s="4"/>
      <c r="M603" s="4"/>
    </row>
    <row r="604">
      <c r="A604" s="4"/>
      <c r="M604" s="4"/>
    </row>
    <row r="605">
      <c r="A605" s="4"/>
      <c r="M605" s="4"/>
    </row>
    <row r="606">
      <c r="A606" s="4"/>
      <c r="M606" s="4"/>
    </row>
    <row r="607">
      <c r="A607" s="4"/>
      <c r="M607" s="4"/>
    </row>
    <row r="608">
      <c r="A608" s="4"/>
      <c r="M608" s="4"/>
    </row>
    <row r="609">
      <c r="A609" s="4"/>
      <c r="M609" s="4"/>
    </row>
    <row r="610">
      <c r="A610" s="4"/>
      <c r="M610" s="4"/>
    </row>
    <row r="611">
      <c r="A611" s="4"/>
      <c r="M611" s="4"/>
    </row>
    <row r="612">
      <c r="A612" s="4"/>
      <c r="M612" s="4"/>
    </row>
    <row r="613">
      <c r="A613" s="4"/>
      <c r="M613" s="4"/>
    </row>
    <row r="614">
      <c r="A614" s="4"/>
      <c r="M614" s="4"/>
    </row>
    <row r="615">
      <c r="A615" s="4"/>
      <c r="M615" s="4"/>
    </row>
    <row r="616">
      <c r="A616" s="4"/>
      <c r="M616" s="4"/>
    </row>
    <row r="617">
      <c r="A617" s="4"/>
      <c r="M617" s="4"/>
    </row>
    <row r="618">
      <c r="A618" s="4"/>
      <c r="M618" s="4"/>
    </row>
    <row r="619">
      <c r="A619" s="4"/>
      <c r="M619" s="4"/>
    </row>
    <row r="620">
      <c r="A620" s="4"/>
      <c r="M620" s="4"/>
    </row>
    <row r="621">
      <c r="A621" s="4"/>
      <c r="M621" s="4"/>
    </row>
    <row r="622">
      <c r="A622" s="4"/>
      <c r="M622" s="4"/>
    </row>
    <row r="623">
      <c r="A623" s="4"/>
      <c r="M623" s="4"/>
    </row>
    <row r="624">
      <c r="A624" s="4"/>
      <c r="M624" s="4"/>
    </row>
    <row r="625">
      <c r="A625" s="4"/>
      <c r="M625" s="4"/>
    </row>
    <row r="626">
      <c r="A626" s="4"/>
      <c r="M626" s="4"/>
    </row>
    <row r="627">
      <c r="A627" s="4"/>
      <c r="M627" s="4"/>
    </row>
    <row r="628">
      <c r="A628" s="4"/>
      <c r="M628" s="4"/>
    </row>
    <row r="629">
      <c r="A629" s="4"/>
      <c r="M629" s="4"/>
    </row>
    <row r="630">
      <c r="A630" s="4"/>
      <c r="M630" s="4"/>
    </row>
    <row r="631">
      <c r="A631" s="4"/>
      <c r="M631" s="4"/>
    </row>
    <row r="632">
      <c r="A632" s="4"/>
      <c r="M632" s="4"/>
    </row>
    <row r="633">
      <c r="A633" s="4"/>
      <c r="M633" s="4"/>
    </row>
    <row r="634">
      <c r="A634" s="4"/>
      <c r="M634" s="4"/>
    </row>
    <row r="635">
      <c r="A635" s="4"/>
      <c r="M635" s="4"/>
    </row>
    <row r="636">
      <c r="A636" s="4"/>
      <c r="M636" s="4"/>
    </row>
    <row r="637">
      <c r="A637" s="4"/>
      <c r="M637" s="4"/>
    </row>
    <row r="638">
      <c r="A638" s="4"/>
      <c r="M638" s="4"/>
    </row>
    <row r="639">
      <c r="A639" s="4"/>
      <c r="M639" s="4"/>
    </row>
    <row r="640">
      <c r="A640" s="4"/>
      <c r="M640" s="4"/>
    </row>
    <row r="641">
      <c r="A641" s="4"/>
      <c r="M641" s="4"/>
    </row>
    <row r="642">
      <c r="A642" s="4"/>
      <c r="M642" s="4"/>
    </row>
    <row r="643">
      <c r="A643" s="4"/>
      <c r="M643" s="4"/>
    </row>
    <row r="644">
      <c r="A644" s="4"/>
      <c r="M644" s="4"/>
    </row>
    <row r="645">
      <c r="A645" s="4"/>
      <c r="M645" s="4"/>
    </row>
    <row r="646">
      <c r="A646" s="4"/>
      <c r="M646" s="4"/>
    </row>
    <row r="647">
      <c r="A647" s="4"/>
      <c r="M647" s="4"/>
    </row>
    <row r="648">
      <c r="A648" s="4"/>
      <c r="M648" s="4"/>
    </row>
    <row r="649">
      <c r="A649" s="4"/>
      <c r="M649" s="4"/>
    </row>
    <row r="650">
      <c r="A650" s="4"/>
      <c r="M650" s="4"/>
    </row>
    <row r="651">
      <c r="A651" s="4"/>
      <c r="M651" s="4"/>
    </row>
    <row r="652">
      <c r="A652" s="4"/>
      <c r="M652" s="4"/>
    </row>
    <row r="653">
      <c r="A653" s="4"/>
      <c r="M653" s="4"/>
    </row>
    <row r="654">
      <c r="A654" s="4"/>
      <c r="M654" s="4"/>
    </row>
    <row r="655">
      <c r="A655" s="4"/>
      <c r="M655" s="4"/>
    </row>
    <row r="656">
      <c r="A656" s="4"/>
      <c r="M656" s="4"/>
    </row>
    <row r="657">
      <c r="A657" s="4"/>
      <c r="M657" s="4"/>
    </row>
    <row r="658">
      <c r="A658" s="4"/>
      <c r="M658" s="4"/>
    </row>
    <row r="659">
      <c r="A659" s="4"/>
      <c r="M659" s="4"/>
    </row>
    <row r="660">
      <c r="A660" s="4"/>
      <c r="M660" s="4"/>
    </row>
    <row r="661">
      <c r="A661" s="4"/>
      <c r="M661" s="4"/>
    </row>
    <row r="662">
      <c r="A662" s="4"/>
      <c r="M662" s="4"/>
    </row>
    <row r="663">
      <c r="A663" s="4"/>
      <c r="M663" s="4"/>
    </row>
    <row r="664">
      <c r="A664" s="4"/>
      <c r="M664" s="4"/>
    </row>
    <row r="665">
      <c r="A665" s="4"/>
      <c r="M665" s="4"/>
    </row>
    <row r="666">
      <c r="A666" s="4"/>
      <c r="M666" s="4"/>
    </row>
    <row r="667">
      <c r="A667" s="4"/>
      <c r="M667" s="4"/>
    </row>
    <row r="668">
      <c r="A668" s="4"/>
      <c r="M668" s="4"/>
    </row>
    <row r="669">
      <c r="A669" s="4"/>
      <c r="M669" s="4"/>
    </row>
    <row r="670">
      <c r="A670" s="4"/>
      <c r="M670" s="4"/>
    </row>
    <row r="671">
      <c r="A671" s="4"/>
      <c r="M671" s="4"/>
    </row>
    <row r="672">
      <c r="A672" s="4"/>
      <c r="M672" s="4"/>
    </row>
    <row r="673">
      <c r="A673" s="4"/>
      <c r="M673" s="4"/>
    </row>
    <row r="674">
      <c r="A674" s="4"/>
      <c r="M674" s="4"/>
    </row>
    <row r="675">
      <c r="A675" s="4"/>
      <c r="M675" s="4"/>
    </row>
    <row r="676">
      <c r="A676" s="4"/>
      <c r="M676" s="4"/>
    </row>
    <row r="677">
      <c r="A677" s="4"/>
      <c r="M677" s="4"/>
    </row>
    <row r="678">
      <c r="A678" s="4"/>
      <c r="M678" s="4"/>
    </row>
    <row r="679">
      <c r="A679" s="4"/>
      <c r="M679" s="4"/>
    </row>
    <row r="680">
      <c r="A680" s="4"/>
      <c r="M680" s="4"/>
    </row>
    <row r="681">
      <c r="A681" s="4"/>
      <c r="M681" s="4"/>
    </row>
    <row r="682">
      <c r="A682" s="4"/>
      <c r="M682" s="4"/>
    </row>
    <row r="683">
      <c r="A683" s="4"/>
      <c r="M683" s="4"/>
    </row>
    <row r="684">
      <c r="A684" s="4"/>
      <c r="M684" s="4"/>
    </row>
    <row r="685">
      <c r="A685" s="4"/>
      <c r="M685" s="4"/>
    </row>
    <row r="686">
      <c r="A686" s="4"/>
      <c r="M686" s="4"/>
    </row>
    <row r="687">
      <c r="A687" s="4"/>
      <c r="M687" s="4"/>
    </row>
    <row r="688">
      <c r="A688" s="4"/>
      <c r="M688" s="4"/>
    </row>
    <row r="689">
      <c r="A689" s="4"/>
      <c r="M689" s="4"/>
    </row>
    <row r="690">
      <c r="A690" s="4"/>
      <c r="M690" s="4"/>
    </row>
    <row r="691">
      <c r="A691" s="4"/>
      <c r="M691" s="4"/>
    </row>
    <row r="692">
      <c r="A692" s="4"/>
      <c r="M692" s="4"/>
    </row>
    <row r="693">
      <c r="A693" s="4"/>
      <c r="M693" s="4"/>
    </row>
    <row r="694">
      <c r="A694" s="4"/>
      <c r="M694" s="4"/>
    </row>
    <row r="695">
      <c r="A695" s="4"/>
      <c r="M695" s="4"/>
    </row>
    <row r="696">
      <c r="A696" s="4"/>
      <c r="M696" s="4"/>
    </row>
    <row r="697">
      <c r="A697" s="4"/>
      <c r="M697" s="4"/>
    </row>
    <row r="698">
      <c r="A698" s="4"/>
      <c r="M698" s="4"/>
    </row>
    <row r="699">
      <c r="A699" s="4"/>
      <c r="M699" s="4"/>
    </row>
    <row r="700">
      <c r="A700" s="4"/>
      <c r="M700" s="4"/>
    </row>
    <row r="701">
      <c r="A701" s="4"/>
      <c r="M701" s="4"/>
    </row>
    <row r="702">
      <c r="A702" s="4"/>
      <c r="M702" s="4"/>
    </row>
    <row r="703">
      <c r="A703" s="4"/>
      <c r="M703" s="4"/>
    </row>
    <row r="704">
      <c r="A704" s="4"/>
      <c r="M704" s="4"/>
    </row>
    <row r="705">
      <c r="A705" s="4"/>
      <c r="M705" s="4"/>
    </row>
    <row r="706">
      <c r="A706" s="4"/>
      <c r="M706" s="4"/>
    </row>
    <row r="707">
      <c r="A707" s="4"/>
      <c r="M707" s="4"/>
    </row>
    <row r="708">
      <c r="A708" s="4"/>
      <c r="M708" s="4"/>
    </row>
    <row r="709">
      <c r="A709" s="4"/>
      <c r="M709" s="4"/>
    </row>
    <row r="710">
      <c r="A710" s="4"/>
      <c r="M710" s="4"/>
    </row>
    <row r="711">
      <c r="A711" s="4"/>
      <c r="M711" s="4"/>
    </row>
    <row r="712">
      <c r="A712" s="4"/>
      <c r="M712" s="4"/>
    </row>
    <row r="713">
      <c r="A713" s="4"/>
      <c r="M713" s="4"/>
    </row>
    <row r="714">
      <c r="A714" s="4"/>
      <c r="M714" s="4"/>
    </row>
    <row r="715">
      <c r="A715" s="4"/>
      <c r="M715" s="4"/>
    </row>
    <row r="716">
      <c r="A716" s="4"/>
      <c r="M716" s="4"/>
    </row>
    <row r="717">
      <c r="A717" s="4"/>
      <c r="M717" s="4"/>
    </row>
    <row r="718">
      <c r="A718" s="4"/>
      <c r="M718" s="4"/>
    </row>
    <row r="719">
      <c r="A719" s="4"/>
      <c r="M719" s="4"/>
    </row>
    <row r="720">
      <c r="A720" s="4"/>
      <c r="M720" s="4"/>
    </row>
    <row r="721">
      <c r="A721" s="4"/>
      <c r="M721" s="4"/>
    </row>
    <row r="722">
      <c r="A722" s="4"/>
      <c r="M722" s="4"/>
    </row>
    <row r="723">
      <c r="A723" s="4"/>
      <c r="M723" s="4"/>
    </row>
    <row r="724">
      <c r="A724" s="4"/>
      <c r="M724" s="4"/>
    </row>
    <row r="725">
      <c r="A725" s="4"/>
      <c r="M725" s="4"/>
    </row>
    <row r="726">
      <c r="A726" s="4"/>
      <c r="M726" s="4"/>
    </row>
    <row r="727">
      <c r="A727" s="4"/>
      <c r="M727" s="4"/>
    </row>
    <row r="728">
      <c r="A728" s="4"/>
      <c r="M728" s="4"/>
    </row>
    <row r="729">
      <c r="A729" s="4"/>
      <c r="M729" s="4"/>
    </row>
    <row r="730">
      <c r="A730" s="4"/>
      <c r="M730" s="4"/>
    </row>
    <row r="731">
      <c r="A731" s="4"/>
      <c r="M731" s="4"/>
    </row>
    <row r="732">
      <c r="A732" s="4"/>
      <c r="M732" s="4"/>
    </row>
    <row r="733">
      <c r="A733" s="4"/>
      <c r="M733" s="4"/>
    </row>
    <row r="734">
      <c r="A734" s="4"/>
      <c r="M734" s="4"/>
    </row>
    <row r="735">
      <c r="A735" s="4"/>
      <c r="M735" s="4"/>
    </row>
    <row r="736">
      <c r="A736" s="4"/>
      <c r="M736" s="4"/>
    </row>
    <row r="737">
      <c r="A737" s="4"/>
      <c r="M737" s="4"/>
    </row>
    <row r="738">
      <c r="A738" s="4"/>
      <c r="M738" s="4"/>
    </row>
    <row r="739">
      <c r="A739" s="4"/>
      <c r="M739" s="4"/>
    </row>
    <row r="740">
      <c r="A740" s="4"/>
      <c r="M740" s="4"/>
    </row>
    <row r="741">
      <c r="A741" s="4"/>
      <c r="M741" s="4"/>
    </row>
    <row r="742">
      <c r="A742" s="4"/>
      <c r="M742" s="4"/>
    </row>
    <row r="743">
      <c r="A743" s="4"/>
      <c r="M743" s="4"/>
    </row>
    <row r="744">
      <c r="A744" s="4"/>
      <c r="M744" s="4"/>
    </row>
    <row r="745">
      <c r="A745" s="4"/>
      <c r="M745" s="4"/>
    </row>
    <row r="746">
      <c r="A746" s="4"/>
      <c r="M746" s="4"/>
    </row>
    <row r="747">
      <c r="A747" s="4"/>
      <c r="M747" s="4"/>
    </row>
    <row r="748">
      <c r="A748" s="4"/>
      <c r="M748" s="4"/>
    </row>
    <row r="749">
      <c r="A749" s="4"/>
      <c r="M749" s="4"/>
    </row>
    <row r="750">
      <c r="A750" s="4"/>
      <c r="M750" s="4"/>
    </row>
    <row r="751">
      <c r="A751" s="4"/>
      <c r="M751" s="4"/>
    </row>
    <row r="752">
      <c r="A752" s="4"/>
      <c r="M752" s="4"/>
    </row>
    <row r="753">
      <c r="A753" s="4"/>
      <c r="M753" s="4"/>
    </row>
    <row r="754">
      <c r="A754" s="4"/>
      <c r="M754" s="4"/>
    </row>
    <row r="755">
      <c r="A755" s="4"/>
      <c r="M755" s="4"/>
    </row>
    <row r="756">
      <c r="A756" s="4"/>
      <c r="M756" s="4"/>
    </row>
    <row r="757">
      <c r="A757" s="4"/>
      <c r="M757" s="4"/>
    </row>
    <row r="758">
      <c r="A758" s="4"/>
      <c r="M758" s="4"/>
    </row>
    <row r="759">
      <c r="A759" s="4"/>
      <c r="M759" s="4"/>
    </row>
    <row r="760">
      <c r="A760" s="4"/>
      <c r="M760" s="4"/>
    </row>
    <row r="761">
      <c r="A761" s="4"/>
      <c r="M761" s="4"/>
    </row>
    <row r="762">
      <c r="A762" s="4"/>
      <c r="M762" s="4"/>
    </row>
    <row r="763">
      <c r="A763" s="4"/>
      <c r="M763" s="4"/>
    </row>
    <row r="764">
      <c r="A764" s="4"/>
      <c r="M764" s="4"/>
    </row>
    <row r="765">
      <c r="A765" s="4"/>
      <c r="M765" s="4"/>
    </row>
    <row r="766">
      <c r="A766" s="4"/>
      <c r="M766" s="4"/>
    </row>
    <row r="767">
      <c r="A767" s="4"/>
      <c r="M767" s="4"/>
    </row>
    <row r="768">
      <c r="A768" s="4"/>
      <c r="M768" s="4"/>
    </row>
    <row r="769">
      <c r="A769" s="4"/>
      <c r="M769" s="4"/>
    </row>
    <row r="770">
      <c r="A770" s="4"/>
      <c r="M770" s="4"/>
    </row>
    <row r="771">
      <c r="A771" s="4"/>
      <c r="M771" s="4"/>
    </row>
    <row r="772">
      <c r="A772" s="4"/>
      <c r="M772" s="4"/>
    </row>
    <row r="773">
      <c r="A773" s="4"/>
      <c r="M773" s="4"/>
    </row>
    <row r="774">
      <c r="A774" s="4"/>
      <c r="M774" s="4"/>
    </row>
    <row r="775">
      <c r="A775" s="4"/>
      <c r="M775" s="4"/>
    </row>
    <row r="776">
      <c r="A776" s="4"/>
      <c r="M776" s="4"/>
    </row>
    <row r="777">
      <c r="A777" s="4"/>
      <c r="M777" s="4"/>
    </row>
    <row r="778">
      <c r="A778" s="4"/>
      <c r="M778" s="4"/>
    </row>
    <row r="779">
      <c r="A779" s="4"/>
      <c r="M779" s="4"/>
    </row>
    <row r="780">
      <c r="A780" s="4"/>
      <c r="M780" s="4"/>
    </row>
    <row r="781">
      <c r="A781" s="4"/>
      <c r="M781" s="4"/>
    </row>
    <row r="782">
      <c r="A782" s="4"/>
      <c r="M782" s="4"/>
    </row>
    <row r="783">
      <c r="A783" s="4"/>
      <c r="M783" s="4"/>
    </row>
    <row r="784">
      <c r="A784" s="4"/>
      <c r="M784" s="4"/>
    </row>
    <row r="785">
      <c r="A785" s="4"/>
      <c r="M785" s="4"/>
    </row>
    <row r="786">
      <c r="A786" s="4"/>
      <c r="M786" s="4"/>
    </row>
    <row r="787">
      <c r="A787" s="4"/>
      <c r="M787" s="4"/>
    </row>
    <row r="788">
      <c r="A788" s="4"/>
      <c r="M788" s="4"/>
    </row>
    <row r="789">
      <c r="A789" s="4"/>
      <c r="M789" s="4"/>
    </row>
    <row r="790">
      <c r="A790" s="4"/>
      <c r="M790" s="4"/>
    </row>
    <row r="791">
      <c r="A791" s="4"/>
      <c r="M791" s="4"/>
    </row>
    <row r="792">
      <c r="A792" s="4"/>
      <c r="M792" s="4"/>
    </row>
    <row r="793">
      <c r="A793" s="4"/>
      <c r="M793" s="4"/>
    </row>
    <row r="794">
      <c r="A794" s="4"/>
      <c r="M794" s="4"/>
    </row>
    <row r="795">
      <c r="A795" s="4"/>
      <c r="M795" s="4"/>
    </row>
    <row r="796">
      <c r="A796" s="4"/>
      <c r="M796" s="4"/>
    </row>
    <row r="797">
      <c r="A797" s="4"/>
      <c r="M797" s="4"/>
    </row>
    <row r="798">
      <c r="A798" s="4"/>
      <c r="M798" s="4"/>
    </row>
    <row r="799">
      <c r="A799" s="4"/>
      <c r="M799" s="4"/>
    </row>
    <row r="800">
      <c r="A800" s="4"/>
      <c r="M800" s="4"/>
    </row>
    <row r="801">
      <c r="A801" s="4"/>
      <c r="M801" s="4"/>
    </row>
    <row r="802">
      <c r="A802" s="4"/>
      <c r="M802" s="4"/>
    </row>
    <row r="803">
      <c r="A803" s="4"/>
      <c r="M803" s="4"/>
    </row>
    <row r="804">
      <c r="A804" s="4"/>
      <c r="M804" s="4"/>
    </row>
    <row r="805">
      <c r="A805" s="4"/>
      <c r="M805" s="4"/>
    </row>
    <row r="806">
      <c r="A806" s="4"/>
      <c r="M806" s="4"/>
    </row>
    <row r="807">
      <c r="A807" s="4"/>
      <c r="M807" s="4"/>
    </row>
    <row r="808">
      <c r="A808" s="4"/>
      <c r="M808" s="4"/>
    </row>
    <row r="809">
      <c r="A809" s="4"/>
      <c r="M809" s="4"/>
    </row>
    <row r="810">
      <c r="A810" s="4"/>
      <c r="M810" s="4"/>
    </row>
    <row r="811">
      <c r="A811" s="4"/>
      <c r="M811" s="4"/>
    </row>
    <row r="812">
      <c r="A812" s="4"/>
      <c r="M812" s="4"/>
    </row>
    <row r="813">
      <c r="A813" s="4"/>
      <c r="M813" s="4"/>
    </row>
    <row r="814">
      <c r="A814" s="4"/>
      <c r="M814" s="4"/>
    </row>
    <row r="815">
      <c r="A815" s="4"/>
      <c r="M815" s="4"/>
    </row>
    <row r="816">
      <c r="A816" s="4"/>
      <c r="M816" s="4"/>
    </row>
    <row r="817">
      <c r="A817" s="4"/>
      <c r="M817" s="4"/>
    </row>
    <row r="818">
      <c r="A818" s="4"/>
      <c r="M818" s="4"/>
    </row>
    <row r="819">
      <c r="A819" s="4"/>
      <c r="M819" s="4"/>
    </row>
    <row r="820">
      <c r="A820" s="4"/>
      <c r="M820" s="4"/>
    </row>
    <row r="821">
      <c r="A821" s="4"/>
      <c r="M821" s="4"/>
    </row>
    <row r="822">
      <c r="A822" s="4"/>
      <c r="M822" s="4"/>
    </row>
    <row r="823">
      <c r="A823" s="4"/>
      <c r="M823" s="4"/>
    </row>
    <row r="824">
      <c r="A824" s="4"/>
      <c r="M824" s="4"/>
    </row>
    <row r="825">
      <c r="A825" s="4"/>
      <c r="M825" s="4"/>
    </row>
    <row r="826">
      <c r="A826" s="4"/>
      <c r="M826" s="4"/>
    </row>
    <row r="827">
      <c r="A827" s="4"/>
      <c r="M827" s="4"/>
    </row>
    <row r="828">
      <c r="A828" s="4"/>
      <c r="M828" s="4"/>
    </row>
    <row r="829">
      <c r="A829" s="4"/>
      <c r="M829" s="4"/>
    </row>
    <row r="830">
      <c r="A830" s="4"/>
      <c r="M830" s="4"/>
    </row>
    <row r="831">
      <c r="A831" s="4"/>
      <c r="M831" s="4"/>
    </row>
    <row r="832">
      <c r="A832" s="4"/>
      <c r="M832" s="4"/>
    </row>
    <row r="833">
      <c r="A833" s="4"/>
      <c r="M833" s="4"/>
    </row>
    <row r="834">
      <c r="A834" s="4"/>
      <c r="M834" s="4"/>
    </row>
    <row r="835">
      <c r="A835" s="4"/>
      <c r="M835" s="4"/>
    </row>
    <row r="836">
      <c r="A836" s="4"/>
      <c r="M836" s="4"/>
    </row>
    <row r="837">
      <c r="A837" s="4"/>
      <c r="M837" s="4"/>
    </row>
    <row r="838">
      <c r="A838" s="4"/>
      <c r="M838" s="4"/>
    </row>
    <row r="839">
      <c r="A839" s="4"/>
      <c r="M839" s="4"/>
    </row>
    <row r="840">
      <c r="A840" s="4"/>
      <c r="M840" s="4"/>
    </row>
    <row r="841">
      <c r="A841" s="4"/>
      <c r="M841" s="4"/>
    </row>
    <row r="842">
      <c r="A842" s="4"/>
      <c r="M842" s="4"/>
    </row>
    <row r="843">
      <c r="A843" s="4"/>
      <c r="M843" s="4"/>
    </row>
    <row r="844">
      <c r="A844" s="4"/>
      <c r="M844" s="4"/>
    </row>
    <row r="845">
      <c r="A845" s="4"/>
      <c r="M845" s="4"/>
    </row>
    <row r="846">
      <c r="A846" s="4"/>
      <c r="M846" s="4"/>
    </row>
    <row r="847">
      <c r="A847" s="4"/>
      <c r="M847" s="4"/>
    </row>
    <row r="848">
      <c r="A848" s="4"/>
      <c r="M848" s="4"/>
    </row>
    <row r="849">
      <c r="A849" s="4"/>
      <c r="M849" s="4"/>
    </row>
    <row r="850">
      <c r="A850" s="4"/>
      <c r="M850" s="4"/>
    </row>
    <row r="851">
      <c r="A851" s="4"/>
      <c r="M851" s="4"/>
    </row>
    <row r="852">
      <c r="A852" s="4"/>
      <c r="M852" s="4"/>
    </row>
    <row r="853">
      <c r="A853" s="4"/>
      <c r="M853" s="4"/>
    </row>
    <row r="854">
      <c r="A854" s="4"/>
      <c r="M854" s="4"/>
    </row>
    <row r="855">
      <c r="A855" s="4"/>
      <c r="M855" s="4"/>
    </row>
    <row r="856">
      <c r="A856" s="4"/>
      <c r="M856" s="4"/>
    </row>
    <row r="857">
      <c r="A857" s="4"/>
      <c r="M857" s="4"/>
    </row>
    <row r="858">
      <c r="A858" s="4"/>
      <c r="M858" s="4"/>
    </row>
    <row r="859">
      <c r="A859" s="4"/>
      <c r="M859" s="4"/>
    </row>
    <row r="860">
      <c r="A860" s="4"/>
      <c r="M860" s="4"/>
    </row>
    <row r="861">
      <c r="A861" s="4"/>
      <c r="M861" s="4"/>
    </row>
    <row r="862">
      <c r="A862" s="4"/>
      <c r="M862" s="4"/>
    </row>
    <row r="863">
      <c r="A863" s="4"/>
      <c r="M863" s="4"/>
    </row>
    <row r="864">
      <c r="A864" s="4"/>
      <c r="M864" s="4"/>
    </row>
    <row r="865">
      <c r="A865" s="4"/>
      <c r="M865" s="4"/>
    </row>
    <row r="866">
      <c r="A866" s="4"/>
      <c r="M866" s="4"/>
    </row>
    <row r="867">
      <c r="A867" s="4"/>
      <c r="M867" s="4"/>
    </row>
    <row r="868">
      <c r="A868" s="4"/>
      <c r="M868" s="4"/>
    </row>
    <row r="869">
      <c r="A869" s="4"/>
      <c r="M869" s="4"/>
    </row>
    <row r="870">
      <c r="A870" s="4"/>
      <c r="M870" s="4"/>
    </row>
    <row r="871">
      <c r="A871" s="4"/>
      <c r="M871" s="4"/>
    </row>
    <row r="872">
      <c r="A872" s="4"/>
      <c r="M872" s="4"/>
    </row>
    <row r="873">
      <c r="A873" s="4"/>
      <c r="M873" s="4"/>
    </row>
    <row r="874">
      <c r="A874" s="4"/>
      <c r="M874" s="4"/>
    </row>
    <row r="875">
      <c r="A875" s="4"/>
      <c r="M875" s="4"/>
    </row>
    <row r="876">
      <c r="A876" s="4"/>
      <c r="M876" s="4"/>
    </row>
    <row r="877">
      <c r="A877" s="4"/>
      <c r="M877" s="4"/>
    </row>
    <row r="878">
      <c r="A878" s="4"/>
      <c r="M878" s="4"/>
    </row>
    <row r="879">
      <c r="A879" s="4"/>
      <c r="M879" s="4"/>
    </row>
    <row r="880">
      <c r="A880" s="4"/>
      <c r="M880" s="4"/>
    </row>
    <row r="881">
      <c r="A881" s="4"/>
      <c r="M881" s="4"/>
    </row>
    <row r="882">
      <c r="A882" s="4"/>
      <c r="M882" s="4"/>
    </row>
    <row r="883">
      <c r="A883" s="4"/>
      <c r="M883" s="4"/>
    </row>
  </sheetData>
  <dataValidations>
    <dataValidation type="list" allowBlank="1" showErrorMessage="1" sqref="C2:C34">
      <formula1>'Data Preparation'!$G$2:$G1000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13"/>
    <col customWidth="1" min="7" max="7" width="19.5"/>
    <col customWidth="1" min="8" max="8" width="17.75"/>
    <col customWidth="1" min="10" max="10" width="30.13"/>
    <col customWidth="1" min="11" max="11" width="20.25"/>
  </cols>
  <sheetData>
    <row r="1">
      <c r="A1" s="1" t="s">
        <v>22</v>
      </c>
      <c r="B1" s="1" t="s">
        <v>2</v>
      </c>
      <c r="C1" s="1" t="s">
        <v>3</v>
      </c>
      <c r="E1" s="1"/>
      <c r="F1" s="1" t="s">
        <v>23</v>
      </c>
      <c r="G1" s="1" t="s">
        <v>24</v>
      </c>
      <c r="H1" s="5" t="s">
        <v>25</v>
      </c>
      <c r="I1" s="5" t="s">
        <v>26</v>
      </c>
      <c r="J1" s="1"/>
      <c r="K1" s="5" t="s">
        <v>27</v>
      </c>
    </row>
    <row r="2">
      <c r="A2" s="5" t="s">
        <v>1</v>
      </c>
      <c r="B2" s="5" t="s">
        <v>28</v>
      </c>
      <c r="C2" s="5" t="s">
        <v>29</v>
      </c>
      <c r="E2" s="1"/>
      <c r="F2" s="6" t="str">
        <f>IFERROR(__xludf.DUMMYFUNCTION("unique(QUERY('Data Preparation'!A2:C24, ""Select B where A = '""&amp;Sachet!B1&amp;""'""))"),"Cool")</f>
        <v>Cool</v>
      </c>
      <c r="G2" s="7" t="str">
        <f>IFERROR(__xludf.DUMMYFUNCTION("unique(QUERY('Data Preparation'!A2:C25, ""Select B where A = '""&amp;Dispenser!B1&amp;""'""))"),"SkyFalls")</f>
        <v>SkyFalls</v>
      </c>
      <c r="H2" s="6" t="str">
        <f>IFERROR(__xludf.DUMMYFUNCTION("unique(QUERY('Data Preparation'!A2:C24, ""Select B where A = '""&amp;Bottle!B1&amp;""'""))"),"Awake")</f>
        <v>Awake</v>
      </c>
      <c r="I2" s="6" t="str">
        <f>IFERROR(__xludf.DUMMYFUNCTION("unique(QUERY('Data Preparation'!A2:C24, ""Select C where A = '""&amp;Bottle!B1&amp;""'""))"),"Large")</f>
        <v>Large</v>
      </c>
    </row>
    <row r="3">
      <c r="A3" s="5" t="s">
        <v>1</v>
      </c>
      <c r="B3" s="5" t="s">
        <v>28</v>
      </c>
      <c r="C3" s="5" t="s">
        <v>9</v>
      </c>
      <c r="F3" s="6" t="str">
        <f>IFERROR(__xludf.DUMMYFUNCTION("""COMPUTED_VALUE"""),"Special Ice")</f>
        <v>Special Ice</v>
      </c>
      <c r="G3" s="6" t="str">
        <f>IFERROR(__xludf.DUMMYFUNCTION("""COMPUTED_VALUE"""),"Belaqua")</f>
        <v>Belaqua</v>
      </c>
      <c r="H3" s="6" t="str">
        <f>IFERROR(__xludf.DUMMYFUNCTION("""COMPUTED_VALUE"""),"Belaqua")</f>
        <v>Belaqua</v>
      </c>
      <c r="I3" s="6" t="str">
        <f>IFERROR(__xludf.DUMMYFUNCTION("""COMPUTED_VALUE"""),"Medium")</f>
        <v>Medium</v>
      </c>
    </row>
    <row r="4">
      <c r="A4" s="5" t="s">
        <v>1</v>
      </c>
      <c r="B4" s="5" t="s">
        <v>28</v>
      </c>
      <c r="C4" s="5" t="s">
        <v>10</v>
      </c>
      <c r="G4" s="6" t="str">
        <f>IFERROR(__xludf.DUMMYFUNCTION("""COMPUTED_VALUE"""),"Voltic")</f>
        <v>Voltic</v>
      </c>
      <c r="H4" s="6" t="str">
        <f>IFERROR(__xludf.DUMMYFUNCTION("""COMPUTED_VALUE"""),"Everpure")</f>
        <v>Everpure</v>
      </c>
      <c r="I4" s="6" t="str">
        <f>IFERROR(__xludf.DUMMYFUNCTION("""COMPUTED_VALUE"""),"Small")</f>
        <v>Small</v>
      </c>
    </row>
    <row r="5">
      <c r="A5" s="5" t="s">
        <v>1</v>
      </c>
      <c r="B5" s="5" t="s">
        <v>8</v>
      </c>
      <c r="C5" s="5" t="s">
        <v>29</v>
      </c>
      <c r="G5" s="6" t="str">
        <f>IFERROR(__xludf.DUMMYFUNCTION("""COMPUTED_VALUE"""),"Verna")</f>
        <v>Verna</v>
      </c>
      <c r="H5" s="6" t="str">
        <f>IFERROR(__xludf.DUMMYFUNCTION("""COMPUTED_VALUE"""),"Voltic")</f>
        <v>Voltic</v>
      </c>
    </row>
    <row r="6">
      <c r="A6" s="5" t="s">
        <v>1</v>
      </c>
      <c r="B6" s="5" t="s">
        <v>8</v>
      </c>
      <c r="C6" s="5" t="s">
        <v>9</v>
      </c>
      <c r="H6" s="6" t="str">
        <f>IFERROR(__xludf.DUMMYFUNCTION("""COMPUTED_VALUE"""),"Special Ice")</f>
        <v>Special Ice</v>
      </c>
    </row>
    <row r="7">
      <c r="A7" s="5" t="s">
        <v>1</v>
      </c>
      <c r="B7" s="5" t="s">
        <v>8</v>
      </c>
      <c r="C7" s="5" t="s">
        <v>10</v>
      </c>
      <c r="H7" s="6" t="str">
        <f>IFERROR(__xludf.DUMMYFUNCTION("""COMPUTED_VALUE"""),"Slemfit")</f>
        <v>Slemfit</v>
      </c>
    </row>
    <row r="8">
      <c r="A8" s="5" t="s">
        <v>1</v>
      </c>
      <c r="B8" s="5" t="s">
        <v>30</v>
      </c>
      <c r="C8" s="5" t="s">
        <v>29</v>
      </c>
    </row>
    <row r="9">
      <c r="A9" s="5" t="s">
        <v>1</v>
      </c>
      <c r="B9" s="5" t="s">
        <v>30</v>
      </c>
      <c r="C9" s="5" t="s">
        <v>9</v>
      </c>
    </row>
    <row r="10">
      <c r="A10" s="5" t="s">
        <v>1</v>
      </c>
      <c r="B10" s="5" t="s">
        <v>30</v>
      </c>
      <c r="C10" s="5" t="s">
        <v>10</v>
      </c>
    </row>
    <row r="11">
      <c r="A11" s="5" t="s">
        <v>1</v>
      </c>
      <c r="B11" s="5" t="s">
        <v>31</v>
      </c>
      <c r="C11" s="5" t="s">
        <v>29</v>
      </c>
    </row>
    <row r="12">
      <c r="A12" s="5" t="s">
        <v>1</v>
      </c>
      <c r="B12" s="5" t="s">
        <v>31</v>
      </c>
      <c r="C12" s="5" t="s">
        <v>9</v>
      </c>
    </row>
    <row r="13">
      <c r="A13" s="5" t="s">
        <v>1</v>
      </c>
      <c r="B13" s="5" t="s">
        <v>31</v>
      </c>
      <c r="C13" s="5" t="s">
        <v>10</v>
      </c>
    </row>
    <row r="14">
      <c r="A14" s="5" t="s">
        <v>1</v>
      </c>
      <c r="B14" s="5" t="s">
        <v>12</v>
      </c>
      <c r="C14" s="5" t="s">
        <v>29</v>
      </c>
    </row>
    <row r="15">
      <c r="A15" s="5" t="s">
        <v>1</v>
      </c>
      <c r="B15" s="5" t="s">
        <v>12</v>
      </c>
      <c r="C15" s="5" t="s">
        <v>9</v>
      </c>
    </row>
    <row r="16">
      <c r="A16" s="5" t="s">
        <v>1</v>
      </c>
      <c r="B16" s="5" t="s">
        <v>12</v>
      </c>
      <c r="C16" s="5" t="s">
        <v>10</v>
      </c>
    </row>
    <row r="17">
      <c r="A17" s="5" t="s">
        <v>1</v>
      </c>
      <c r="B17" s="5" t="s">
        <v>11</v>
      </c>
      <c r="C17" s="5" t="s">
        <v>29</v>
      </c>
    </row>
    <row r="18">
      <c r="A18" s="5" t="s">
        <v>1</v>
      </c>
      <c r="B18" s="5" t="s">
        <v>11</v>
      </c>
      <c r="C18" s="5" t="s">
        <v>9</v>
      </c>
    </row>
    <row r="19">
      <c r="A19" s="5" t="s">
        <v>1</v>
      </c>
      <c r="B19" s="5" t="s">
        <v>11</v>
      </c>
      <c r="C19" s="5" t="s">
        <v>10</v>
      </c>
    </row>
    <row r="20">
      <c r="A20" s="5" t="s">
        <v>13</v>
      </c>
      <c r="B20" s="5" t="s">
        <v>16</v>
      </c>
    </row>
    <row r="21">
      <c r="A21" s="5" t="s">
        <v>13</v>
      </c>
      <c r="B21" s="5" t="s">
        <v>12</v>
      </c>
    </row>
    <row r="22">
      <c r="A22" s="5" t="s">
        <v>17</v>
      </c>
      <c r="B22" s="5" t="s">
        <v>20</v>
      </c>
    </row>
    <row r="23">
      <c r="A23" s="5" t="s">
        <v>17</v>
      </c>
      <c r="B23" s="5" t="s">
        <v>8</v>
      </c>
    </row>
    <row r="24">
      <c r="A24" s="5" t="s">
        <v>17</v>
      </c>
      <c r="B24" s="5" t="s">
        <v>31</v>
      </c>
    </row>
    <row r="25">
      <c r="A25" s="5" t="s">
        <v>17</v>
      </c>
      <c r="B25" s="5" t="s">
        <v>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2.38"/>
    <col customWidth="1" min="5" max="5" width="17.5"/>
    <col customWidth="1" min="8" max="8" width="23.88"/>
    <col customWidth="1" min="9" max="9" width="24.88"/>
    <col customWidth="1" min="10" max="10" width="16.0"/>
    <col customWidth="1" min="11" max="11" width="17.5"/>
    <col customWidth="1" min="16" max="16" width="20.38"/>
    <col customWidth="1" min="17" max="17" width="16.25"/>
  </cols>
  <sheetData>
    <row r="1">
      <c r="A1" s="8" t="s">
        <v>0</v>
      </c>
      <c r="B1" s="8" t="s">
        <v>32</v>
      </c>
      <c r="C1" s="8" t="s">
        <v>2</v>
      </c>
      <c r="D1" s="8" t="s">
        <v>3</v>
      </c>
      <c r="E1" s="8" t="s">
        <v>33</v>
      </c>
      <c r="F1" s="8" t="s">
        <v>34</v>
      </c>
      <c r="G1" s="8" t="s">
        <v>7</v>
      </c>
      <c r="J1" s="9"/>
      <c r="K1" s="9"/>
      <c r="L1" s="9"/>
      <c r="M1" s="9"/>
      <c r="O1" s="8" t="s">
        <v>35</v>
      </c>
      <c r="P1" s="8" t="s">
        <v>36</v>
      </c>
      <c r="Q1" s="8" t="s">
        <v>37</v>
      </c>
      <c r="R1" s="9"/>
      <c r="S1" s="9"/>
      <c r="W1" s="9"/>
      <c r="X1" s="9"/>
      <c r="Y1" s="9"/>
      <c r="Z1" s="9"/>
    </row>
    <row r="2">
      <c r="A2" s="10">
        <v>45076.0</v>
      </c>
      <c r="B2" s="11" t="s">
        <v>1</v>
      </c>
      <c r="C2" s="11" t="s">
        <v>8</v>
      </c>
      <c r="D2" s="11" t="s">
        <v>9</v>
      </c>
      <c r="E2" s="11">
        <v>3.0</v>
      </c>
      <c r="F2" s="11">
        <v>20.0</v>
      </c>
      <c r="G2" s="12">
        <v>60.0</v>
      </c>
      <c r="I2" s="13"/>
      <c r="J2" s="13"/>
      <c r="K2" s="13"/>
      <c r="L2" s="13"/>
      <c r="M2" s="13"/>
      <c r="N2" s="13"/>
      <c r="O2" s="14">
        <f>IFERROR(__xludf.DUMMYFUNCTION("UNIQUE(A2:A18,false,false)"),45076.0)</f>
        <v>45076</v>
      </c>
      <c r="P2" s="15">
        <f t="shared" ref="P2:P12" si="1">SUMIF($A$2:$A$18,O2,$G$2:$G$18)</f>
        <v>60</v>
      </c>
      <c r="Q2" s="13">
        <f t="shared" ref="Q2:Q12" si="2">SUMIF($A$2:$A$18,O2,$E$2:$E$18)</f>
        <v>3</v>
      </c>
      <c r="R2" s="13"/>
      <c r="S2" s="13"/>
      <c r="W2" s="13"/>
      <c r="X2" s="13"/>
      <c r="Y2" s="13"/>
      <c r="Z2" s="13"/>
    </row>
    <row r="3">
      <c r="A3" s="16">
        <v>45077.0</v>
      </c>
      <c r="B3" s="17" t="s">
        <v>38</v>
      </c>
      <c r="C3" s="17" t="s">
        <v>39</v>
      </c>
      <c r="D3" s="17"/>
      <c r="E3" s="17">
        <v>1.0</v>
      </c>
      <c r="F3" s="17">
        <v>22.5</v>
      </c>
      <c r="G3" s="18">
        <v>22.5</v>
      </c>
      <c r="H3" s="13"/>
      <c r="I3" s="13"/>
      <c r="J3" s="13"/>
      <c r="K3" s="13"/>
      <c r="L3" s="13"/>
      <c r="M3" s="13"/>
      <c r="N3" s="13"/>
      <c r="O3" s="14">
        <f>IFERROR(__xludf.DUMMYFUNCTION("""COMPUTED_VALUE"""),45077.0)</f>
        <v>45077</v>
      </c>
      <c r="P3" s="15">
        <f t="shared" si="1"/>
        <v>22.5</v>
      </c>
      <c r="Q3" s="13">
        <f t="shared" si="2"/>
        <v>1</v>
      </c>
      <c r="R3" s="13"/>
      <c r="S3" s="13"/>
      <c r="W3" s="13"/>
      <c r="X3" s="13"/>
      <c r="Y3" s="13"/>
      <c r="Z3" s="13"/>
    </row>
    <row r="4">
      <c r="A4" s="19">
        <v>45084.0</v>
      </c>
      <c r="B4" s="17" t="s">
        <v>38</v>
      </c>
      <c r="C4" s="17" t="s">
        <v>39</v>
      </c>
      <c r="D4" s="20"/>
      <c r="E4" s="17">
        <v>1.0</v>
      </c>
      <c r="F4" s="17">
        <v>22.5</v>
      </c>
      <c r="G4" s="18">
        <v>22.5</v>
      </c>
      <c r="H4" s="13"/>
      <c r="I4" s="13"/>
      <c r="J4" s="13"/>
      <c r="K4" s="13"/>
      <c r="L4" s="13"/>
      <c r="M4" s="13"/>
      <c r="N4" s="13"/>
      <c r="O4" s="21">
        <f>IFERROR(__xludf.DUMMYFUNCTION("""COMPUTED_VALUE"""),45084.0)</f>
        <v>45084</v>
      </c>
      <c r="P4" s="15">
        <f t="shared" si="1"/>
        <v>22.5</v>
      </c>
      <c r="Q4" s="13">
        <f t="shared" si="2"/>
        <v>1</v>
      </c>
      <c r="R4" s="13"/>
      <c r="S4" s="13"/>
      <c r="W4" s="13"/>
      <c r="X4" s="13"/>
      <c r="Y4" s="13"/>
      <c r="Z4" s="13"/>
    </row>
    <row r="5">
      <c r="A5" s="10">
        <v>45086.0</v>
      </c>
      <c r="B5" s="11" t="s">
        <v>1</v>
      </c>
      <c r="C5" s="11" t="s">
        <v>8</v>
      </c>
      <c r="D5" s="11" t="s">
        <v>9</v>
      </c>
      <c r="E5" s="11">
        <v>2.0</v>
      </c>
      <c r="F5" s="11">
        <v>20.0</v>
      </c>
      <c r="G5" s="12">
        <v>40.0</v>
      </c>
      <c r="H5" s="13"/>
      <c r="I5" s="13"/>
      <c r="J5" s="13"/>
      <c r="K5" s="13"/>
      <c r="L5" s="13"/>
      <c r="M5" s="13"/>
      <c r="N5" s="13"/>
      <c r="O5" s="14">
        <f>IFERROR(__xludf.DUMMYFUNCTION("""COMPUTED_VALUE"""),45086.0)</f>
        <v>45086</v>
      </c>
      <c r="P5" s="15">
        <f t="shared" si="1"/>
        <v>40</v>
      </c>
      <c r="Q5" s="13">
        <f t="shared" si="2"/>
        <v>2</v>
      </c>
      <c r="R5" s="13"/>
      <c r="S5" s="13"/>
      <c r="W5" s="13"/>
      <c r="X5" s="13"/>
      <c r="Y5" s="13"/>
      <c r="Z5" s="13"/>
    </row>
    <row r="6">
      <c r="A6" s="22">
        <v>45089.0</v>
      </c>
      <c r="B6" s="17" t="s">
        <v>38</v>
      </c>
      <c r="C6" s="17" t="s">
        <v>21</v>
      </c>
      <c r="D6" s="20"/>
      <c r="E6" s="17">
        <v>1.0</v>
      </c>
      <c r="F6" s="17">
        <v>20.0</v>
      </c>
      <c r="G6" s="18">
        <v>20.0</v>
      </c>
      <c r="H6" s="13"/>
      <c r="I6" s="13"/>
      <c r="J6" s="13"/>
      <c r="K6" s="13"/>
      <c r="L6" s="13"/>
      <c r="M6" s="13"/>
      <c r="N6" s="13"/>
      <c r="O6" s="23">
        <f>IFERROR(__xludf.DUMMYFUNCTION("""COMPUTED_VALUE"""),45089.0)</f>
        <v>45089</v>
      </c>
      <c r="P6" s="15">
        <f t="shared" si="1"/>
        <v>20</v>
      </c>
      <c r="Q6" s="13">
        <f t="shared" si="2"/>
        <v>1</v>
      </c>
      <c r="R6" s="13"/>
      <c r="S6" s="13"/>
      <c r="W6" s="13"/>
      <c r="X6" s="13"/>
      <c r="Y6" s="13"/>
      <c r="Z6" s="13"/>
    </row>
    <row r="7">
      <c r="A7" s="10">
        <v>45090.0</v>
      </c>
      <c r="B7" s="11" t="s">
        <v>1</v>
      </c>
      <c r="C7" s="11" t="s">
        <v>8</v>
      </c>
      <c r="D7" s="11" t="s">
        <v>9</v>
      </c>
      <c r="E7" s="11">
        <v>2.0</v>
      </c>
      <c r="F7" s="11">
        <v>20.0</v>
      </c>
      <c r="G7" s="12">
        <v>40.0</v>
      </c>
      <c r="H7" s="13"/>
      <c r="I7" s="13"/>
      <c r="J7" s="13"/>
      <c r="K7" s="13"/>
      <c r="L7" s="13"/>
      <c r="M7" s="13"/>
      <c r="N7" s="13"/>
      <c r="O7" s="14">
        <f>IFERROR(__xludf.DUMMYFUNCTION("""COMPUTED_VALUE"""),45090.0)</f>
        <v>45090</v>
      </c>
      <c r="P7" s="15">
        <f t="shared" si="1"/>
        <v>40</v>
      </c>
      <c r="Q7" s="13">
        <f t="shared" si="2"/>
        <v>2</v>
      </c>
      <c r="R7" s="13"/>
      <c r="S7" s="13"/>
      <c r="W7" s="13"/>
      <c r="X7" s="13"/>
      <c r="Y7" s="13"/>
      <c r="Z7" s="13"/>
    </row>
    <row r="8">
      <c r="A8" s="24">
        <v>45094.0</v>
      </c>
      <c r="B8" s="11" t="s">
        <v>1</v>
      </c>
      <c r="C8" s="11" t="s">
        <v>11</v>
      </c>
      <c r="D8" s="11" t="s">
        <v>9</v>
      </c>
      <c r="E8" s="11">
        <v>1.0</v>
      </c>
      <c r="F8" s="11">
        <v>24.0</v>
      </c>
      <c r="G8" s="12">
        <v>24.0</v>
      </c>
      <c r="H8" s="13"/>
      <c r="I8" s="13"/>
      <c r="J8" s="13"/>
      <c r="K8" s="13"/>
      <c r="L8" s="13"/>
      <c r="M8" s="13"/>
      <c r="N8" s="13"/>
      <c r="O8" s="23">
        <f>IFERROR(__xludf.DUMMYFUNCTION("""COMPUTED_VALUE"""),45094.0)</f>
        <v>45094</v>
      </c>
      <c r="P8" s="15">
        <f t="shared" si="1"/>
        <v>50</v>
      </c>
      <c r="Q8" s="13">
        <f t="shared" si="2"/>
        <v>2</v>
      </c>
      <c r="R8" s="13"/>
      <c r="S8" s="13"/>
      <c r="W8" s="13"/>
      <c r="X8" s="13"/>
      <c r="Y8" s="13"/>
      <c r="Z8" s="13"/>
    </row>
    <row r="9">
      <c r="A9" s="22">
        <v>45094.0</v>
      </c>
      <c r="B9" s="17" t="s">
        <v>38</v>
      </c>
      <c r="C9" s="17" t="s">
        <v>39</v>
      </c>
      <c r="D9" s="20"/>
      <c r="E9" s="17">
        <v>1.0</v>
      </c>
      <c r="F9" s="17">
        <v>26.0</v>
      </c>
      <c r="G9" s="18">
        <v>26.0</v>
      </c>
      <c r="H9" s="13"/>
      <c r="I9" s="13"/>
      <c r="J9" s="13"/>
      <c r="K9" s="13"/>
      <c r="L9" s="13"/>
      <c r="M9" s="13"/>
      <c r="N9" s="13"/>
      <c r="O9" s="23">
        <f>IFERROR(__xludf.DUMMYFUNCTION("""COMPUTED_VALUE"""),45096.0)</f>
        <v>45096</v>
      </c>
      <c r="P9" s="15">
        <f t="shared" si="1"/>
        <v>48</v>
      </c>
      <c r="Q9" s="13">
        <f t="shared" si="2"/>
        <v>4</v>
      </c>
      <c r="R9" s="13"/>
      <c r="S9" s="13"/>
      <c r="W9" s="13"/>
      <c r="X9" s="13"/>
      <c r="Y9" s="13"/>
      <c r="Z9" s="13"/>
    </row>
    <row r="10">
      <c r="A10" s="25">
        <v>45096.0</v>
      </c>
      <c r="B10" s="11" t="s">
        <v>1</v>
      </c>
      <c r="C10" s="11" t="s">
        <v>12</v>
      </c>
      <c r="D10" s="11" t="s">
        <v>9</v>
      </c>
      <c r="E10" s="11">
        <v>2.0</v>
      </c>
      <c r="F10" s="11">
        <v>17.0</v>
      </c>
      <c r="G10" s="12">
        <v>34.0</v>
      </c>
      <c r="H10" s="13"/>
      <c r="I10" s="13"/>
      <c r="J10" s="13"/>
      <c r="K10" s="13"/>
      <c r="L10" s="13"/>
      <c r="M10" s="13"/>
      <c r="N10" s="13"/>
      <c r="O10" s="23">
        <f>IFERROR(__xludf.DUMMYFUNCTION("""COMPUTED_VALUE"""),45097.0)</f>
        <v>45097</v>
      </c>
      <c r="P10" s="15">
        <f t="shared" si="1"/>
        <v>30</v>
      </c>
      <c r="Q10" s="13">
        <f t="shared" si="2"/>
        <v>2</v>
      </c>
      <c r="R10" s="13"/>
      <c r="S10" s="13"/>
      <c r="W10" s="13"/>
      <c r="X10" s="13"/>
      <c r="Y10" s="13"/>
      <c r="Z10" s="13"/>
    </row>
    <row r="11">
      <c r="A11" s="26">
        <v>45096.0</v>
      </c>
      <c r="B11" s="27" t="s">
        <v>13</v>
      </c>
      <c r="C11" s="27" t="s">
        <v>12</v>
      </c>
      <c r="D11" s="28"/>
      <c r="E11" s="27">
        <v>2.0</v>
      </c>
      <c r="F11" s="27">
        <v>7.0</v>
      </c>
      <c r="G11" s="29">
        <v>14.0</v>
      </c>
      <c r="H11" s="13"/>
      <c r="I11" s="13"/>
      <c r="J11" s="13"/>
      <c r="K11" s="13"/>
      <c r="L11" s="13"/>
      <c r="M11" s="13"/>
      <c r="N11" s="13"/>
      <c r="O11" s="23">
        <f>IFERROR(__xludf.DUMMYFUNCTION("""COMPUTED_VALUE"""),45101.0)</f>
        <v>45101</v>
      </c>
      <c r="P11" s="15">
        <f t="shared" si="1"/>
        <v>30</v>
      </c>
      <c r="Q11" s="13">
        <f t="shared" si="2"/>
        <v>2</v>
      </c>
      <c r="R11" s="13"/>
      <c r="S11" s="13"/>
      <c r="W11" s="13"/>
      <c r="X11" s="13"/>
      <c r="Y11" s="13"/>
      <c r="Z11" s="13"/>
    </row>
    <row r="12">
      <c r="A12" s="24">
        <v>45097.0</v>
      </c>
      <c r="B12" s="11" t="s">
        <v>1</v>
      </c>
      <c r="C12" s="11" t="s">
        <v>11</v>
      </c>
      <c r="D12" s="11" t="s">
        <v>9</v>
      </c>
      <c r="E12" s="11">
        <v>1.0</v>
      </c>
      <c r="F12" s="11">
        <v>20.0</v>
      </c>
      <c r="G12" s="12">
        <v>20.0</v>
      </c>
      <c r="H12" s="13"/>
      <c r="I12" s="13"/>
      <c r="J12" s="13"/>
      <c r="K12" s="13"/>
      <c r="L12" s="13"/>
      <c r="M12" s="13"/>
      <c r="N12" s="13"/>
      <c r="O12" s="23">
        <f>IFERROR(__xludf.DUMMYFUNCTION("""COMPUTED_VALUE"""),45104.0)</f>
        <v>45104</v>
      </c>
      <c r="P12" s="15">
        <f t="shared" si="1"/>
        <v>69</v>
      </c>
      <c r="Q12" s="13">
        <f t="shared" si="2"/>
        <v>4</v>
      </c>
      <c r="R12" s="13"/>
      <c r="S12" s="13"/>
      <c r="W12" s="13"/>
      <c r="X12" s="13"/>
      <c r="Y12" s="13"/>
      <c r="Z12" s="13"/>
    </row>
    <row r="13">
      <c r="A13" s="30">
        <v>45097.0</v>
      </c>
      <c r="B13" s="27" t="s">
        <v>13</v>
      </c>
      <c r="C13" s="27" t="s">
        <v>16</v>
      </c>
      <c r="D13" s="28"/>
      <c r="E13" s="27">
        <v>1.0</v>
      </c>
      <c r="F13" s="27">
        <v>10.0</v>
      </c>
      <c r="G13" s="29">
        <v>10.0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W13" s="13"/>
      <c r="X13" s="13"/>
      <c r="Y13" s="13"/>
      <c r="Z13" s="13"/>
    </row>
    <row r="14">
      <c r="A14" s="26">
        <v>45101.0</v>
      </c>
      <c r="B14" s="27" t="s">
        <v>13</v>
      </c>
      <c r="C14" s="27" t="s">
        <v>16</v>
      </c>
      <c r="D14" s="27"/>
      <c r="E14" s="27">
        <v>1.0</v>
      </c>
      <c r="F14" s="27">
        <v>10.0</v>
      </c>
      <c r="G14" s="29">
        <v>10.0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W14" s="13"/>
      <c r="X14" s="13"/>
      <c r="Y14" s="13"/>
      <c r="Z14" s="13"/>
    </row>
    <row r="15">
      <c r="A15" s="24">
        <v>45101.0</v>
      </c>
      <c r="B15" s="11" t="s">
        <v>1</v>
      </c>
      <c r="C15" s="11" t="s">
        <v>11</v>
      </c>
      <c r="D15" s="11" t="s">
        <v>9</v>
      </c>
      <c r="E15" s="11">
        <v>1.0</v>
      </c>
      <c r="F15" s="11">
        <v>20.0</v>
      </c>
      <c r="G15" s="12">
        <v>20.0</v>
      </c>
      <c r="L15" s="13"/>
      <c r="M15" s="13"/>
      <c r="N15" s="13"/>
      <c r="O15" s="13"/>
      <c r="P15" s="13"/>
      <c r="Q15" s="13"/>
      <c r="R15" s="13"/>
      <c r="S15" s="13"/>
      <c r="W15" s="13"/>
      <c r="X15" s="13"/>
      <c r="Y15" s="13"/>
      <c r="Z15" s="13"/>
    </row>
    <row r="16">
      <c r="A16" s="24">
        <v>45104.0</v>
      </c>
      <c r="B16" s="11" t="s">
        <v>1</v>
      </c>
      <c r="C16" s="11" t="s">
        <v>11</v>
      </c>
      <c r="D16" s="11" t="s">
        <v>9</v>
      </c>
      <c r="E16" s="11">
        <v>1.0</v>
      </c>
      <c r="F16" s="11">
        <v>19.0</v>
      </c>
      <c r="G16" s="12">
        <v>19.0</v>
      </c>
      <c r="I16" s="31"/>
      <c r="J16" s="32" t="s">
        <v>1</v>
      </c>
      <c r="K16" s="33" t="s">
        <v>13</v>
      </c>
      <c r="L16" s="34" t="s">
        <v>40</v>
      </c>
      <c r="M16" s="35" t="s">
        <v>41</v>
      </c>
      <c r="N16" s="13"/>
      <c r="O16" s="13"/>
      <c r="P16" s="13"/>
      <c r="Q16" s="13"/>
      <c r="R16" s="13"/>
      <c r="S16" s="13"/>
      <c r="W16" s="13"/>
      <c r="X16" s="13"/>
      <c r="Y16" s="13"/>
      <c r="Z16" s="13"/>
    </row>
    <row r="17">
      <c r="A17" s="26">
        <v>45104.0</v>
      </c>
      <c r="B17" s="27" t="s">
        <v>13</v>
      </c>
      <c r="C17" s="27" t="s">
        <v>16</v>
      </c>
      <c r="D17" s="27"/>
      <c r="E17" s="27">
        <v>1.0</v>
      </c>
      <c r="F17" s="27">
        <v>10.0</v>
      </c>
      <c r="G17" s="29">
        <v>10.0</v>
      </c>
      <c r="I17" s="35" t="s">
        <v>5</v>
      </c>
      <c r="J17" s="36">
        <f>SUMIF(B2:B18, "Bottle", E2:E18)</f>
        <v>15</v>
      </c>
      <c r="K17" s="37">
        <f>SUMIF(B2:B18, "Sachet", E2:E18)</f>
        <v>5</v>
      </c>
      <c r="L17" s="38">
        <f>SUMIF(B2:B18, "Dispenser", E2:E18)</f>
        <v>4</v>
      </c>
      <c r="M17" s="31">
        <f t="shared" ref="M17:M18" si="3">SUM(J17:L17)</f>
        <v>24</v>
      </c>
      <c r="N17" s="13"/>
      <c r="O17" s="13"/>
      <c r="P17" s="13"/>
      <c r="Q17" s="13"/>
      <c r="R17" s="13"/>
      <c r="S17" s="13"/>
      <c r="W17" s="13"/>
      <c r="X17" s="13"/>
      <c r="Y17" s="13"/>
      <c r="Z17" s="13"/>
    </row>
    <row r="18">
      <c r="A18" s="39">
        <v>45104.0</v>
      </c>
      <c r="B18" s="11" t="s">
        <v>1</v>
      </c>
      <c r="C18" s="11" t="s">
        <v>8</v>
      </c>
      <c r="D18" s="11" t="s">
        <v>9</v>
      </c>
      <c r="E18" s="11">
        <v>2.0</v>
      </c>
      <c r="F18" s="11">
        <v>20.0</v>
      </c>
      <c r="G18" s="12">
        <v>40.0</v>
      </c>
      <c r="H18" s="13"/>
      <c r="I18" s="35" t="s">
        <v>42</v>
      </c>
      <c r="J18" s="36">
        <f>SUMIF(B2:B18, "Bottle", G2:G18)</f>
        <v>297</v>
      </c>
      <c r="K18" s="37">
        <f>SUMIF(B3:B18, "Sachet", G3:G18)</f>
        <v>44</v>
      </c>
      <c r="L18" s="38">
        <f>SUMIF(B2:B18, "Dispenser", G2:G18)</f>
        <v>91</v>
      </c>
      <c r="M18" s="40">
        <f t="shared" si="3"/>
        <v>432</v>
      </c>
      <c r="N18" s="13"/>
      <c r="O18" s="13"/>
      <c r="P18" s="13"/>
      <c r="Q18" s="13"/>
      <c r="R18" s="13"/>
      <c r="S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W19" s="13"/>
      <c r="X19" s="13"/>
      <c r="Y19" s="13"/>
      <c r="Z19" s="13"/>
    </row>
    <row r="20">
      <c r="A20" s="4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W20" s="13"/>
      <c r="X20" s="13"/>
      <c r="Y20" s="13"/>
      <c r="Z20" s="13"/>
    </row>
    <row r="21">
      <c r="A21" s="4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W1002" s="13"/>
      <c r="X1002" s="13"/>
      <c r="Y1002" s="13"/>
      <c r="Z1002" s="13"/>
    </row>
  </sheetData>
  <dataValidations>
    <dataValidation type="custom" allowBlank="1" showDropDown="1" sqref="O2:O20">
      <formula1>OR(NOT(ISERROR(DATEVALUE(O2))), AND(ISNUMBER(O2), LEFT(CELL("format", O2))="D"))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43</v>
      </c>
    </row>
  </sheetData>
  <drawing r:id="rId1"/>
</worksheet>
</file>