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OCARSLY\Desktop\"/>
    </mc:Choice>
  </mc:AlternateContent>
  <xr:revisionPtr revIDLastSave="0" documentId="8_{CBA48CF2-BD60-467E-A782-2A711E4E546A}" xr6:coauthVersionLast="47" xr6:coauthVersionMax="47" xr10:uidLastSave="{00000000-0000-0000-0000-000000000000}"/>
  <bookViews>
    <workbookView xWindow="-120" yWindow="-120" windowWidth="20730" windowHeight="11160" xr2:uid="{4DB4DB2C-981E-40EC-B658-85A57C7BD21C}"/>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6" i="1" l="1" a="1"/>
  <c r="B6" i="1" s="1"/>
  <c r="E6" i="1" l="1" a="1"/>
  <c r="E6" i="1" s="1"/>
  <c r="C6" i="1" a="1"/>
  <c r="C6" i="1" s="1"/>
  <c r="D6" i="1" a="1"/>
  <c r="D6" i="1" s="1"/>
  <c r="F6" i="1" s="1" a="1"/>
  <c r="F6" i="1" s="1"/>
  <c r="I6" i="1" l="1" a="1"/>
  <c r="I6" i="1" s="1"/>
  <c r="I2" i="1" s="1"/>
  <c r="F2" i="1"/>
  <c r="B15" i="1" a="1"/>
  <c r="B15" i="1" s="1"/>
  <c r="C15" i="1" s="1" a="1"/>
  <c r="C15" i="1" s="1"/>
  <c r="G6" i="1" a="1"/>
  <c r="G6" i="1" s="1"/>
  <c r="G2" i="1" l="1"/>
  <c r="H2" i="1" s="1"/>
  <c r="H6" i="1" a="1"/>
  <c r="H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<sst xmlns="http://schemas.openxmlformats.org/spreadsheetml/2006/main" count="16" uniqueCount="13">
  <si>
    <t>Personal Stock Portfolio Dashboard</t>
  </si>
  <si>
    <t>Total Holding Market Value</t>
  </si>
  <si>
    <t>Today's Change</t>
  </si>
  <si>
    <t>Total Gain/(Loss)</t>
  </si>
  <si>
    <t>Current Holdings</t>
  </si>
  <si>
    <t>Stock (Exchange:Ticker)</t>
  </si>
  <si>
    <t>Industry</t>
  </si>
  <si>
    <t>Units</t>
  </si>
  <si>
    <t>Current Price</t>
  </si>
  <si>
    <t>Market Value</t>
  </si>
  <si>
    <t>Gain/(Loss)</t>
  </si>
  <si>
    <t>Portfolio by Industry</t>
  </si>
  <si>
    <t>WATCH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</si>
</sst>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quot;$&quot;#,##0.00"/>
    <numFmt numFmtId="165" formatCode="&quot;$&quot;#,##0.00;\(&quot;$&quot;#,##0.00\)"/>
    <numFmt numFmtId="166" formatCode="0.00%;\(0.00%\)"/>
    <numFmt numFmtId="168" formatCode="&quot;$&quot;#,##0.00;[Red]\(&quot;$&quot;#,##0.00\)"/>
    <numFmt numFmtId="169" formatCode="0.00%;[Red]\(0.00%\)"/>
  </numFmts>
  <fonts count="8" x14ac:knownFonts="1">
    <font>
      <sz val="11"/>
      <color theme="1"/>
      <name val="Calibri"/>
      <family val="2"/>
      <scheme val="minor"/>
    </font>
    <font>
      <sz val="11"/>
      <color theme="1"/>
      <name val="Calibri"/>
      <family val="2"/>
      <scheme val="minor"/>
    </font>
    <font>
      <sz val="11"/>
      <color theme="0"/>
      <name val="Calibri"/>
      <family val="2"/>
      <scheme val="minor"/>
    </font>
    <font>
      <sz val="26"/>
      <color theme="0"/>
      <name val="Calibri"/>
      <family val="2"/>
      <scheme val="minor"/>
    </font>
    <font>
      <sz val="12"/>
      <color theme="0"/>
      <name val="Calibri"/>
      <family val="2"/>
      <scheme val="minor"/>
    </font>
    <font>
      <sz val="14"/>
      <color theme="0"/>
      <name val="Calibri"/>
      <family val="2"/>
      <scheme val="minor"/>
    </font>
    <font>
      <b/>
      <sz val="11"/>
      <color theme="8" tint="-0.499984740745262"/>
      <name val="Calibri"/>
      <family val="2"/>
      <scheme val="minor"/>
    </font>
    <font>
      <sz val="11"/>
      <color theme="8" tint="-0.499984740745262"/>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3">
    <border>
      <left/>
      <right/>
      <top/>
      <bottom/>
      <diagonal/>
    </border>
    <border>
      <left/>
      <right/>
      <top/>
      <bottom style="thick">
        <color theme="8" tint="0.59996337778862885"/>
      </bottom>
      <diagonal/>
    </border>
    <border>
      <left/>
      <right/>
      <top/>
      <bottom style="thin">
        <color theme="8"/>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0" fontId="3" fillId="2" borderId="0" xfId="0" applyFont="1" applyFill="1" applyAlignment="1">
      <alignment horizontal="left" vertical="center"/>
    </xf>
    <xf numFmtId="0" fontId="2" fillId="2" borderId="0" xfId="0" applyFont="1" applyFill="1"/>
    <xf numFmtId="0" fontId="4" fillId="2" borderId="0" xfId="0" applyFont="1" applyFill="1" applyAlignment="1">
      <alignment horizontal="center" wrapText="1"/>
    </xf>
    <xf numFmtId="0" fontId="4" fillId="2" borderId="0" xfId="0" applyFont="1" applyFill="1" applyAlignment="1">
      <alignment horizontal="centerContinuous" vertical="center"/>
    </xf>
    <xf numFmtId="0" fontId="4" fillId="2" borderId="0" xfId="0" applyFont="1" applyFill="1" applyAlignment="1">
      <alignment horizontal="centerContinuous"/>
    </xf>
    <xf numFmtId="0" fontId="4" fillId="2" borderId="0" xfId="0" applyFont="1" applyFill="1" applyAlignment="1">
      <alignment horizontal="center" vertical="center" wrapText="1"/>
    </xf>
    <xf numFmtId="0" fontId="3" fillId="2" borderId="1" xfId="0" applyFont="1" applyFill="1" applyBorder="1" applyAlignment="1">
      <alignment horizontal="left" vertical="center"/>
    </xf>
    <xf numFmtId="0" fontId="2" fillId="2" borderId="1" xfId="0" applyFont="1" applyFill="1" applyBorder="1"/>
    <xf numFmtId="164" fontId="5" fillId="2" borderId="1" xfId="0" applyNumberFormat="1" applyFont="1" applyFill="1" applyBorder="1" applyAlignment="1">
      <alignment horizontal="center" vertical="center"/>
    </xf>
    <xf numFmtId="165" fontId="5" fillId="2" borderId="1" xfId="0" applyNumberFormat="1" applyFont="1" applyFill="1" applyBorder="1" applyAlignment="1">
      <alignment horizontal="center" vertical="center"/>
    </xf>
    <xf numFmtId="166" fontId="5" fillId="2" borderId="1" xfId="2" applyNumberFormat="1" applyFont="1" applyFill="1" applyBorder="1" applyAlignment="1">
      <alignment vertical="center"/>
    </xf>
    <xf numFmtId="0" fontId="6" fillId="3" borderId="0" xfId="0" applyFont="1" applyFill="1"/>
    <xf numFmtId="0" fontId="0" fillId="3" borderId="0" xfId="0" applyFill="1"/>
    <xf numFmtId="0" fontId="6" fillId="0" borderId="2" xfId="0" applyFont="1" applyBorder="1"/>
    <xf numFmtId="0" fontId="6" fillId="0" borderId="2" xfId="0" applyFont="1" applyBorder="1" applyAlignment="1">
      <alignment horizontal="right"/>
    </xf>
    <xf numFmtId="0" fontId="6" fillId="0" borderId="2" xfId="0" applyFont="1" applyBorder="1" applyAlignment="1">
      <alignment horizontal="centerContinuous"/>
    </xf>
    <xf numFmtId="0" fontId="0" fillId="0" borderId="0" xfId="0" applyAlignment="1">
      <alignment vertical="center"/>
    </xf>
    <xf numFmtId="3" fontId="0" fillId="0" borderId="0" xfId="0" applyNumberFormat="1" applyAlignment="1">
      <alignment vertical="center"/>
    </xf>
    <xf numFmtId="164" fontId="0" fillId="0" borderId="0" xfId="0" applyNumberFormat="1" applyAlignment="1">
      <alignment vertical="center"/>
    </xf>
    <xf numFmtId="168" fontId="0" fillId="0" borderId="0" xfId="1" applyNumberFormat="1" applyFont="1" applyAlignment="1">
      <alignment vertical="center"/>
    </xf>
    <xf numFmtId="169" fontId="0" fillId="0" borderId="0" xfId="2" applyNumberFormat="1" applyFont="1" applyAlignment="1">
      <alignment vertical="center"/>
    </xf>
    <xf numFmtId="168" fontId="0" fillId="0" borderId="0" xfId="0" applyNumberFormat="1" applyAlignment="1">
      <alignment vertical="center"/>
    </xf>
    <xf numFmtId="4" fontId="0" fillId="0" borderId="0" xfId="0" applyNumberFormat="1" applyAlignment="1">
      <alignment horizontal="center"/>
    </xf>
    <xf numFmtId="0" fontId="6" fillId="3" borderId="0" xfId="0" applyFont="1" applyFill="1" applyAlignment="1">
      <alignment horizontal="centerContinuous"/>
    </xf>
    <xf numFmtId="0" fontId="0" fillId="3" borderId="0" xfId="0" applyFill="1" applyAlignment="1">
      <alignment horizontal="centerContinuous"/>
    </xf>
    <xf numFmtId="3" fontId="6" fillId="0" borderId="2" xfId="0" applyNumberFormat="1" applyFont="1" applyBorder="1"/>
    <xf numFmtId="0" fontId="7" fillId="0" borderId="0" xfId="0" applyFont="1"/>
    <xf numFmtId="0" fontId="6" fillId="0" borderId="0" xfId="0" applyFont="1"/>
    <xf numFmtId="3"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Holding</a:t>
            </a:r>
            <a:r>
              <a:rPr lang="en-US" baseline="0"/>
              <a:t> </a:t>
            </a:r>
            <a:r>
              <a:rPr lang="en-US"/>
              <a:t>Market Value 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manualLayout>
          <c:layoutTarget val="inner"/>
          <c:xMode val="edge"/>
          <c:yMode val="edge"/>
          <c:x val="0.26232897749483447"/>
          <c:y val="0.22009686085849139"/>
          <c:w val="0.48598034288267156"/>
          <c:h val="0.6090951499229571"/>
        </c:manualLayout>
      </c:layout>
      <c:pieChart>
        <c:varyColors val="1"/>
        <c:ser>
          <c:idx val="0"/>
          <c:order val="0"/>
          <c:tx>
            <c:strRef>
              <c:f>[1]Dashboard!$C$14</c:f>
              <c:strCache>
                <c:ptCount val="1"/>
                <c:pt idx="0">
                  <c:v>Market Value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13-45AD-9F9B-8526D416C4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13-45AD-9F9B-8526D416C4D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D13-45AD-9F9B-8526D416C4D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D13-45AD-9F9B-8526D416C4D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D13-45AD-9F9B-8526D416C4DE}"/>
              </c:ext>
            </c:extLst>
          </c:dPt>
          <c:dLbls>
            <c:dLbl>
              <c:idx val="4"/>
              <c:layout>
                <c:manualLayout>
                  <c:x val="4.2553191489361639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4D13-45AD-9F9B-8526D416C4D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[1]Dashboard!$B$15:$B$19</c:f>
              <c:strCache>
                <c:ptCount val="5"/>
                <c:pt idx="0">
                  <c:v>Investment Banking &amp; Investment Services</c:v>
                </c:pt>
                <c:pt idx="1">
                  <c:v>Electronic Equipment &amp; Parts</c:v>
                </c:pt>
                <c:pt idx="2">
                  <c:v>Banking Services</c:v>
                </c:pt>
                <c:pt idx="3">
                  <c:v>Aerospace &amp; Defense</c:v>
                </c:pt>
                <c:pt idx="4">
                  <c:v>Software &amp; IT Services</c:v>
                </c:pt>
              </c:strCache>
            </c:strRef>
          </c:cat>
          <c:val>
            <c:numRef>
              <c:f>[1]Dashboard!$C$15:$C$19</c:f>
              <c:numCache>
                <c:formatCode>#,##0</c:formatCode>
                <c:ptCount val="5"/>
                <c:pt idx="0">
                  <c:v>13455.720000000001</c:v>
                </c:pt>
                <c:pt idx="1">
                  <c:v>4253.625</c:v>
                </c:pt>
                <c:pt idx="2">
                  <c:v>6704.1099999999988</c:v>
                </c:pt>
                <c:pt idx="3">
                  <c:v>646.35</c:v>
                </c:pt>
                <c:pt idx="4">
                  <c:v>2593.7600000000002</c:v>
                </c:pt>
              </c:numCache>
            </c:numRef>
          </c:val>
          <c:extLst>
            <c:ext xmlns:c16="http://schemas.microsoft.com/office/drawing/2014/chart" uri="{C3380CC4-5D6E-409C-BE32-E72D297353CC}">
              <c16:uniqueId val="{0000000A-4D13-45AD-9F9B-8526D416C4DE}"/>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Close Last 12 Months</a:t>
            </a: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areaChart>
        <c:grouping val="standard"/>
        <c:varyColors val="0"/>
        <c:ser>
          <c:idx val="0"/>
          <c:order val="0"/>
          <c:spPr>
            <a:gradFill>
              <a:gsLst>
                <a:gs pos="0">
                  <a:schemeClr val="accent5">
                    <a:lumMod val="67000"/>
                  </a:schemeClr>
                </a:gs>
                <a:gs pos="48000">
                  <a:schemeClr val="accent5">
                    <a:lumMod val="97000"/>
                    <a:lumOff val="3000"/>
                  </a:schemeClr>
                </a:gs>
                <a:gs pos="100000">
                  <a:schemeClr val="accent5">
                    <a:lumMod val="60000"/>
                    <a:lumOff val="40000"/>
                  </a:schemeClr>
                </a:gs>
              </a:gsLst>
              <a:lin ang="5400000" scaled="1"/>
            </a:gradFill>
            <a:ln>
              <a:noFill/>
            </a:ln>
            <a:effectLst/>
          </c:spPr>
          <c:cat>
            <c:numRef>
              <c:f>[1]ASB!$C$3:$IV$3</c:f>
              <c:numCache>
                <c:formatCode>m/d/yyyy</c:formatCode>
                <c:ptCount val="254"/>
                <c:pt idx="0">
                  <c:v>44424</c:v>
                </c:pt>
                <c:pt idx="1">
                  <c:v>44425</c:v>
                </c:pt>
                <c:pt idx="2">
                  <c:v>44426</c:v>
                </c:pt>
                <c:pt idx="3">
                  <c:v>44427</c:v>
                </c:pt>
                <c:pt idx="4">
                  <c:v>44428</c:v>
                </c:pt>
                <c:pt idx="5">
                  <c:v>44431</c:v>
                </c:pt>
                <c:pt idx="6">
                  <c:v>44432</c:v>
                </c:pt>
                <c:pt idx="7">
                  <c:v>44433</c:v>
                </c:pt>
                <c:pt idx="8">
                  <c:v>44434</c:v>
                </c:pt>
                <c:pt idx="9">
                  <c:v>44435</c:v>
                </c:pt>
                <c:pt idx="10">
                  <c:v>44438</c:v>
                </c:pt>
                <c:pt idx="11">
                  <c:v>44439</c:v>
                </c:pt>
                <c:pt idx="12">
                  <c:v>44440</c:v>
                </c:pt>
                <c:pt idx="13">
                  <c:v>44441</c:v>
                </c:pt>
                <c:pt idx="14">
                  <c:v>44442</c:v>
                </c:pt>
                <c:pt idx="15">
                  <c:v>44445</c:v>
                </c:pt>
                <c:pt idx="16">
                  <c:v>44446</c:v>
                </c:pt>
                <c:pt idx="17">
                  <c:v>44447</c:v>
                </c:pt>
                <c:pt idx="18">
                  <c:v>44448</c:v>
                </c:pt>
                <c:pt idx="19">
                  <c:v>44449</c:v>
                </c:pt>
                <c:pt idx="20">
                  <c:v>44452</c:v>
                </c:pt>
                <c:pt idx="21">
                  <c:v>44453</c:v>
                </c:pt>
                <c:pt idx="22">
                  <c:v>44454</c:v>
                </c:pt>
                <c:pt idx="23">
                  <c:v>44455</c:v>
                </c:pt>
                <c:pt idx="24">
                  <c:v>44456</c:v>
                </c:pt>
                <c:pt idx="25">
                  <c:v>44459</c:v>
                </c:pt>
                <c:pt idx="26">
                  <c:v>44460</c:v>
                </c:pt>
                <c:pt idx="27">
                  <c:v>44461</c:v>
                </c:pt>
                <c:pt idx="28">
                  <c:v>44462</c:v>
                </c:pt>
                <c:pt idx="29">
                  <c:v>44463</c:v>
                </c:pt>
                <c:pt idx="30">
                  <c:v>44466</c:v>
                </c:pt>
                <c:pt idx="31">
                  <c:v>44467</c:v>
                </c:pt>
                <c:pt idx="32">
                  <c:v>44468</c:v>
                </c:pt>
                <c:pt idx="33">
                  <c:v>44469</c:v>
                </c:pt>
                <c:pt idx="34">
                  <c:v>44470</c:v>
                </c:pt>
                <c:pt idx="35">
                  <c:v>44473</c:v>
                </c:pt>
                <c:pt idx="36">
                  <c:v>44474</c:v>
                </c:pt>
                <c:pt idx="37">
                  <c:v>44475</c:v>
                </c:pt>
                <c:pt idx="38">
                  <c:v>44476</c:v>
                </c:pt>
                <c:pt idx="39">
                  <c:v>44477</c:v>
                </c:pt>
                <c:pt idx="40">
                  <c:v>44480</c:v>
                </c:pt>
                <c:pt idx="41">
                  <c:v>44481</c:v>
                </c:pt>
                <c:pt idx="42">
                  <c:v>44482</c:v>
                </c:pt>
                <c:pt idx="43">
                  <c:v>44483</c:v>
                </c:pt>
                <c:pt idx="44">
                  <c:v>44484</c:v>
                </c:pt>
                <c:pt idx="45">
                  <c:v>44487</c:v>
                </c:pt>
                <c:pt idx="46">
                  <c:v>44488</c:v>
                </c:pt>
                <c:pt idx="47">
                  <c:v>44489</c:v>
                </c:pt>
                <c:pt idx="48">
                  <c:v>44490</c:v>
                </c:pt>
                <c:pt idx="49">
                  <c:v>44491</c:v>
                </c:pt>
                <c:pt idx="50">
                  <c:v>44494</c:v>
                </c:pt>
                <c:pt idx="51">
                  <c:v>44495</c:v>
                </c:pt>
                <c:pt idx="52">
                  <c:v>44496</c:v>
                </c:pt>
                <c:pt idx="53">
                  <c:v>44497</c:v>
                </c:pt>
                <c:pt idx="54">
                  <c:v>44498</c:v>
                </c:pt>
                <c:pt idx="55">
                  <c:v>44501</c:v>
                </c:pt>
                <c:pt idx="56">
                  <c:v>44502</c:v>
                </c:pt>
                <c:pt idx="57">
                  <c:v>44503</c:v>
                </c:pt>
                <c:pt idx="58">
                  <c:v>44504</c:v>
                </c:pt>
                <c:pt idx="59">
                  <c:v>44505</c:v>
                </c:pt>
                <c:pt idx="60">
                  <c:v>44508</c:v>
                </c:pt>
                <c:pt idx="61">
                  <c:v>44509</c:v>
                </c:pt>
                <c:pt idx="62">
                  <c:v>44510</c:v>
                </c:pt>
                <c:pt idx="63">
                  <c:v>44511</c:v>
                </c:pt>
                <c:pt idx="64">
                  <c:v>44512</c:v>
                </c:pt>
                <c:pt idx="65">
                  <c:v>44515</c:v>
                </c:pt>
                <c:pt idx="66">
                  <c:v>44516</c:v>
                </c:pt>
                <c:pt idx="67">
                  <c:v>44517</c:v>
                </c:pt>
                <c:pt idx="68">
                  <c:v>44518</c:v>
                </c:pt>
                <c:pt idx="69">
                  <c:v>44519</c:v>
                </c:pt>
                <c:pt idx="70">
                  <c:v>44522</c:v>
                </c:pt>
                <c:pt idx="71">
                  <c:v>44523</c:v>
                </c:pt>
                <c:pt idx="72">
                  <c:v>44524</c:v>
                </c:pt>
                <c:pt idx="73">
                  <c:v>44525</c:v>
                </c:pt>
                <c:pt idx="74">
                  <c:v>44526</c:v>
                </c:pt>
                <c:pt idx="75">
                  <c:v>44529</c:v>
                </c:pt>
                <c:pt idx="76">
                  <c:v>44530</c:v>
                </c:pt>
                <c:pt idx="77">
                  <c:v>44531</c:v>
                </c:pt>
                <c:pt idx="78">
                  <c:v>44532</c:v>
                </c:pt>
                <c:pt idx="79">
                  <c:v>44533</c:v>
                </c:pt>
                <c:pt idx="80">
                  <c:v>44536</c:v>
                </c:pt>
                <c:pt idx="81">
                  <c:v>44537</c:v>
                </c:pt>
                <c:pt idx="82">
                  <c:v>44538</c:v>
                </c:pt>
                <c:pt idx="83">
                  <c:v>44539</c:v>
                </c:pt>
                <c:pt idx="84">
                  <c:v>44540</c:v>
                </c:pt>
                <c:pt idx="85">
                  <c:v>44543</c:v>
                </c:pt>
                <c:pt idx="86">
                  <c:v>44544</c:v>
                </c:pt>
                <c:pt idx="87">
                  <c:v>44545</c:v>
                </c:pt>
                <c:pt idx="88">
                  <c:v>44546</c:v>
                </c:pt>
                <c:pt idx="89">
                  <c:v>44547</c:v>
                </c:pt>
                <c:pt idx="90">
                  <c:v>44550</c:v>
                </c:pt>
                <c:pt idx="91">
                  <c:v>44551</c:v>
                </c:pt>
                <c:pt idx="92">
                  <c:v>44552</c:v>
                </c:pt>
                <c:pt idx="93">
                  <c:v>44553</c:v>
                </c:pt>
                <c:pt idx="94">
                  <c:v>44554</c:v>
                </c:pt>
                <c:pt idx="95">
                  <c:v>44559</c:v>
                </c:pt>
                <c:pt idx="96">
                  <c:v>44560</c:v>
                </c:pt>
                <c:pt idx="97">
                  <c:v>44561</c:v>
                </c:pt>
                <c:pt idx="98">
                  <c:v>44565</c:v>
                </c:pt>
                <c:pt idx="99">
                  <c:v>44566</c:v>
                </c:pt>
                <c:pt idx="100">
                  <c:v>44567</c:v>
                </c:pt>
                <c:pt idx="101">
                  <c:v>44568</c:v>
                </c:pt>
                <c:pt idx="102">
                  <c:v>44571</c:v>
                </c:pt>
                <c:pt idx="103">
                  <c:v>44572</c:v>
                </c:pt>
                <c:pt idx="104">
                  <c:v>44573</c:v>
                </c:pt>
                <c:pt idx="105">
                  <c:v>44574</c:v>
                </c:pt>
                <c:pt idx="106">
                  <c:v>44575</c:v>
                </c:pt>
                <c:pt idx="107">
                  <c:v>44578</c:v>
                </c:pt>
                <c:pt idx="108">
                  <c:v>44579</c:v>
                </c:pt>
                <c:pt idx="109">
                  <c:v>44580</c:v>
                </c:pt>
                <c:pt idx="110">
                  <c:v>44581</c:v>
                </c:pt>
                <c:pt idx="111">
                  <c:v>44582</c:v>
                </c:pt>
                <c:pt idx="112">
                  <c:v>44585</c:v>
                </c:pt>
                <c:pt idx="113">
                  <c:v>44586</c:v>
                </c:pt>
                <c:pt idx="114">
                  <c:v>44588</c:v>
                </c:pt>
                <c:pt idx="115">
                  <c:v>44589</c:v>
                </c:pt>
                <c:pt idx="116">
                  <c:v>44592</c:v>
                </c:pt>
                <c:pt idx="117">
                  <c:v>44593</c:v>
                </c:pt>
                <c:pt idx="118">
                  <c:v>44594</c:v>
                </c:pt>
                <c:pt idx="119">
                  <c:v>44595</c:v>
                </c:pt>
                <c:pt idx="120">
                  <c:v>44596</c:v>
                </c:pt>
                <c:pt idx="121">
                  <c:v>44599</c:v>
                </c:pt>
                <c:pt idx="122">
                  <c:v>44600</c:v>
                </c:pt>
                <c:pt idx="123">
                  <c:v>44601</c:v>
                </c:pt>
                <c:pt idx="124">
                  <c:v>44602</c:v>
                </c:pt>
                <c:pt idx="125">
                  <c:v>44603</c:v>
                </c:pt>
                <c:pt idx="126">
                  <c:v>44606</c:v>
                </c:pt>
                <c:pt idx="127">
                  <c:v>44607</c:v>
                </c:pt>
                <c:pt idx="128">
                  <c:v>44608</c:v>
                </c:pt>
                <c:pt idx="129">
                  <c:v>44609</c:v>
                </c:pt>
                <c:pt idx="130">
                  <c:v>44610</c:v>
                </c:pt>
                <c:pt idx="131">
                  <c:v>44613</c:v>
                </c:pt>
                <c:pt idx="132">
                  <c:v>44614</c:v>
                </c:pt>
                <c:pt idx="133">
                  <c:v>44615</c:v>
                </c:pt>
                <c:pt idx="134">
                  <c:v>44616</c:v>
                </c:pt>
                <c:pt idx="135">
                  <c:v>44617</c:v>
                </c:pt>
                <c:pt idx="136">
                  <c:v>44620</c:v>
                </c:pt>
                <c:pt idx="137">
                  <c:v>44621</c:v>
                </c:pt>
                <c:pt idx="138">
                  <c:v>44622</c:v>
                </c:pt>
                <c:pt idx="139">
                  <c:v>44623</c:v>
                </c:pt>
                <c:pt idx="140">
                  <c:v>44624</c:v>
                </c:pt>
                <c:pt idx="141">
                  <c:v>44627</c:v>
                </c:pt>
                <c:pt idx="142">
                  <c:v>44628</c:v>
                </c:pt>
                <c:pt idx="143">
                  <c:v>44629</c:v>
                </c:pt>
                <c:pt idx="144">
                  <c:v>44630</c:v>
                </c:pt>
                <c:pt idx="145">
                  <c:v>44631</c:v>
                </c:pt>
                <c:pt idx="146">
                  <c:v>44634</c:v>
                </c:pt>
                <c:pt idx="147">
                  <c:v>44635</c:v>
                </c:pt>
                <c:pt idx="148">
                  <c:v>44636</c:v>
                </c:pt>
                <c:pt idx="149">
                  <c:v>44637</c:v>
                </c:pt>
                <c:pt idx="150">
                  <c:v>44638</c:v>
                </c:pt>
                <c:pt idx="151">
                  <c:v>44641</c:v>
                </c:pt>
                <c:pt idx="152">
                  <c:v>44642</c:v>
                </c:pt>
                <c:pt idx="153">
                  <c:v>44643</c:v>
                </c:pt>
                <c:pt idx="154">
                  <c:v>44644</c:v>
                </c:pt>
                <c:pt idx="155">
                  <c:v>44645</c:v>
                </c:pt>
                <c:pt idx="156">
                  <c:v>44648</c:v>
                </c:pt>
                <c:pt idx="157">
                  <c:v>44649</c:v>
                </c:pt>
                <c:pt idx="158">
                  <c:v>44650</c:v>
                </c:pt>
                <c:pt idx="159">
                  <c:v>44651</c:v>
                </c:pt>
                <c:pt idx="160">
                  <c:v>44652</c:v>
                </c:pt>
                <c:pt idx="161">
                  <c:v>44655</c:v>
                </c:pt>
                <c:pt idx="162">
                  <c:v>44656</c:v>
                </c:pt>
                <c:pt idx="163">
                  <c:v>44657</c:v>
                </c:pt>
                <c:pt idx="164">
                  <c:v>44658</c:v>
                </c:pt>
                <c:pt idx="165">
                  <c:v>44659</c:v>
                </c:pt>
                <c:pt idx="166">
                  <c:v>44662</c:v>
                </c:pt>
                <c:pt idx="167">
                  <c:v>44663</c:v>
                </c:pt>
                <c:pt idx="168">
                  <c:v>44664</c:v>
                </c:pt>
                <c:pt idx="169">
                  <c:v>44665</c:v>
                </c:pt>
                <c:pt idx="170">
                  <c:v>44670</c:v>
                </c:pt>
                <c:pt idx="171">
                  <c:v>44671</c:v>
                </c:pt>
                <c:pt idx="172">
                  <c:v>44672</c:v>
                </c:pt>
                <c:pt idx="173">
                  <c:v>44673</c:v>
                </c:pt>
                <c:pt idx="174">
                  <c:v>44677</c:v>
                </c:pt>
                <c:pt idx="175">
                  <c:v>44678</c:v>
                </c:pt>
                <c:pt idx="176">
                  <c:v>44679</c:v>
                </c:pt>
                <c:pt idx="177">
                  <c:v>44680</c:v>
                </c:pt>
                <c:pt idx="178">
                  <c:v>44683</c:v>
                </c:pt>
                <c:pt idx="179">
                  <c:v>44684</c:v>
                </c:pt>
                <c:pt idx="180">
                  <c:v>44685</c:v>
                </c:pt>
                <c:pt idx="181">
                  <c:v>44686</c:v>
                </c:pt>
                <c:pt idx="182">
                  <c:v>44687</c:v>
                </c:pt>
                <c:pt idx="183">
                  <c:v>44690</c:v>
                </c:pt>
                <c:pt idx="184">
                  <c:v>44691</c:v>
                </c:pt>
                <c:pt idx="185">
                  <c:v>44692</c:v>
                </c:pt>
                <c:pt idx="186">
                  <c:v>44693</c:v>
                </c:pt>
                <c:pt idx="187">
                  <c:v>44694</c:v>
                </c:pt>
                <c:pt idx="188">
                  <c:v>44697</c:v>
                </c:pt>
                <c:pt idx="189">
                  <c:v>44698</c:v>
                </c:pt>
                <c:pt idx="190">
                  <c:v>44699</c:v>
                </c:pt>
                <c:pt idx="191">
                  <c:v>44700</c:v>
                </c:pt>
                <c:pt idx="192">
                  <c:v>44701</c:v>
                </c:pt>
                <c:pt idx="193">
                  <c:v>44704</c:v>
                </c:pt>
                <c:pt idx="194">
                  <c:v>44705</c:v>
                </c:pt>
                <c:pt idx="195">
                  <c:v>44706</c:v>
                </c:pt>
                <c:pt idx="196">
                  <c:v>44707</c:v>
                </c:pt>
                <c:pt idx="197">
                  <c:v>44708</c:v>
                </c:pt>
                <c:pt idx="198">
                  <c:v>44711</c:v>
                </c:pt>
                <c:pt idx="199">
                  <c:v>44712</c:v>
                </c:pt>
                <c:pt idx="200">
                  <c:v>44713</c:v>
                </c:pt>
                <c:pt idx="201">
                  <c:v>44714</c:v>
                </c:pt>
                <c:pt idx="202">
                  <c:v>44715</c:v>
                </c:pt>
                <c:pt idx="203">
                  <c:v>44718</c:v>
                </c:pt>
                <c:pt idx="204">
                  <c:v>44719</c:v>
                </c:pt>
                <c:pt idx="205">
                  <c:v>44720</c:v>
                </c:pt>
                <c:pt idx="206">
                  <c:v>44721</c:v>
                </c:pt>
                <c:pt idx="207">
                  <c:v>44722</c:v>
                </c:pt>
                <c:pt idx="208">
                  <c:v>44726</c:v>
                </c:pt>
                <c:pt idx="209">
                  <c:v>44727</c:v>
                </c:pt>
                <c:pt idx="210">
                  <c:v>44728</c:v>
                </c:pt>
                <c:pt idx="211">
                  <c:v>44729</c:v>
                </c:pt>
                <c:pt idx="212">
                  <c:v>44732</c:v>
                </c:pt>
                <c:pt idx="213">
                  <c:v>44733</c:v>
                </c:pt>
                <c:pt idx="214">
                  <c:v>44734</c:v>
                </c:pt>
                <c:pt idx="215">
                  <c:v>44735</c:v>
                </c:pt>
                <c:pt idx="216">
                  <c:v>44736</c:v>
                </c:pt>
                <c:pt idx="217">
                  <c:v>44739</c:v>
                </c:pt>
                <c:pt idx="218">
                  <c:v>44740</c:v>
                </c:pt>
                <c:pt idx="219">
                  <c:v>44741</c:v>
                </c:pt>
                <c:pt idx="220">
                  <c:v>44742</c:v>
                </c:pt>
                <c:pt idx="221">
                  <c:v>44743</c:v>
                </c:pt>
                <c:pt idx="222">
                  <c:v>44746</c:v>
                </c:pt>
                <c:pt idx="223">
                  <c:v>44747</c:v>
                </c:pt>
                <c:pt idx="224">
                  <c:v>44748</c:v>
                </c:pt>
                <c:pt idx="225">
                  <c:v>44749</c:v>
                </c:pt>
                <c:pt idx="226">
                  <c:v>44750</c:v>
                </c:pt>
                <c:pt idx="227">
                  <c:v>44753</c:v>
                </c:pt>
                <c:pt idx="228">
                  <c:v>44754</c:v>
                </c:pt>
                <c:pt idx="229">
                  <c:v>44755</c:v>
                </c:pt>
                <c:pt idx="230">
                  <c:v>44756</c:v>
                </c:pt>
                <c:pt idx="231">
                  <c:v>44757</c:v>
                </c:pt>
                <c:pt idx="232">
                  <c:v>44760</c:v>
                </c:pt>
                <c:pt idx="233">
                  <c:v>44761</c:v>
                </c:pt>
                <c:pt idx="234">
                  <c:v>44762</c:v>
                </c:pt>
                <c:pt idx="235">
                  <c:v>44763</c:v>
                </c:pt>
                <c:pt idx="236">
                  <c:v>44764</c:v>
                </c:pt>
                <c:pt idx="237">
                  <c:v>44767</c:v>
                </c:pt>
                <c:pt idx="238">
                  <c:v>44768</c:v>
                </c:pt>
                <c:pt idx="239">
                  <c:v>44769</c:v>
                </c:pt>
                <c:pt idx="240">
                  <c:v>44770</c:v>
                </c:pt>
                <c:pt idx="241">
                  <c:v>44771</c:v>
                </c:pt>
                <c:pt idx="242">
                  <c:v>44774</c:v>
                </c:pt>
                <c:pt idx="243">
                  <c:v>44775</c:v>
                </c:pt>
                <c:pt idx="244">
                  <c:v>44776</c:v>
                </c:pt>
                <c:pt idx="245">
                  <c:v>44777</c:v>
                </c:pt>
                <c:pt idx="246">
                  <c:v>44778</c:v>
                </c:pt>
                <c:pt idx="247">
                  <c:v>44781</c:v>
                </c:pt>
                <c:pt idx="248">
                  <c:v>44782</c:v>
                </c:pt>
                <c:pt idx="249">
                  <c:v>44783</c:v>
                </c:pt>
                <c:pt idx="250">
                  <c:v>44784</c:v>
                </c:pt>
                <c:pt idx="251">
                  <c:v>44785</c:v>
                </c:pt>
                <c:pt idx="252">
                  <c:v>44788</c:v>
                </c:pt>
              </c:numCache>
            </c:numRef>
          </c:cat>
          <c:val>
            <c:numRef>
              <c:f>[1]ASB!$C$4:$IV$4</c:f>
              <c:numCache>
                <c:formatCode>_-[$$-C09]* #,##0.00_-;\-[$$-C09]* #,##0.00_-;_-[$$-C09]* "-"??_-;_-@_-</c:formatCode>
                <c:ptCount val="254"/>
                <c:pt idx="0">
                  <c:v>2.48</c:v>
                </c:pt>
                <c:pt idx="1">
                  <c:v>2.46</c:v>
                </c:pt>
                <c:pt idx="2">
                  <c:v>2.4</c:v>
                </c:pt>
                <c:pt idx="3">
                  <c:v>2.46</c:v>
                </c:pt>
                <c:pt idx="4">
                  <c:v>2.42</c:v>
                </c:pt>
                <c:pt idx="5">
                  <c:v>2.5099999999999998</c:v>
                </c:pt>
                <c:pt idx="6">
                  <c:v>2.1800000000000002</c:v>
                </c:pt>
                <c:pt idx="7">
                  <c:v>2.08</c:v>
                </c:pt>
                <c:pt idx="8">
                  <c:v>1.95</c:v>
                </c:pt>
                <c:pt idx="9">
                  <c:v>1.95</c:v>
                </c:pt>
                <c:pt idx="10">
                  <c:v>1.9650000000000001</c:v>
                </c:pt>
                <c:pt idx="11">
                  <c:v>1.9550000000000001</c:v>
                </c:pt>
                <c:pt idx="12">
                  <c:v>1.9750000000000001</c:v>
                </c:pt>
                <c:pt idx="13">
                  <c:v>1.915</c:v>
                </c:pt>
                <c:pt idx="14">
                  <c:v>1.915</c:v>
                </c:pt>
                <c:pt idx="15">
                  <c:v>1.905</c:v>
                </c:pt>
                <c:pt idx="16">
                  <c:v>1.855</c:v>
                </c:pt>
                <c:pt idx="17">
                  <c:v>1.81</c:v>
                </c:pt>
                <c:pt idx="18">
                  <c:v>1.7450000000000001</c:v>
                </c:pt>
                <c:pt idx="19">
                  <c:v>1.76</c:v>
                </c:pt>
                <c:pt idx="20">
                  <c:v>1.73</c:v>
                </c:pt>
                <c:pt idx="21">
                  <c:v>1.72</c:v>
                </c:pt>
                <c:pt idx="22">
                  <c:v>1.6850000000000001</c:v>
                </c:pt>
                <c:pt idx="23">
                  <c:v>1.73</c:v>
                </c:pt>
                <c:pt idx="24">
                  <c:v>1.7150000000000001</c:v>
                </c:pt>
                <c:pt idx="25">
                  <c:v>1.68</c:v>
                </c:pt>
                <c:pt idx="26">
                  <c:v>1.675</c:v>
                </c:pt>
                <c:pt idx="27">
                  <c:v>1.76</c:v>
                </c:pt>
                <c:pt idx="28">
                  <c:v>1.845</c:v>
                </c:pt>
                <c:pt idx="29">
                  <c:v>1.85</c:v>
                </c:pt>
                <c:pt idx="30">
                  <c:v>1.845</c:v>
                </c:pt>
                <c:pt idx="31">
                  <c:v>1.86</c:v>
                </c:pt>
                <c:pt idx="32">
                  <c:v>1.86</c:v>
                </c:pt>
                <c:pt idx="33">
                  <c:v>1.88</c:v>
                </c:pt>
                <c:pt idx="34">
                  <c:v>1.87</c:v>
                </c:pt>
                <c:pt idx="35">
                  <c:v>1.89</c:v>
                </c:pt>
                <c:pt idx="36">
                  <c:v>1.87</c:v>
                </c:pt>
                <c:pt idx="37">
                  <c:v>1.93</c:v>
                </c:pt>
                <c:pt idx="38">
                  <c:v>1.9</c:v>
                </c:pt>
                <c:pt idx="39">
                  <c:v>1.93</c:v>
                </c:pt>
                <c:pt idx="40">
                  <c:v>1.905</c:v>
                </c:pt>
                <c:pt idx="41">
                  <c:v>1.895</c:v>
                </c:pt>
                <c:pt idx="42">
                  <c:v>1.9</c:v>
                </c:pt>
                <c:pt idx="43">
                  <c:v>1.875</c:v>
                </c:pt>
                <c:pt idx="44">
                  <c:v>1.88</c:v>
                </c:pt>
                <c:pt idx="45">
                  <c:v>1.895</c:v>
                </c:pt>
                <c:pt idx="46">
                  <c:v>1.885</c:v>
                </c:pt>
                <c:pt idx="47">
                  <c:v>1.9</c:v>
                </c:pt>
                <c:pt idx="48">
                  <c:v>1.88</c:v>
                </c:pt>
                <c:pt idx="49">
                  <c:v>1.895</c:v>
                </c:pt>
                <c:pt idx="50">
                  <c:v>1.895</c:v>
                </c:pt>
                <c:pt idx="51">
                  <c:v>1.895</c:v>
                </c:pt>
                <c:pt idx="52">
                  <c:v>1.895</c:v>
                </c:pt>
                <c:pt idx="53">
                  <c:v>1.875</c:v>
                </c:pt>
                <c:pt idx="54">
                  <c:v>1.88</c:v>
                </c:pt>
                <c:pt idx="55">
                  <c:v>1.9</c:v>
                </c:pt>
                <c:pt idx="56">
                  <c:v>1.9</c:v>
                </c:pt>
                <c:pt idx="57">
                  <c:v>1.87</c:v>
                </c:pt>
                <c:pt idx="58">
                  <c:v>1.89</c:v>
                </c:pt>
                <c:pt idx="59">
                  <c:v>1.895</c:v>
                </c:pt>
                <c:pt idx="60">
                  <c:v>1.89</c:v>
                </c:pt>
                <c:pt idx="61">
                  <c:v>1.7649999999999999</c:v>
                </c:pt>
                <c:pt idx="62">
                  <c:v>1.78</c:v>
                </c:pt>
                <c:pt idx="63">
                  <c:v>1.875</c:v>
                </c:pt>
                <c:pt idx="64">
                  <c:v>1.92</c:v>
                </c:pt>
                <c:pt idx="65">
                  <c:v>1.91</c:v>
                </c:pt>
                <c:pt idx="66">
                  <c:v>1.91</c:v>
                </c:pt>
                <c:pt idx="67">
                  <c:v>1.88</c:v>
                </c:pt>
                <c:pt idx="68">
                  <c:v>1.885</c:v>
                </c:pt>
                <c:pt idx="69">
                  <c:v>1.865</c:v>
                </c:pt>
                <c:pt idx="70">
                  <c:v>1.855</c:v>
                </c:pt>
                <c:pt idx="71">
                  <c:v>1.855</c:v>
                </c:pt>
                <c:pt idx="72">
                  <c:v>1.88</c:v>
                </c:pt>
                <c:pt idx="73">
                  <c:v>1.875</c:v>
                </c:pt>
                <c:pt idx="74">
                  <c:v>1.835</c:v>
                </c:pt>
                <c:pt idx="75">
                  <c:v>1.8</c:v>
                </c:pt>
                <c:pt idx="76">
                  <c:v>1.825</c:v>
                </c:pt>
                <c:pt idx="77">
                  <c:v>1.82</c:v>
                </c:pt>
                <c:pt idx="78">
                  <c:v>1.825</c:v>
                </c:pt>
                <c:pt idx="79">
                  <c:v>1.845</c:v>
                </c:pt>
                <c:pt idx="80">
                  <c:v>1.83</c:v>
                </c:pt>
                <c:pt idx="81">
                  <c:v>1.845</c:v>
                </c:pt>
                <c:pt idx="82">
                  <c:v>1.85</c:v>
                </c:pt>
                <c:pt idx="83">
                  <c:v>1.855</c:v>
                </c:pt>
                <c:pt idx="84">
                  <c:v>1.92</c:v>
                </c:pt>
                <c:pt idx="85">
                  <c:v>1.89</c:v>
                </c:pt>
                <c:pt idx="86">
                  <c:v>1.915</c:v>
                </c:pt>
                <c:pt idx="87">
                  <c:v>1.885</c:v>
                </c:pt>
                <c:pt idx="88">
                  <c:v>1.875</c:v>
                </c:pt>
                <c:pt idx="89">
                  <c:v>1.92</c:v>
                </c:pt>
                <c:pt idx="90">
                  <c:v>1.88</c:v>
                </c:pt>
                <c:pt idx="91">
                  <c:v>1.88</c:v>
                </c:pt>
                <c:pt idx="92">
                  <c:v>1.91</c:v>
                </c:pt>
                <c:pt idx="93">
                  <c:v>1.925</c:v>
                </c:pt>
                <c:pt idx="94">
                  <c:v>1.925</c:v>
                </c:pt>
                <c:pt idx="95">
                  <c:v>1.97</c:v>
                </c:pt>
                <c:pt idx="96">
                  <c:v>1.95</c:v>
                </c:pt>
                <c:pt idx="97">
                  <c:v>1.95</c:v>
                </c:pt>
                <c:pt idx="98">
                  <c:v>1.9750000000000001</c:v>
                </c:pt>
                <c:pt idx="99">
                  <c:v>2</c:v>
                </c:pt>
                <c:pt idx="100">
                  <c:v>1.96</c:v>
                </c:pt>
                <c:pt idx="101">
                  <c:v>1.96</c:v>
                </c:pt>
                <c:pt idx="102">
                  <c:v>1.9650000000000001</c:v>
                </c:pt>
                <c:pt idx="103">
                  <c:v>1.9750000000000001</c:v>
                </c:pt>
                <c:pt idx="104">
                  <c:v>1.9650000000000001</c:v>
                </c:pt>
                <c:pt idx="105">
                  <c:v>1.99</c:v>
                </c:pt>
                <c:pt idx="106">
                  <c:v>2.0099999999999998</c:v>
                </c:pt>
                <c:pt idx="107">
                  <c:v>2.0299999999999998</c:v>
                </c:pt>
                <c:pt idx="108">
                  <c:v>2.0299999999999998</c:v>
                </c:pt>
                <c:pt idx="109">
                  <c:v>2.02</c:v>
                </c:pt>
                <c:pt idx="110">
                  <c:v>2.08</c:v>
                </c:pt>
                <c:pt idx="111">
                  <c:v>2.0099999999999998</c:v>
                </c:pt>
                <c:pt idx="112">
                  <c:v>1.98</c:v>
                </c:pt>
                <c:pt idx="113">
                  <c:v>1.95</c:v>
                </c:pt>
                <c:pt idx="114">
                  <c:v>1.95</c:v>
                </c:pt>
                <c:pt idx="115">
                  <c:v>1.9650000000000001</c:v>
                </c:pt>
                <c:pt idx="116">
                  <c:v>2.0099999999999998</c:v>
                </c:pt>
                <c:pt idx="117">
                  <c:v>2.0699999999999998</c:v>
                </c:pt>
                <c:pt idx="118">
                  <c:v>2.12</c:v>
                </c:pt>
                <c:pt idx="119">
                  <c:v>2.08</c:v>
                </c:pt>
                <c:pt idx="120">
                  <c:v>2.06</c:v>
                </c:pt>
                <c:pt idx="121">
                  <c:v>2.0499999999999998</c:v>
                </c:pt>
                <c:pt idx="122">
                  <c:v>2.06</c:v>
                </c:pt>
                <c:pt idx="123">
                  <c:v>2.08</c:v>
                </c:pt>
                <c:pt idx="124">
                  <c:v>2.0499999999999998</c:v>
                </c:pt>
                <c:pt idx="125">
                  <c:v>2.02</c:v>
                </c:pt>
                <c:pt idx="126">
                  <c:v>2.02</c:v>
                </c:pt>
                <c:pt idx="127">
                  <c:v>2.04</c:v>
                </c:pt>
                <c:pt idx="128">
                  <c:v>2.02</c:v>
                </c:pt>
                <c:pt idx="129">
                  <c:v>2.0099999999999998</c:v>
                </c:pt>
                <c:pt idx="130">
                  <c:v>2.02</c:v>
                </c:pt>
                <c:pt idx="131">
                  <c:v>1.9750000000000001</c:v>
                </c:pt>
                <c:pt idx="132">
                  <c:v>1.9550000000000001</c:v>
                </c:pt>
                <c:pt idx="133">
                  <c:v>2.04</c:v>
                </c:pt>
                <c:pt idx="134">
                  <c:v>1.9450000000000001</c:v>
                </c:pt>
                <c:pt idx="135">
                  <c:v>1.915</c:v>
                </c:pt>
                <c:pt idx="136">
                  <c:v>1.915</c:v>
                </c:pt>
                <c:pt idx="137">
                  <c:v>1.93</c:v>
                </c:pt>
                <c:pt idx="138">
                  <c:v>1.905</c:v>
                </c:pt>
                <c:pt idx="139">
                  <c:v>1.9650000000000001</c:v>
                </c:pt>
                <c:pt idx="140">
                  <c:v>1.9450000000000001</c:v>
                </c:pt>
                <c:pt idx="141">
                  <c:v>1.93</c:v>
                </c:pt>
                <c:pt idx="142">
                  <c:v>1.885</c:v>
                </c:pt>
                <c:pt idx="143">
                  <c:v>1.92</c:v>
                </c:pt>
                <c:pt idx="144">
                  <c:v>1.98</c:v>
                </c:pt>
                <c:pt idx="145">
                  <c:v>1.9750000000000001</c:v>
                </c:pt>
                <c:pt idx="146">
                  <c:v>2.02</c:v>
                </c:pt>
                <c:pt idx="147">
                  <c:v>2.06</c:v>
                </c:pt>
                <c:pt idx="148">
                  <c:v>2.0299999999999998</c:v>
                </c:pt>
                <c:pt idx="149">
                  <c:v>2.0299999999999998</c:v>
                </c:pt>
                <c:pt idx="150">
                  <c:v>2.04</c:v>
                </c:pt>
                <c:pt idx="151">
                  <c:v>2.02</c:v>
                </c:pt>
                <c:pt idx="152">
                  <c:v>2</c:v>
                </c:pt>
                <c:pt idx="153">
                  <c:v>1.7749999999999999</c:v>
                </c:pt>
                <c:pt idx="154">
                  <c:v>1.8149999999999999</c:v>
                </c:pt>
                <c:pt idx="155">
                  <c:v>1.8</c:v>
                </c:pt>
                <c:pt idx="156">
                  <c:v>1.85</c:v>
                </c:pt>
                <c:pt idx="157">
                  <c:v>1.9</c:v>
                </c:pt>
                <c:pt idx="158">
                  <c:v>1.86</c:v>
                </c:pt>
                <c:pt idx="159">
                  <c:v>1.89</c:v>
                </c:pt>
                <c:pt idx="160">
                  <c:v>1.905</c:v>
                </c:pt>
                <c:pt idx="161">
                  <c:v>1.9</c:v>
                </c:pt>
                <c:pt idx="162">
                  <c:v>1.905</c:v>
                </c:pt>
                <c:pt idx="163">
                  <c:v>1.88</c:v>
                </c:pt>
                <c:pt idx="164">
                  <c:v>1.865</c:v>
                </c:pt>
                <c:pt idx="165">
                  <c:v>1.925</c:v>
                </c:pt>
                <c:pt idx="166">
                  <c:v>1.9</c:v>
                </c:pt>
                <c:pt idx="167">
                  <c:v>1.89</c:v>
                </c:pt>
                <c:pt idx="168">
                  <c:v>1.93</c:v>
                </c:pt>
                <c:pt idx="169">
                  <c:v>1.98</c:v>
                </c:pt>
                <c:pt idx="170">
                  <c:v>2.04</c:v>
                </c:pt>
                <c:pt idx="171">
                  <c:v>1.9850000000000001</c:v>
                </c:pt>
                <c:pt idx="172">
                  <c:v>2.0499999999999998</c:v>
                </c:pt>
                <c:pt idx="173">
                  <c:v>2.0299999999999998</c:v>
                </c:pt>
                <c:pt idx="174">
                  <c:v>1.9950000000000001</c:v>
                </c:pt>
                <c:pt idx="175">
                  <c:v>1.97</c:v>
                </c:pt>
                <c:pt idx="176">
                  <c:v>2</c:v>
                </c:pt>
                <c:pt idx="177">
                  <c:v>2.02</c:v>
                </c:pt>
                <c:pt idx="178">
                  <c:v>2.04</c:v>
                </c:pt>
                <c:pt idx="179">
                  <c:v>2.09</c:v>
                </c:pt>
                <c:pt idx="180">
                  <c:v>2.06</c:v>
                </c:pt>
                <c:pt idx="181">
                  <c:v>2.1</c:v>
                </c:pt>
                <c:pt idx="182">
                  <c:v>2.0299999999999998</c:v>
                </c:pt>
                <c:pt idx="183">
                  <c:v>1.95</c:v>
                </c:pt>
                <c:pt idx="184">
                  <c:v>1.95</c:v>
                </c:pt>
                <c:pt idx="185">
                  <c:v>2.02</c:v>
                </c:pt>
                <c:pt idx="186">
                  <c:v>1.94</c:v>
                </c:pt>
                <c:pt idx="187">
                  <c:v>1.96</c:v>
                </c:pt>
                <c:pt idx="188">
                  <c:v>1.9550000000000001</c:v>
                </c:pt>
                <c:pt idx="189">
                  <c:v>1.98</c:v>
                </c:pt>
                <c:pt idx="190">
                  <c:v>2.02</c:v>
                </c:pt>
                <c:pt idx="191">
                  <c:v>1.95</c:v>
                </c:pt>
                <c:pt idx="192">
                  <c:v>1.97</c:v>
                </c:pt>
                <c:pt idx="193">
                  <c:v>1.9850000000000001</c:v>
                </c:pt>
                <c:pt idx="194">
                  <c:v>1.97</c:v>
                </c:pt>
                <c:pt idx="195">
                  <c:v>1.98</c:v>
                </c:pt>
                <c:pt idx="196">
                  <c:v>1.98</c:v>
                </c:pt>
                <c:pt idx="197">
                  <c:v>2.0099999999999998</c:v>
                </c:pt>
                <c:pt idx="198">
                  <c:v>2.02</c:v>
                </c:pt>
                <c:pt idx="199">
                  <c:v>1.98</c:v>
                </c:pt>
                <c:pt idx="200">
                  <c:v>2</c:v>
                </c:pt>
                <c:pt idx="201">
                  <c:v>2.0099999999999998</c:v>
                </c:pt>
                <c:pt idx="202">
                  <c:v>1.9950000000000001</c:v>
                </c:pt>
                <c:pt idx="203">
                  <c:v>1.98</c:v>
                </c:pt>
                <c:pt idx="204">
                  <c:v>1.9450000000000001</c:v>
                </c:pt>
                <c:pt idx="205">
                  <c:v>1.925</c:v>
                </c:pt>
                <c:pt idx="206">
                  <c:v>1.93</c:v>
                </c:pt>
                <c:pt idx="207">
                  <c:v>1.94</c:v>
                </c:pt>
                <c:pt idx="208">
                  <c:v>1.85</c:v>
                </c:pt>
                <c:pt idx="209">
                  <c:v>1.8</c:v>
                </c:pt>
                <c:pt idx="210">
                  <c:v>1.85</c:v>
                </c:pt>
                <c:pt idx="211">
                  <c:v>1.855</c:v>
                </c:pt>
                <c:pt idx="212">
                  <c:v>1.82</c:v>
                </c:pt>
                <c:pt idx="213">
                  <c:v>1.85</c:v>
                </c:pt>
                <c:pt idx="214">
                  <c:v>1.85</c:v>
                </c:pt>
                <c:pt idx="215">
                  <c:v>1.845</c:v>
                </c:pt>
                <c:pt idx="216">
                  <c:v>1.85</c:v>
                </c:pt>
                <c:pt idx="217">
                  <c:v>1.82</c:v>
                </c:pt>
                <c:pt idx="218">
                  <c:v>1.835</c:v>
                </c:pt>
                <c:pt idx="219">
                  <c:v>1.8049999999999999</c:v>
                </c:pt>
                <c:pt idx="220">
                  <c:v>1.8</c:v>
                </c:pt>
                <c:pt idx="221">
                  <c:v>2.25</c:v>
                </c:pt>
                <c:pt idx="222">
                  <c:v>2.38</c:v>
                </c:pt>
                <c:pt idx="223">
                  <c:v>2.38</c:v>
                </c:pt>
                <c:pt idx="224">
                  <c:v>2.4300000000000002</c:v>
                </c:pt>
                <c:pt idx="225">
                  <c:v>2.44</c:v>
                </c:pt>
                <c:pt idx="226">
                  <c:v>2.5</c:v>
                </c:pt>
                <c:pt idx="227">
                  <c:v>2.5</c:v>
                </c:pt>
                <c:pt idx="228">
                  <c:v>2.5</c:v>
                </c:pt>
                <c:pt idx="229">
                  <c:v>2.5099999999999998</c:v>
                </c:pt>
                <c:pt idx="230">
                  <c:v>2.5</c:v>
                </c:pt>
                <c:pt idx="231">
                  <c:v>2.56</c:v>
                </c:pt>
                <c:pt idx="232">
                  <c:v>2.5499999999999998</c:v>
                </c:pt>
                <c:pt idx="233">
                  <c:v>2.54</c:v>
                </c:pt>
                <c:pt idx="234">
                  <c:v>2.4900000000000002</c:v>
                </c:pt>
                <c:pt idx="235">
                  <c:v>2.5499999999999998</c:v>
                </c:pt>
                <c:pt idx="236">
                  <c:v>2.5299999999999998</c:v>
                </c:pt>
                <c:pt idx="237">
                  <c:v>2.5499999999999998</c:v>
                </c:pt>
                <c:pt idx="238">
                  <c:v>2.57</c:v>
                </c:pt>
                <c:pt idx="239">
                  <c:v>2.56</c:v>
                </c:pt>
                <c:pt idx="240">
                  <c:v>2.62</c:v>
                </c:pt>
                <c:pt idx="241">
                  <c:v>2.68</c:v>
                </c:pt>
                <c:pt idx="242">
                  <c:v>2.64</c:v>
                </c:pt>
                <c:pt idx="243">
                  <c:v>2.66</c:v>
                </c:pt>
                <c:pt idx="244">
                  <c:v>2.74</c:v>
                </c:pt>
                <c:pt idx="245">
                  <c:v>2.73</c:v>
                </c:pt>
                <c:pt idx="246">
                  <c:v>2.64</c:v>
                </c:pt>
                <c:pt idx="247">
                  <c:v>2.65</c:v>
                </c:pt>
                <c:pt idx="248">
                  <c:v>2.66</c:v>
                </c:pt>
                <c:pt idx="249">
                  <c:v>2.64</c:v>
                </c:pt>
                <c:pt idx="250">
                  <c:v>2.7</c:v>
                </c:pt>
                <c:pt idx="251">
                  <c:v>2.69</c:v>
                </c:pt>
                <c:pt idx="252">
                  <c:v>2.68</c:v>
                </c:pt>
              </c:numCache>
            </c:numRef>
          </c:val>
          <c:extLst>
            <c:ext xmlns:c16="http://schemas.microsoft.com/office/drawing/2014/chart" uri="{C3380CC4-5D6E-409C-BE32-E72D297353CC}">
              <c16:uniqueId val="{00000000-5D54-4712-8AF7-211D67A2529F}"/>
            </c:ext>
          </c:extLst>
        </c:ser>
        <c:dLbls>
          <c:showLegendKey val="0"/>
          <c:showVal val="0"/>
          <c:showCatName val="0"/>
          <c:showSerName val="0"/>
          <c:showPercent val="0"/>
          <c:showBubbleSize val="0"/>
        </c:dLbls>
        <c:axId val="909574880"/>
        <c:axId val="909569056"/>
      </c:areaChart>
      <c:dateAx>
        <c:axId val="909574880"/>
        <c:scaling>
          <c:orientation val="minMax"/>
        </c:scaling>
        <c:delete val="1"/>
        <c:axPos val="b"/>
        <c:numFmt formatCode="mmm\-yy" sourceLinked="0"/>
        <c:majorTickMark val="out"/>
        <c:minorTickMark val="none"/>
        <c:tickLblPos val="nextTo"/>
        <c:crossAx val="909569056"/>
        <c:crosses val="autoZero"/>
        <c:auto val="1"/>
        <c:lblOffset val="100"/>
        <c:baseTimeUnit val="days"/>
      </c:dateAx>
      <c:valAx>
        <c:axId val="909569056"/>
        <c:scaling>
          <c:orientation val="minMax"/>
        </c:scaling>
        <c:delete val="0"/>
        <c:axPos val="l"/>
        <c:majorGridlines>
          <c:spPr>
            <a:ln w="9525" cap="flat" cmpd="sng" algn="ctr">
              <a:solidFill>
                <a:schemeClr val="tx1">
                  <a:lumMod val="15000"/>
                  <a:lumOff val="85000"/>
                </a:schemeClr>
              </a:solidFill>
              <a:round/>
            </a:ln>
            <a:effectLst/>
          </c:spPr>
        </c:majorGridlines>
        <c:numFmt formatCode="_-[$$-C09]* #,##0.00_-;\-[$$-C09]* #,##0.00_-;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095748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Close Last 12 Months</a:t>
            </a:r>
          </a:p>
        </c:rich>
      </c:tx>
      <c:layout>
        <c:manualLayout>
          <c:xMode val="edge"/>
          <c:yMode val="edge"/>
          <c:x val="0.29306845238095236"/>
          <c:y val="5.4054054054054057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areaChart>
        <c:grouping val="standard"/>
        <c:varyColors val="0"/>
        <c:ser>
          <c:idx val="0"/>
          <c:order val="0"/>
          <c:spPr>
            <a:gradFill>
              <a:gsLst>
                <a:gs pos="0">
                  <a:schemeClr val="accent5">
                    <a:lumMod val="67000"/>
                  </a:schemeClr>
                </a:gs>
                <a:gs pos="48000">
                  <a:schemeClr val="accent5">
                    <a:lumMod val="97000"/>
                    <a:lumOff val="3000"/>
                  </a:schemeClr>
                </a:gs>
                <a:gs pos="100000">
                  <a:schemeClr val="accent5">
                    <a:lumMod val="60000"/>
                    <a:lumOff val="40000"/>
                  </a:schemeClr>
                </a:gs>
              </a:gsLst>
              <a:lin ang="5400000" scaled="1"/>
            </a:gradFill>
            <a:ln>
              <a:noFill/>
            </a:ln>
            <a:effectLst/>
          </c:spPr>
          <c:cat>
            <c:numRef>
              <c:f>[1]BLD!$C$3:$IV$3</c:f>
              <c:numCache>
                <c:formatCode>m/d/yyyy</c:formatCode>
                <c:ptCount val="254"/>
                <c:pt idx="0">
                  <c:v>44424</c:v>
                </c:pt>
                <c:pt idx="1">
                  <c:v>44425</c:v>
                </c:pt>
                <c:pt idx="2">
                  <c:v>44426</c:v>
                </c:pt>
                <c:pt idx="3">
                  <c:v>44427</c:v>
                </c:pt>
                <c:pt idx="4">
                  <c:v>44428</c:v>
                </c:pt>
                <c:pt idx="5">
                  <c:v>44431</c:v>
                </c:pt>
                <c:pt idx="6">
                  <c:v>44432</c:v>
                </c:pt>
                <c:pt idx="7">
                  <c:v>44433</c:v>
                </c:pt>
                <c:pt idx="8">
                  <c:v>44434</c:v>
                </c:pt>
                <c:pt idx="9">
                  <c:v>44435</c:v>
                </c:pt>
                <c:pt idx="10">
                  <c:v>44438</c:v>
                </c:pt>
                <c:pt idx="11">
                  <c:v>44439</c:v>
                </c:pt>
                <c:pt idx="12">
                  <c:v>44440</c:v>
                </c:pt>
                <c:pt idx="13">
                  <c:v>44441</c:v>
                </c:pt>
                <c:pt idx="14">
                  <c:v>44442</c:v>
                </c:pt>
                <c:pt idx="15">
                  <c:v>44445</c:v>
                </c:pt>
                <c:pt idx="16">
                  <c:v>44446</c:v>
                </c:pt>
                <c:pt idx="17">
                  <c:v>44447</c:v>
                </c:pt>
                <c:pt idx="18">
                  <c:v>44448</c:v>
                </c:pt>
                <c:pt idx="19">
                  <c:v>44449</c:v>
                </c:pt>
                <c:pt idx="20">
                  <c:v>44452</c:v>
                </c:pt>
                <c:pt idx="21">
                  <c:v>44453</c:v>
                </c:pt>
                <c:pt idx="22">
                  <c:v>44454</c:v>
                </c:pt>
                <c:pt idx="23">
                  <c:v>44455</c:v>
                </c:pt>
                <c:pt idx="24">
                  <c:v>44456</c:v>
                </c:pt>
                <c:pt idx="25">
                  <c:v>44459</c:v>
                </c:pt>
                <c:pt idx="26">
                  <c:v>44460</c:v>
                </c:pt>
                <c:pt idx="27">
                  <c:v>44461</c:v>
                </c:pt>
                <c:pt idx="28">
                  <c:v>44462</c:v>
                </c:pt>
                <c:pt idx="29">
                  <c:v>44463</c:v>
                </c:pt>
                <c:pt idx="30">
                  <c:v>44466</c:v>
                </c:pt>
                <c:pt idx="31">
                  <c:v>44467</c:v>
                </c:pt>
                <c:pt idx="32">
                  <c:v>44468</c:v>
                </c:pt>
                <c:pt idx="33">
                  <c:v>44469</c:v>
                </c:pt>
                <c:pt idx="34">
                  <c:v>44470</c:v>
                </c:pt>
                <c:pt idx="35">
                  <c:v>44473</c:v>
                </c:pt>
                <c:pt idx="36">
                  <c:v>44474</c:v>
                </c:pt>
                <c:pt idx="37">
                  <c:v>44475</c:v>
                </c:pt>
                <c:pt idx="38">
                  <c:v>44476</c:v>
                </c:pt>
                <c:pt idx="39">
                  <c:v>44477</c:v>
                </c:pt>
                <c:pt idx="40">
                  <c:v>44480</c:v>
                </c:pt>
                <c:pt idx="41">
                  <c:v>44481</c:v>
                </c:pt>
                <c:pt idx="42">
                  <c:v>44482</c:v>
                </c:pt>
                <c:pt idx="43">
                  <c:v>44483</c:v>
                </c:pt>
                <c:pt idx="44">
                  <c:v>44484</c:v>
                </c:pt>
                <c:pt idx="45">
                  <c:v>44487</c:v>
                </c:pt>
                <c:pt idx="46">
                  <c:v>44488</c:v>
                </c:pt>
                <c:pt idx="47">
                  <c:v>44489</c:v>
                </c:pt>
                <c:pt idx="48">
                  <c:v>44490</c:v>
                </c:pt>
                <c:pt idx="49">
                  <c:v>44491</c:v>
                </c:pt>
                <c:pt idx="50">
                  <c:v>44494</c:v>
                </c:pt>
                <c:pt idx="51">
                  <c:v>44495</c:v>
                </c:pt>
                <c:pt idx="52">
                  <c:v>44496</c:v>
                </c:pt>
                <c:pt idx="53">
                  <c:v>44497</c:v>
                </c:pt>
                <c:pt idx="54">
                  <c:v>44498</c:v>
                </c:pt>
                <c:pt idx="55">
                  <c:v>44501</c:v>
                </c:pt>
                <c:pt idx="56">
                  <c:v>44502</c:v>
                </c:pt>
                <c:pt idx="57">
                  <c:v>44503</c:v>
                </c:pt>
                <c:pt idx="58">
                  <c:v>44504</c:v>
                </c:pt>
                <c:pt idx="59">
                  <c:v>44505</c:v>
                </c:pt>
                <c:pt idx="60">
                  <c:v>44508</c:v>
                </c:pt>
                <c:pt idx="61">
                  <c:v>44509</c:v>
                </c:pt>
                <c:pt idx="62">
                  <c:v>44510</c:v>
                </c:pt>
                <c:pt idx="63">
                  <c:v>44511</c:v>
                </c:pt>
                <c:pt idx="64">
                  <c:v>44512</c:v>
                </c:pt>
                <c:pt idx="65">
                  <c:v>44515</c:v>
                </c:pt>
                <c:pt idx="66">
                  <c:v>44516</c:v>
                </c:pt>
                <c:pt idx="67">
                  <c:v>44517</c:v>
                </c:pt>
                <c:pt idx="68">
                  <c:v>44518</c:v>
                </c:pt>
                <c:pt idx="69">
                  <c:v>44519</c:v>
                </c:pt>
                <c:pt idx="70">
                  <c:v>44522</c:v>
                </c:pt>
                <c:pt idx="71">
                  <c:v>44523</c:v>
                </c:pt>
                <c:pt idx="72">
                  <c:v>44524</c:v>
                </c:pt>
                <c:pt idx="73">
                  <c:v>44525</c:v>
                </c:pt>
                <c:pt idx="74">
                  <c:v>44526</c:v>
                </c:pt>
                <c:pt idx="75">
                  <c:v>44529</c:v>
                </c:pt>
                <c:pt idx="76">
                  <c:v>44530</c:v>
                </c:pt>
                <c:pt idx="77">
                  <c:v>44531</c:v>
                </c:pt>
                <c:pt idx="78">
                  <c:v>44532</c:v>
                </c:pt>
                <c:pt idx="79">
                  <c:v>44533</c:v>
                </c:pt>
                <c:pt idx="80">
                  <c:v>44536</c:v>
                </c:pt>
                <c:pt idx="81">
                  <c:v>44537</c:v>
                </c:pt>
                <c:pt idx="82">
                  <c:v>44538</c:v>
                </c:pt>
                <c:pt idx="83">
                  <c:v>44539</c:v>
                </c:pt>
                <c:pt idx="84">
                  <c:v>44540</c:v>
                </c:pt>
                <c:pt idx="85">
                  <c:v>44543</c:v>
                </c:pt>
                <c:pt idx="86">
                  <c:v>44544</c:v>
                </c:pt>
                <c:pt idx="87">
                  <c:v>44545</c:v>
                </c:pt>
                <c:pt idx="88">
                  <c:v>44546</c:v>
                </c:pt>
                <c:pt idx="89">
                  <c:v>44547</c:v>
                </c:pt>
                <c:pt idx="90">
                  <c:v>44550</c:v>
                </c:pt>
                <c:pt idx="91">
                  <c:v>44551</c:v>
                </c:pt>
                <c:pt idx="92">
                  <c:v>44552</c:v>
                </c:pt>
                <c:pt idx="93">
                  <c:v>44553</c:v>
                </c:pt>
                <c:pt idx="94">
                  <c:v>44554</c:v>
                </c:pt>
                <c:pt idx="95">
                  <c:v>44559</c:v>
                </c:pt>
                <c:pt idx="96">
                  <c:v>44560</c:v>
                </c:pt>
                <c:pt idx="97">
                  <c:v>44561</c:v>
                </c:pt>
                <c:pt idx="98">
                  <c:v>44565</c:v>
                </c:pt>
                <c:pt idx="99">
                  <c:v>44566</c:v>
                </c:pt>
                <c:pt idx="100">
                  <c:v>44567</c:v>
                </c:pt>
                <c:pt idx="101">
                  <c:v>44568</c:v>
                </c:pt>
                <c:pt idx="102">
                  <c:v>44571</c:v>
                </c:pt>
                <c:pt idx="103">
                  <c:v>44572</c:v>
                </c:pt>
                <c:pt idx="104">
                  <c:v>44573</c:v>
                </c:pt>
                <c:pt idx="105">
                  <c:v>44574</c:v>
                </c:pt>
                <c:pt idx="106">
                  <c:v>44575</c:v>
                </c:pt>
                <c:pt idx="107">
                  <c:v>44578</c:v>
                </c:pt>
                <c:pt idx="108">
                  <c:v>44579</c:v>
                </c:pt>
                <c:pt idx="109">
                  <c:v>44580</c:v>
                </c:pt>
                <c:pt idx="110">
                  <c:v>44581</c:v>
                </c:pt>
                <c:pt idx="111">
                  <c:v>44582</c:v>
                </c:pt>
                <c:pt idx="112">
                  <c:v>44585</c:v>
                </c:pt>
                <c:pt idx="113">
                  <c:v>44586</c:v>
                </c:pt>
                <c:pt idx="114">
                  <c:v>44588</c:v>
                </c:pt>
                <c:pt idx="115">
                  <c:v>44589</c:v>
                </c:pt>
                <c:pt idx="116">
                  <c:v>44592</c:v>
                </c:pt>
                <c:pt idx="117">
                  <c:v>44593</c:v>
                </c:pt>
                <c:pt idx="118">
                  <c:v>44594</c:v>
                </c:pt>
                <c:pt idx="119">
                  <c:v>44595</c:v>
                </c:pt>
                <c:pt idx="120">
                  <c:v>44596</c:v>
                </c:pt>
                <c:pt idx="121">
                  <c:v>44599</c:v>
                </c:pt>
                <c:pt idx="122">
                  <c:v>44600</c:v>
                </c:pt>
                <c:pt idx="123">
                  <c:v>44601</c:v>
                </c:pt>
                <c:pt idx="124">
                  <c:v>44602</c:v>
                </c:pt>
                <c:pt idx="125">
                  <c:v>44603</c:v>
                </c:pt>
                <c:pt idx="126">
                  <c:v>44606</c:v>
                </c:pt>
                <c:pt idx="127">
                  <c:v>44607</c:v>
                </c:pt>
                <c:pt idx="128">
                  <c:v>44608</c:v>
                </c:pt>
                <c:pt idx="129">
                  <c:v>44609</c:v>
                </c:pt>
                <c:pt idx="130">
                  <c:v>44610</c:v>
                </c:pt>
                <c:pt idx="131">
                  <c:v>44613</c:v>
                </c:pt>
                <c:pt idx="132">
                  <c:v>44614</c:v>
                </c:pt>
                <c:pt idx="133">
                  <c:v>44615</c:v>
                </c:pt>
                <c:pt idx="134">
                  <c:v>44616</c:v>
                </c:pt>
                <c:pt idx="135">
                  <c:v>44617</c:v>
                </c:pt>
                <c:pt idx="136">
                  <c:v>44620</c:v>
                </c:pt>
                <c:pt idx="137">
                  <c:v>44621</c:v>
                </c:pt>
                <c:pt idx="138">
                  <c:v>44622</c:v>
                </c:pt>
                <c:pt idx="139">
                  <c:v>44623</c:v>
                </c:pt>
                <c:pt idx="140">
                  <c:v>44624</c:v>
                </c:pt>
                <c:pt idx="141">
                  <c:v>44627</c:v>
                </c:pt>
                <c:pt idx="142">
                  <c:v>44628</c:v>
                </c:pt>
                <c:pt idx="143">
                  <c:v>44629</c:v>
                </c:pt>
                <c:pt idx="144">
                  <c:v>44630</c:v>
                </c:pt>
                <c:pt idx="145">
                  <c:v>44631</c:v>
                </c:pt>
                <c:pt idx="146">
                  <c:v>44634</c:v>
                </c:pt>
                <c:pt idx="147">
                  <c:v>44635</c:v>
                </c:pt>
                <c:pt idx="148">
                  <c:v>44636</c:v>
                </c:pt>
                <c:pt idx="149">
                  <c:v>44637</c:v>
                </c:pt>
                <c:pt idx="150">
                  <c:v>44638</c:v>
                </c:pt>
                <c:pt idx="151">
                  <c:v>44641</c:v>
                </c:pt>
                <c:pt idx="152">
                  <c:v>44642</c:v>
                </c:pt>
                <c:pt idx="153">
                  <c:v>44643</c:v>
                </c:pt>
                <c:pt idx="154">
                  <c:v>44644</c:v>
                </c:pt>
                <c:pt idx="155">
                  <c:v>44645</c:v>
                </c:pt>
                <c:pt idx="156">
                  <c:v>44648</c:v>
                </c:pt>
                <c:pt idx="157">
                  <c:v>44649</c:v>
                </c:pt>
                <c:pt idx="158">
                  <c:v>44650</c:v>
                </c:pt>
                <c:pt idx="159">
                  <c:v>44651</c:v>
                </c:pt>
                <c:pt idx="160">
                  <c:v>44652</c:v>
                </c:pt>
                <c:pt idx="161">
                  <c:v>44655</c:v>
                </c:pt>
                <c:pt idx="162">
                  <c:v>44656</c:v>
                </c:pt>
                <c:pt idx="163">
                  <c:v>44657</c:v>
                </c:pt>
                <c:pt idx="164">
                  <c:v>44658</c:v>
                </c:pt>
                <c:pt idx="165">
                  <c:v>44659</c:v>
                </c:pt>
                <c:pt idx="166">
                  <c:v>44662</c:v>
                </c:pt>
                <c:pt idx="167">
                  <c:v>44663</c:v>
                </c:pt>
                <c:pt idx="168">
                  <c:v>44664</c:v>
                </c:pt>
                <c:pt idx="169">
                  <c:v>44665</c:v>
                </c:pt>
                <c:pt idx="170">
                  <c:v>44670</c:v>
                </c:pt>
                <c:pt idx="171">
                  <c:v>44671</c:v>
                </c:pt>
                <c:pt idx="172">
                  <c:v>44672</c:v>
                </c:pt>
                <c:pt idx="173">
                  <c:v>44673</c:v>
                </c:pt>
                <c:pt idx="174">
                  <c:v>44677</c:v>
                </c:pt>
                <c:pt idx="175">
                  <c:v>44678</c:v>
                </c:pt>
                <c:pt idx="176">
                  <c:v>44679</c:v>
                </c:pt>
                <c:pt idx="177">
                  <c:v>44680</c:v>
                </c:pt>
                <c:pt idx="178">
                  <c:v>44683</c:v>
                </c:pt>
                <c:pt idx="179">
                  <c:v>44684</c:v>
                </c:pt>
                <c:pt idx="180">
                  <c:v>44685</c:v>
                </c:pt>
                <c:pt idx="181">
                  <c:v>44686</c:v>
                </c:pt>
                <c:pt idx="182">
                  <c:v>44687</c:v>
                </c:pt>
                <c:pt idx="183">
                  <c:v>44690</c:v>
                </c:pt>
                <c:pt idx="184">
                  <c:v>44691</c:v>
                </c:pt>
                <c:pt idx="185">
                  <c:v>44692</c:v>
                </c:pt>
                <c:pt idx="186">
                  <c:v>44693</c:v>
                </c:pt>
                <c:pt idx="187">
                  <c:v>44694</c:v>
                </c:pt>
                <c:pt idx="188">
                  <c:v>44697</c:v>
                </c:pt>
                <c:pt idx="189">
                  <c:v>44698</c:v>
                </c:pt>
                <c:pt idx="190">
                  <c:v>44699</c:v>
                </c:pt>
                <c:pt idx="191">
                  <c:v>44700</c:v>
                </c:pt>
                <c:pt idx="192">
                  <c:v>44701</c:v>
                </c:pt>
                <c:pt idx="193">
                  <c:v>44704</c:v>
                </c:pt>
                <c:pt idx="194">
                  <c:v>44705</c:v>
                </c:pt>
                <c:pt idx="195">
                  <c:v>44706</c:v>
                </c:pt>
                <c:pt idx="196">
                  <c:v>44707</c:v>
                </c:pt>
                <c:pt idx="197">
                  <c:v>44708</c:v>
                </c:pt>
                <c:pt idx="198">
                  <c:v>44711</c:v>
                </c:pt>
                <c:pt idx="199">
                  <c:v>44712</c:v>
                </c:pt>
                <c:pt idx="200">
                  <c:v>44713</c:v>
                </c:pt>
                <c:pt idx="201">
                  <c:v>44714</c:v>
                </c:pt>
                <c:pt idx="202">
                  <c:v>44715</c:v>
                </c:pt>
                <c:pt idx="203">
                  <c:v>44718</c:v>
                </c:pt>
                <c:pt idx="204">
                  <c:v>44719</c:v>
                </c:pt>
                <c:pt idx="205">
                  <c:v>44720</c:v>
                </c:pt>
                <c:pt idx="206">
                  <c:v>44721</c:v>
                </c:pt>
                <c:pt idx="207">
                  <c:v>44722</c:v>
                </c:pt>
                <c:pt idx="208">
                  <c:v>44726</c:v>
                </c:pt>
                <c:pt idx="209">
                  <c:v>44727</c:v>
                </c:pt>
                <c:pt idx="210">
                  <c:v>44728</c:v>
                </c:pt>
                <c:pt idx="211">
                  <c:v>44729</c:v>
                </c:pt>
                <c:pt idx="212">
                  <c:v>44732</c:v>
                </c:pt>
                <c:pt idx="213">
                  <c:v>44733</c:v>
                </c:pt>
                <c:pt idx="214">
                  <c:v>44734</c:v>
                </c:pt>
                <c:pt idx="215">
                  <c:v>44735</c:v>
                </c:pt>
                <c:pt idx="216">
                  <c:v>44736</c:v>
                </c:pt>
                <c:pt idx="217">
                  <c:v>44739</c:v>
                </c:pt>
                <c:pt idx="218">
                  <c:v>44740</c:v>
                </c:pt>
                <c:pt idx="219">
                  <c:v>44741</c:v>
                </c:pt>
                <c:pt idx="220">
                  <c:v>44742</c:v>
                </c:pt>
                <c:pt idx="221">
                  <c:v>44743</c:v>
                </c:pt>
                <c:pt idx="222">
                  <c:v>44746</c:v>
                </c:pt>
                <c:pt idx="223">
                  <c:v>44747</c:v>
                </c:pt>
                <c:pt idx="224">
                  <c:v>44748</c:v>
                </c:pt>
                <c:pt idx="225">
                  <c:v>44749</c:v>
                </c:pt>
                <c:pt idx="226">
                  <c:v>44750</c:v>
                </c:pt>
                <c:pt idx="227">
                  <c:v>44753</c:v>
                </c:pt>
                <c:pt idx="228">
                  <c:v>44754</c:v>
                </c:pt>
                <c:pt idx="229">
                  <c:v>44755</c:v>
                </c:pt>
                <c:pt idx="230">
                  <c:v>44756</c:v>
                </c:pt>
                <c:pt idx="231">
                  <c:v>44757</c:v>
                </c:pt>
                <c:pt idx="232">
                  <c:v>44760</c:v>
                </c:pt>
                <c:pt idx="233">
                  <c:v>44761</c:v>
                </c:pt>
                <c:pt idx="234">
                  <c:v>44762</c:v>
                </c:pt>
                <c:pt idx="235">
                  <c:v>44763</c:v>
                </c:pt>
                <c:pt idx="236">
                  <c:v>44764</c:v>
                </c:pt>
                <c:pt idx="237">
                  <c:v>44767</c:v>
                </c:pt>
                <c:pt idx="238">
                  <c:v>44768</c:v>
                </c:pt>
                <c:pt idx="239">
                  <c:v>44769</c:v>
                </c:pt>
                <c:pt idx="240">
                  <c:v>44770</c:v>
                </c:pt>
                <c:pt idx="241">
                  <c:v>44771</c:v>
                </c:pt>
                <c:pt idx="242">
                  <c:v>44774</c:v>
                </c:pt>
                <c:pt idx="243">
                  <c:v>44775</c:v>
                </c:pt>
                <c:pt idx="244">
                  <c:v>44776</c:v>
                </c:pt>
                <c:pt idx="245">
                  <c:v>44777</c:v>
                </c:pt>
                <c:pt idx="246">
                  <c:v>44778</c:v>
                </c:pt>
                <c:pt idx="247">
                  <c:v>44781</c:v>
                </c:pt>
                <c:pt idx="248">
                  <c:v>44782</c:v>
                </c:pt>
                <c:pt idx="249">
                  <c:v>44783</c:v>
                </c:pt>
                <c:pt idx="250">
                  <c:v>44784</c:v>
                </c:pt>
                <c:pt idx="251">
                  <c:v>44785</c:v>
                </c:pt>
                <c:pt idx="252">
                  <c:v>44788</c:v>
                </c:pt>
              </c:numCache>
            </c:numRef>
          </c:cat>
          <c:val>
            <c:numRef>
              <c:f>[1]BLD!$C$4:$IV$4</c:f>
              <c:numCache>
                <c:formatCode>_-[$$-C09]* #,##0.00_-;\-[$$-C09]* #,##0.00_-;_-[$$-C09]* "-"??_-;_-@_-</c:formatCode>
                <c:ptCount val="254"/>
                <c:pt idx="0">
                  <c:v>6.83</c:v>
                </c:pt>
                <c:pt idx="1">
                  <c:v>6.79</c:v>
                </c:pt>
                <c:pt idx="2">
                  <c:v>6.71</c:v>
                </c:pt>
                <c:pt idx="3">
                  <c:v>6.66</c:v>
                </c:pt>
                <c:pt idx="4">
                  <c:v>6.73</c:v>
                </c:pt>
                <c:pt idx="5">
                  <c:v>6.85</c:v>
                </c:pt>
                <c:pt idx="6">
                  <c:v>6.47</c:v>
                </c:pt>
                <c:pt idx="7">
                  <c:v>6.3</c:v>
                </c:pt>
                <c:pt idx="8">
                  <c:v>6.14</c:v>
                </c:pt>
                <c:pt idx="9">
                  <c:v>6.12</c:v>
                </c:pt>
                <c:pt idx="10">
                  <c:v>6.09</c:v>
                </c:pt>
                <c:pt idx="11">
                  <c:v>6.1</c:v>
                </c:pt>
                <c:pt idx="12">
                  <c:v>6.02</c:v>
                </c:pt>
                <c:pt idx="13">
                  <c:v>5.97</c:v>
                </c:pt>
                <c:pt idx="14">
                  <c:v>6.03</c:v>
                </c:pt>
                <c:pt idx="15">
                  <c:v>5.95</c:v>
                </c:pt>
                <c:pt idx="16">
                  <c:v>5.99</c:v>
                </c:pt>
                <c:pt idx="17">
                  <c:v>5.86</c:v>
                </c:pt>
                <c:pt idx="18">
                  <c:v>5.79</c:v>
                </c:pt>
                <c:pt idx="19">
                  <c:v>5.87</c:v>
                </c:pt>
                <c:pt idx="20">
                  <c:v>6</c:v>
                </c:pt>
                <c:pt idx="21">
                  <c:v>6.11</c:v>
                </c:pt>
                <c:pt idx="22">
                  <c:v>6.07</c:v>
                </c:pt>
                <c:pt idx="23">
                  <c:v>6.16</c:v>
                </c:pt>
                <c:pt idx="24">
                  <c:v>6.07</c:v>
                </c:pt>
                <c:pt idx="25">
                  <c:v>6.09</c:v>
                </c:pt>
                <c:pt idx="26">
                  <c:v>5.97</c:v>
                </c:pt>
                <c:pt idx="27">
                  <c:v>6.01</c:v>
                </c:pt>
                <c:pt idx="28">
                  <c:v>6.21</c:v>
                </c:pt>
                <c:pt idx="29">
                  <c:v>6.09</c:v>
                </c:pt>
                <c:pt idx="30">
                  <c:v>6.06</c:v>
                </c:pt>
                <c:pt idx="31">
                  <c:v>6.15</c:v>
                </c:pt>
                <c:pt idx="32">
                  <c:v>6.01</c:v>
                </c:pt>
                <c:pt idx="33">
                  <c:v>6.14</c:v>
                </c:pt>
                <c:pt idx="34">
                  <c:v>5.97</c:v>
                </c:pt>
                <c:pt idx="35">
                  <c:v>6.22</c:v>
                </c:pt>
                <c:pt idx="36">
                  <c:v>6.24</c:v>
                </c:pt>
                <c:pt idx="37">
                  <c:v>6.25</c:v>
                </c:pt>
                <c:pt idx="38">
                  <c:v>6.28</c:v>
                </c:pt>
                <c:pt idx="39">
                  <c:v>6.19</c:v>
                </c:pt>
                <c:pt idx="40">
                  <c:v>6.24</c:v>
                </c:pt>
                <c:pt idx="41">
                  <c:v>6.18</c:v>
                </c:pt>
                <c:pt idx="42">
                  <c:v>6.23</c:v>
                </c:pt>
                <c:pt idx="43">
                  <c:v>6.27</c:v>
                </c:pt>
                <c:pt idx="44">
                  <c:v>6.31</c:v>
                </c:pt>
                <c:pt idx="45">
                  <c:v>6.27</c:v>
                </c:pt>
                <c:pt idx="46">
                  <c:v>6.24</c:v>
                </c:pt>
                <c:pt idx="47">
                  <c:v>6.25</c:v>
                </c:pt>
                <c:pt idx="48">
                  <c:v>6.31</c:v>
                </c:pt>
                <c:pt idx="49">
                  <c:v>6.36</c:v>
                </c:pt>
                <c:pt idx="50">
                  <c:v>6.37</c:v>
                </c:pt>
                <c:pt idx="51">
                  <c:v>6.4</c:v>
                </c:pt>
                <c:pt idx="52">
                  <c:v>6.32</c:v>
                </c:pt>
                <c:pt idx="53">
                  <c:v>6.61</c:v>
                </c:pt>
                <c:pt idx="54">
                  <c:v>6.38</c:v>
                </c:pt>
                <c:pt idx="55">
                  <c:v>6.41</c:v>
                </c:pt>
                <c:pt idx="56">
                  <c:v>6.34</c:v>
                </c:pt>
                <c:pt idx="57">
                  <c:v>6.5</c:v>
                </c:pt>
                <c:pt idx="58">
                  <c:v>6.5</c:v>
                </c:pt>
                <c:pt idx="59">
                  <c:v>6.63</c:v>
                </c:pt>
                <c:pt idx="60">
                  <c:v>6.76</c:v>
                </c:pt>
                <c:pt idx="61">
                  <c:v>6.61</c:v>
                </c:pt>
                <c:pt idx="62">
                  <c:v>6.57</c:v>
                </c:pt>
                <c:pt idx="63">
                  <c:v>6.5</c:v>
                </c:pt>
                <c:pt idx="64">
                  <c:v>6.5</c:v>
                </c:pt>
                <c:pt idx="65">
                  <c:v>6.45</c:v>
                </c:pt>
                <c:pt idx="66">
                  <c:v>6.29</c:v>
                </c:pt>
                <c:pt idx="67">
                  <c:v>6.3</c:v>
                </c:pt>
                <c:pt idx="68">
                  <c:v>6.33</c:v>
                </c:pt>
                <c:pt idx="69">
                  <c:v>6.36</c:v>
                </c:pt>
                <c:pt idx="70">
                  <c:v>6.36</c:v>
                </c:pt>
                <c:pt idx="71">
                  <c:v>6.45</c:v>
                </c:pt>
                <c:pt idx="72">
                  <c:v>6.4</c:v>
                </c:pt>
                <c:pt idx="73">
                  <c:v>6.33</c:v>
                </c:pt>
                <c:pt idx="74">
                  <c:v>6.23</c:v>
                </c:pt>
                <c:pt idx="75">
                  <c:v>6.12</c:v>
                </c:pt>
                <c:pt idx="76">
                  <c:v>6.15</c:v>
                </c:pt>
                <c:pt idx="77">
                  <c:v>6.08</c:v>
                </c:pt>
                <c:pt idx="78">
                  <c:v>6.04</c:v>
                </c:pt>
                <c:pt idx="79">
                  <c:v>6.17</c:v>
                </c:pt>
                <c:pt idx="80">
                  <c:v>6.27</c:v>
                </c:pt>
                <c:pt idx="81">
                  <c:v>6.11</c:v>
                </c:pt>
                <c:pt idx="82">
                  <c:v>6.09</c:v>
                </c:pt>
                <c:pt idx="83">
                  <c:v>6.1</c:v>
                </c:pt>
                <c:pt idx="84">
                  <c:v>6.02</c:v>
                </c:pt>
                <c:pt idx="85">
                  <c:v>6.03</c:v>
                </c:pt>
                <c:pt idx="86">
                  <c:v>6.08</c:v>
                </c:pt>
                <c:pt idx="87">
                  <c:v>5.96</c:v>
                </c:pt>
                <c:pt idx="88">
                  <c:v>5.91</c:v>
                </c:pt>
                <c:pt idx="89">
                  <c:v>5.94</c:v>
                </c:pt>
                <c:pt idx="90">
                  <c:v>6</c:v>
                </c:pt>
                <c:pt idx="91">
                  <c:v>6.02</c:v>
                </c:pt>
                <c:pt idx="92">
                  <c:v>6.01</c:v>
                </c:pt>
                <c:pt idx="93">
                  <c:v>6.06</c:v>
                </c:pt>
                <c:pt idx="94">
                  <c:v>6.06</c:v>
                </c:pt>
                <c:pt idx="95">
                  <c:v>6.12</c:v>
                </c:pt>
                <c:pt idx="96">
                  <c:v>6.18</c:v>
                </c:pt>
                <c:pt idx="97">
                  <c:v>6.1</c:v>
                </c:pt>
                <c:pt idx="98">
                  <c:v>6.2</c:v>
                </c:pt>
                <c:pt idx="99">
                  <c:v>6.29</c:v>
                </c:pt>
                <c:pt idx="100">
                  <c:v>6.07</c:v>
                </c:pt>
                <c:pt idx="101">
                  <c:v>6.07</c:v>
                </c:pt>
                <c:pt idx="102">
                  <c:v>6.01</c:v>
                </c:pt>
                <c:pt idx="103">
                  <c:v>6</c:v>
                </c:pt>
                <c:pt idx="104">
                  <c:v>6.01</c:v>
                </c:pt>
                <c:pt idx="105">
                  <c:v>5.93</c:v>
                </c:pt>
                <c:pt idx="106">
                  <c:v>5.78</c:v>
                </c:pt>
                <c:pt idx="107">
                  <c:v>5.78</c:v>
                </c:pt>
                <c:pt idx="108">
                  <c:v>5.79</c:v>
                </c:pt>
                <c:pt idx="109">
                  <c:v>5.77</c:v>
                </c:pt>
                <c:pt idx="110">
                  <c:v>5.74</c:v>
                </c:pt>
                <c:pt idx="111">
                  <c:v>5.86</c:v>
                </c:pt>
                <c:pt idx="112">
                  <c:v>5.91</c:v>
                </c:pt>
                <c:pt idx="113">
                  <c:v>5.81</c:v>
                </c:pt>
                <c:pt idx="114">
                  <c:v>5.68</c:v>
                </c:pt>
                <c:pt idx="115">
                  <c:v>5.95</c:v>
                </c:pt>
                <c:pt idx="116">
                  <c:v>5.87</c:v>
                </c:pt>
                <c:pt idx="117">
                  <c:v>6.21</c:v>
                </c:pt>
                <c:pt idx="118">
                  <c:v>6.45</c:v>
                </c:pt>
                <c:pt idx="119">
                  <c:v>6.53</c:v>
                </c:pt>
                <c:pt idx="120">
                  <c:v>3.8</c:v>
                </c:pt>
                <c:pt idx="121">
                  <c:v>3.87</c:v>
                </c:pt>
                <c:pt idx="122">
                  <c:v>3.95</c:v>
                </c:pt>
                <c:pt idx="123">
                  <c:v>3.99</c:v>
                </c:pt>
                <c:pt idx="124">
                  <c:v>3.93</c:v>
                </c:pt>
                <c:pt idx="125">
                  <c:v>3.79</c:v>
                </c:pt>
                <c:pt idx="126">
                  <c:v>3.72</c:v>
                </c:pt>
                <c:pt idx="127">
                  <c:v>3.63</c:v>
                </c:pt>
                <c:pt idx="128">
                  <c:v>3.71</c:v>
                </c:pt>
                <c:pt idx="129">
                  <c:v>3.73</c:v>
                </c:pt>
                <c:pt idx="130">
                  <c:v>3.71</c:v>
                </c:pt>
                <c:pt idx="131">
                  <c:v>3.71</c:v>
                </c:pt>
                <c:pt idx="132">
                  <c:v>3.61</c:v>
                </c:pt>
                <c:pt idx="133">
                  <c:v>3.64</c:v>
                </c:pt>
                <c:pt idx="134">
                  <c:v>3.58</c:v>
                </c:pt>
                <c:pt idx="135">
                  <c:v>3.56</c:v>
                </c:pt>
                <c:pt idx="136">
                  <c:v>3.63</c:v>
                </c:pt>
                <c:pt idx="137">
                  <c:v>3.62</c:v>
                </c:pt>
                <c:pt idx="138">
                  <c:v>3.61</c:v>
                </c:pt>
                <c:pt idx="139">
                  <c:v>3.6</c:v>
                </c:pt>
                <c:pt idx="140">
                  <c:v>3.57</c:v>
                </c:pt>
                <c:pt idx="141">
                  <c:v>3.44</c:v>
                </c:pt>
                <c:pt idx="142">
                  <c:v>3.37</c:v>
                </c:pt>
                <c:pt idx="143">
                  <c:v>3.26</c:v>
                </c:pt>
                <c:pt idx="144">
                  <c:v>3.4</c:v>
                </c:pt>
                <c:pt idx="145">
                  <c:v>3.3</c:v>
                </c:pt>
                <c:pt idx="146">
                  <c:v>3.33</c:v>
                </c:pt>
                <c:pt idx="147">
                  <c:v>3.29</c:v>
                </c:pt>
                <c:pt idx="148">
                  <c:v>3.3</c:v>
                </c:pt>
                <c:pt idx="149">
                  <c:v>3.47</c:v>
                </c:pt>
                <c:pt idx="150">
                  <c:v>3.41</c:v>
                </c:pt>
                <c:pt idx="151">
                  <c:v>3.45</c:v>
                </c:pt>
                <c:pt idx="152">
                  <c:v>3.33</c:v>
                </c:pt>
                <c:pt idx="153">
                  <c:v>3.4</c:v>
                </c:pt>
                <c:pt idx="154">
                  <c:v>3.37</c:v>
                </c:pt>
                <c:pt idx="155">
                  <c:v>3.39</c:v>
                </c:pt>
                <c:pt idx="156">
                  <c:v>3.42</c:v>
                </c:pt>
                <c:pt idx="157">
                  <c:v>3.44</c:v>
                </c:pt>
                <c:pt idx="158">
                  <c:v>3.53</c:v>
                </c:pt>
                <c:pt idx="159">
                  <c:v>3.46</c:v>
                </c:pt>
                <c:pt idx="160">
                  <c:v>3.37</c:v>
                </c:pt>
                <c:pt idx="161">
                  <c:v>3.48</c:v>
                </c:pt>
                <c:pt idx="162">
                  <c:v>3.52</c:v>
                </c:pt>
                <c:pt idx="163">
                  <c:v>3.43</c:v>
                </c:pt>
                <c:pt idx="164">
                  <c:v>3.44</c:v>
                </c:pt>
                <c:pt idx="165">
                  <c:v>3.45</c:v>
                </c:pt>
                <c:pt idx="166">
                  <c:v>3.49</c:v>
                </c:pt>
                <c:pt idx="167">
                  <c:v>3.46</c:v>
                </c:pt>
                <c:pt idx="168">
                  <c:v>3.45</c:v>
                </c:pt>
                <c:pt idx="169">
                  <c:v>3.49</c:v>
                </c:pt>
                <c:pt idx="170">
                  <c:v>3.48</c:v>
                </c:pt>
                <c:pt idx="171">
                  <c:v>3.47</c:v>
                </c:pt>
                <c:pt idx="172">
                  <c:v>3.55</c:v>
                </c:pt>
                <c:pt idx="173">
                  <c:v>3.55</c:v>
                </c:pt>
                <c:pt idx="174">
                  <c:v>3.6</c:v>
                </c:pt>
                <c:pt idx="175">
                  <c:v>3.52</c:v>
                </c:pt>
                <c:pt idx="176">
                  <c:v>3.58</c:v>
                </c:pt>
                <c:pt idx="177">
                  <c:v>3.57</c:v>
                </c:pt>
                <c:pt idx="178">
                  <c:v>3.53</c:v>
                </c:pt>
                <c:pt idx="179">
                  <c:v>3.39</c:v>
                </c:pt>
                <c:pt idx="180">
                  <c:v>3.35</c:v>
                </c:pt>
                <c:pt idx="181">
                  <c:v>3.4</c:v>
                </c:pt>
                <c:pt idx="182">
                  <c:v>3.32</c:v>
                </c:pt>
                <c:pt idx="183">
                  <c:v>3.28</c:v>
                </c:pt>
                <c:pt idx="184">
                  <c:v>3.23</c:v>
                </c:pt>
                <c:pt idx="185">
                  <c:v>3.25</c:v>
                </c:pt>
                <c:pt idx="186">
                  <c:v>3.23</c:v>
                </c:pt>
                <c:pt idx="187">
                  <c:v>3.28</c:v>
                </c:pt>
                <c:pt idx="188">
                  <c:v>3.29</c:v>
                </c:pt>
                <c:pt idx="189">
                  <c:v>3.21</c:v>
                </c:pt>
                <c:pt idx="190">
                  <c:v>3.11</c:v>
                </c:pt>
                <c:pt idx="191">
                  <c:v>3</c:v>
                </c:pt>
                <c:pt idx="192">
                  <c:v>2.97</c:v>
                </c:pt>
                <c:pt idx="193">
                  <c:v>3.02</c:v>
                </c:pt>
                <c:pt idx="194">
                  <c:v>2.98</c:v>
                </c:pt>
                <c:pt idx="195">
                  <c:v>2.98</c:v>
                </c:pt>
                <c:pt idx="196">
                  <c:v>3.02</c:v>
                </c:pt>
                <c:pt idx="197">
                  <c:v>3.06</c:v>
                </c:pt>
                <c:pt idx="198">
                  <c:v>3.11</c:v>
                </c:pt>
                <c:pt idx="199">
                  <c:v>3</c:v>
                </c:pt>
                <c:pt idx="200">
                  <c:v>2.96</c:v>
                </c:pt>
                <c:pt idx="201">
                  <c:v>2.91</c:v>
                </c:pt>
                <c:pt idx="202">
                  <c:v>2.93</c:v>
                </c:pt>
                <c:pt idx="203">
                  <c:v>2.84</c:v>
                </c:pt>
                <c:pt idx="204">
                  <c:v>2.86</c:v>
                </c:pt>
                <c:pt idx="205">
                  <c:v>3.28</c:v>
                </c:pt>
                <c:pt idx="206">
                  <c:v>3.15</c:v>
                </c:pt>
                <c:pt idx="207">
                  <c:v>3</c:v>
                </c:pt>
                <c:pt idx="208">
                  <c:v>2.87</c:v>
                </c:pt>
                <c:pt idx="209">
                  <c:v>2.81</c:v>
                </c:pt>
                <c:pt idx="210">
                  <c:v>2.78</c:v>
                </c:pt>
                <c:pt idx="211">
                  <c:v>2.65</c:v>
                </c:pt>
                <c:pt idx="212">
                  <c:v>2.67</c:v>
                </c:pt>
                <c:pt idx="213">
                  <c:v>2.72</c:v>
                </c:pt>
                <c:pt idx="214">
                  <c:v>2.75</c:v>
                </c:pt>
                <c:pt idx="215">
                  <c:v>2.78</c:v>
                </c:pt>
                <c:pt idx="216">
                  <c:v>2.76</c:v>
                </c:pt>
                <c:pt idx="217">
                  <c:v>2.83</c:v>
                </c:pt>
                <c:pt idx="218">
                  <c:v>2.79</c:v>
                </c:pt>
                <c:pt idx="219">
                  <c:v>2.7</c:v>
                </c:pt>
                <c:pt idx="220">
                  <c:v>2.59</c:v>
                </c:pt>
                <c:pt idx="221">
                  <c:v>2.57</c:v>
                </c:pt>
                <c:pt idx="222">
                  <c:v>2.61</c:v>
                </c:pt>
                <c:pt idx="223">
                  <c:v>2.6</c:v>
                </c:pt>
                <c:pt idx="224">
                  <c:v>2.52</c:v>
                </c:pt>
                <c:pt idx="225">
                  <c:v>2.61</c:v>
                </c:pt>
                <c:pt idx="226">
                  <c:v>2.65</c:v>
                </c:pt>
                <c:pt idx="227">
                  <c:v>2.61</c:v>
                </c:pt>
                <c:pt idx="228">
                  <c:v>2.52</c:v>
                </c:pt>
                <c:pt idx="229">
                  <c:v>2.62</c:v>
                </c:pt>
                <c:pt idx="230">
                  <c:v>2.61</c:v>
                </c:pt>
                <c:pt idx="231">
                  <c:v>2.57</c:v>
                </c:pt>
                <c:pt idx="232">
                  <c:v>2.73</c:v>
                </c:pt>
                <c:pt idx="233">
                  <c:v>2.67</c:v>
                </c:pt>
                <c:pt idx="234">
                  <c:v>2.76</c:v>
                </c:pt>
                <c:pt idx="235">
                  <c:v>2.81</c:v>
                </c:pt>
                <c:pt idx="236">
                  <c:v>2.77</c:v>
                </c:pt>
                <c:pt idx="237">
                  <c:v>2.72</c:v>
                </c:pt>
                <c:pt idx="238">
                  <c:v>2.7</c:v>
                </c:pt>
                <c:pt idx="239">
                  <c:v>2.73</c:v>
                </c:pt>
                <c:pt idx="240">
                  <c:v>2.78</c:v>
                </c:pt>
                <c:pt idx="241">
                  <c:v>2.9</c:v>
                </c:pt>
                <c:pt idx="242">
                  <c:v>2.89</c:v>
                </c:pt>
                <c:pt idx="243">
                  <c:v>2.88</c:v>
                </c:pt>
                <c:pt idx="244">
                  <c:v>2.94</c:v>
                </c:pt>
                <c:pt idx="245">
                  <c:v>2.93</c:v>
                </c:pt>
                <c:pt idx="246">
                  <c:v>3</c:v>
                </c:pt>
                <c:pt idx="247">
                  <c:v>2.97</c:v>
                </c:pt>
                <c:pt idx="248">
                  <c:v>2.98</c:v>
                </c:pt>
                <c:pt idx="249">
                  <c:v>2.9</c:v>
                </c:pt>
                <c:pt idx="250">
                  <c:v>2.99</c:v>
                </c:pt>
                <c:pt idx="251">
                  <c:v>2.95</c:v>
                </c:pt>
                <c:pt idx="252">
                  <c:v>2.95</c:v>
                </c:pt>
              </c:numCache>
            </c:numRef>
          </c:val>
          <c:extLst>
            <c:ext xmlns:c16="http://schemas.microsoft.com/office/drawing/2014/chart" uri="{C3380CC4-5D6E-409C-BE32-E72D297353CC}">
              <c16:uniqueId val="{00000000-E8BA-4063-8EAB-BBF42603AAD7}"/>
            </c:ext>
          </c:extLst>
        </c:ser>
        <c:dLbls>
          <c:showLegendKey val="0"/>
          <c:showVal val="0"/>
          <c:showCatName val="0"/>
          <c:showSerName val="0"/>
          <c:showPercent val="0"/>
          <c:showBubbleSize val="0"/>
        </c:dLbls>
        <c:axId val="909574880"/>
        <c:axId val="909569056"/>
      </c:areaChart>
      <c:dateAx>
        <c:axId val="909574880"/>
        <c:scaling>
          <c:orientation val="minMax"/>
        </c:scaling>
        <c:delete val="1"/>
        <c:axPos val="b"/>
        <c:numFmt formatCode="mmm\-yy" sourceLinked="0"/>
        <c:majorTickMark val="out"/>
        <c:minorTickMark val="none"/>
        <c:tickLblPos val="nextTo"/>
        <c:crossAx val="909569056"/>
        <c:crosses val="autoZero"/>
        <c:auto val="1"/>
        <c:lblOffset val="100"/>
        <c:baseTimeUnit val="days"/>
      </c:dateAx>
      <c:valAx>
        <c:axId val="909569056"/>
        <c:scaling>
          <c:orientation val="minMax"/>
        </c:scaling>
        <c:delete val="0"/>
        <c:axPos val="l"/>
        <c:majorGridlines>
          <c:spPr>
            <a:ln w="9525" cap="flat" cmpd="sng" algn="ctr">
              <a:solidFill>
                <a:schemeClr val="tx1">
                  <a:lumMod val="15000"/>
                  <a:lumOff val="85000"/>
                </a:schemeClr>
              </a:solidFill>
              <a:round/>
            </a:ln>
            <a:effectLst/>
          </c:spPr>
        </c:majorGridlines>
        <c:numFmt formatCode="_-[$$-C09]* #,##0.00_-;\-[$$-C09]* #,##0.00_-;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095748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[1]ASB!$B$1</c:f>
          <c:strCache>
            <c:ptCount val="1"/>
            <c:pt idx="0">
              <c:v>AUSTAL LIMITED (XASX:ASB)</c:v>
            </c:pt>
          </c:strCache>
        </c:strRef>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barChart>
        <c:barDir val="col"/>
        <c:grouping val="clustered"/>
        <c:varyColors val="0"/>
        <c:ser>
          <c:idx val="0"/>
          <c:order val="0"/>
          <c:tx>
            <c:strRef>
              <c:f>[1]ASB!$B$6</c:f>
              <c:strCache>
                <c:ptCount val="1"/>
                <c:pt idx="0">
                  <c:v>Volume</c:v>
                </c:pt>
              </c:strCache>
            </c:strRef>
          </c:tx>
          <c:spPr>
            <a:solidFill>
              <a:schemeClr val="accent1"/>
            </a:solidFill>
            <a:ln w="19050">
              <a:noFill/>
            </a:ln>
            <a:effectLst/>
          </c:spPr>
          <c:invertIfNegative val="0"/>
          <c:cat>
            <c:numRef>
              <c:f>[1]ASB!$A$7:$A$28</c:f>
              <c:numCache>
                <c:formatCode>m/d/yyyy</c:formatCode>
                <c:ptCount val="22"/>
                <c:pt idx="0">
                  <c:v>44760</c:v>
                </c:pt>
                <c:pt idx="1">
                  <c:v>44761</c:v>
                </c:pt>
                <c:pt idx="2">
                  <c:v>44762</c:v>
                </c:pt>
                <c:pt idx="3">
                  <c:v>44763</c:v>
                </c:pt>
                <c:pt idx="4">
                  <c:v>44764</c:v>
                </c:pt>
                <c:pt idx="5">
                  <c:v>44767</c:v>
                </c:pt>
                <c:pt idx="6">
                  <c:v>44768</c:v>
                </c:pt>
                <c:pt idx="7">
                  <c:v>44769</c:v>
                </c:pt>
                <c:pt idx="8">
                  <c:v>44770</c:v>
                </c:pt>
                <c:pt idx="9">
                  <c:v>44771</c:v>
                </c:pt>
                <c:pt idx="10">
                  <c:v>44774</c:v>
                </c:pt>
                <c:pt idx="11">
                  <c:v>44775</c:v>
                </c:pt>
                <c:pt idx="12">
                  <c:v>44776</c:v>
                </c:pt>
                <c:pt idx="13">
                  <c:v>44777</c:v>
                </c:pt>
                <c:pt idx="14">
                  <c:v>44778</c:v>
                </c:pt>
                <c:pt idx="15">
                  <c:v>44781</c:v>
                </c:pt>
                <c:pt idx="16">
                  <c:v>44782</c:v>
                </c:pt>
                <c:pt idx="17">
                  <c:v>44783</c:v>
                </c:pt>
                <c:pt idx="18">
                  <c:v>44784</c:v>
                </c:pt>
                <c:pt idx="19">
                  <c:v>44785</c:v>
                </c:pt>
                <c:pt idx="20">
                  <c:v>44788</c:v>
                </c:pt>
              </c:numCache>
            </c:numRef>
          </c:cat>
          <c:val>
            <c:numRef>
              <c:f>[1]ASB!$B$7:$B$28</c:f>
              <c:numCache>
                <c:formatCode>#,##0</c:formatCode>
                <c:ptCount val="22"/>
                <c:pt idx="0">
                  <c:v>1045502</c:v>
                </c:pt>
                <c:pt idx="1">
                  <c:v>696863</c:v>
                </c:pt>
                <c:pt idx="2">
                  <c:v>1270298</c:v>
                </c:pt>
                <c:pt idx="3">
                  <c:v>1707337</c:v>
                </c:pt>
                <c:pt idx="4">
                  <c:v>1579756</c:v>
                </c:pt>
                <c:pt idx="5">
                  <c:v>1472887</c:v>
                </c:pt>
                <c:pt idx="6">
                  <c:v>1346408</c:v>
                </c:pt>
                <c:pt idx="7">
                  <c:v>305680</c:v>
                </c:pt>
                <c:pt idx="8">
                  <c:v>933519</c:v>
                </c:pt>
                <c:pt idx="9">
                  <c:v>1411161</c:v>
                </c:pt>
                <c:pt idx="10">
                  <c:v>1011183</c:v>
                </c:pt>
                <c:pt idx="11">
                  <c:v>647643</c:v>
                </c:pt>
                <c:pt idx="12">
                  <c:v>1051061</c:v>
                </c:pt>
                <c:pt idx="13">
                  <c:v>868314</c:v>
                </c:pt>
                <c:pt idx="14">
                  <c:v>565111</c:v>
                </c:pt>
                <c:pt idx="15">
                  <c:v>1693139</c:v>
                </c:pt>
                <c:pt idx="16">
                  <c:v>1766856</c:v>
                </c:pt>
                <c:pt idx="17">
                  <c:v>404016</c:v>
                </c:pt>
                <c:pt idx="18">
                  <c:v>435694</c:v>
                </c:pt>
                <c:pt idx="19">
                  <c:v>448927</c:v>
                </c:pt>
                <c:pt idx="20">
                  <c:v>338627</c:v>
                </c:pt>
              </c:numCache>
            </c:numRef>
          </c:val>
          <c:extLst>
            <c:ext xmlns:c16="http://schemas.microsoft.com/office/drawing/2014/chart" uri="{C3380CC4-5D6E-409C-BE32-E72D297353CC}">
              <c16:uniqueId val="{00000000-00DC-41AF-9F45-38C9EC58D9C2}"/>
            </c:ext>
          </c:extLst>
        </c:ser>
        <c:dLbls>
          <c:showLegendKey val="0"/>
          <c:showVal val="0"/>
          <c:showCatName val="0"/>
          <c:showSerName val="0"/>
          <c:showPercent val="0"/>
          <c:showBubbleSize val="0"/>
        </c:dLbls>
        <c:gapWidth val="150"/>
        <c:axId val="793344000"/>
        <c:axId val="793335264"/>
      </c:barChart>
      <c:stockChart>
        <c:ser>
          <c:idx val="1"/>
          <c:order val="1"/>
          <c:tx>
            <c:strRef>
              <c:f>[1]ASB!$C$6</c:f>
              <c:strCache>
                <c:ptCount val="1"/>
                <c:pt idx="0">
                  <c:v>Open</c:v>
                </c:pt>
              </c:strCache>
            </c:strRef>
          </c:tx>
          <c:spPr>
            <a:ln w="19050" cap="rnd">
              <a:noFill/>
              <a:round/>
            </a:ln>
            <a:effectLst/>
          </c:spPr>
          <c:marker>
            <c:symbol val="none"/>
          </c:marker>
          <c:cat>
            <c:numRef>
              <c:f>[1]ASB!$A$7:$A$28</c:f>
              <c:numCache>
                <c:formatCode>m/d/yyyy</c:formatCode>
                <c:ptCount val="22"/>
                <c:pt idx="0">
                  <c:v>44760</c:v>
                </c:pt>
                <c:pt idx="1">
                  <c:v>44761</c:v>
                </c:pt>
                <c:pt idx="2">
                  <c:v>44762</c:v>
                </c:pt>
                <c:pt idx="3">
                  <c:v>44763</c:v>
                </c:pt>
                <c:pt idx="4">
                  <c:v>44764</c:v>
                </c:pt>
                <c:pt idx="5">
                  <c:v>44767</c:v>
                </c:pt>
                <c:pt idx="6">
                  <c:v>44768</c:v>
                </c:pt>
                <c:pt idx="7">
                  <c:v>44769</c:v>
                </c:pt>
                <c:pt idx="8">
                  <c:v>44770</c:v>
                </c:pt>
                <c:pt idx="9">
                  <c:v>44771</c:v>
                </c:pt>
                <c:pt idx="10">
                  <c:v>44774</c:v>
                </c:pt>
                <c:pt idx="11">
                  <c:v>44775</c:v>
                </c:pt>
                <c:pt idx="12">
                  <c:v>44776</c:v>
                </c:pt>
                <c:pt idx="13">
                  <c:v>44777</c:v>
                </c:pt>
                <c:pt idx="14">
                  <c:v>44778</c:v>
                </c:pt>
                <c:pt idx="15">
                  <c:v>44781</c:v>
                </c:pt>
                <c:pt idx="16">
                  <c:v>44782</c:v>
                </c:pt>
                <c:pt idx="17">
                  <c:v>44783</c:v>
                </c:pt>
                <c:pt idx="18">
                  <c:v>44784</c:v>
                </c:pt>
                <c:pt idx="19">
                  <c:v>44785</c:v>
                </c:pt>
                <c:pt idx="20">
                  <c:v>44788</c:v>
                </c:pt>
              </c:numCache>
            </c:numRef>
          </c:cat>
          <c:val>
            <c:numRef>
              <c:f>[1]ASB!$C$7:$C$28</c:f>
              <c:numCache>
                <c:formatCode>_-[$$-C09]* #,##0.00_-;\-[$$-C09]* #,##0.00_-;_-[$$-C09]* "-"??_-;_-@_-</c:formatCode>
                <c:ptCount val="22"/>
                <c:pt idx="0">
                  <c:v>2.6</c:v>
                </c:pt>
                <c:pt idx="1">
                  <c:v>2.5099999999999998</c:v>
                </c:pt>
                <c:pt idx="2">
                  <c:v>2.5</c:v>
                </c:pt>
                <c:pt idx="3">
                  <c:v>2.5</c:v>
                </c:pt>
                <c:pt idx="4">
                  <c:v>2.5499999999999998</c:v>
                </c:pt>
                <c:pt idx="5">
                  <c:v>2.54</c:v>
                </c:pt>
                <c:pt idx="6">
                  <c:v>2.57</c:v>
                </c:pt>
                <c:pt idx="7">
                  <c:v>2.57</c:v>
                </c:pt>
                <c:pt idx="8">
                  <c:v>2.56</c:v>
                </c:pt>
                <c:pt idx="9">
                  <c:v>2.65</c:v>
                </c:pt>
                <c:pt idx="10">
                  <c:v>2.74</c:v>
                </c:pt>
                <c:pt idx="11">
                  <c:v>2.67</c:v>
                </c:pt>
                <c:pt idx="12">
                  <c:v>2.66</c:v>
                </c:pt>
                <c:pt idx="13">
                  <c:v>2.78</c:v>
                </c:pt>
                <c:pt idx="14">
                  <c:v>2.7</c:v>
                </c:pt>
                <c:pt idx="15">
                  <c:v>2.64</c:v>
                </c:pt>
                <c:pt idx="16">
                  <c:v>2.65</c:v>
                </c:pt>
                <c:pt idx="17">
                  <c:v>2.62</c:v>
                </c:pt>
                <c:pt idx="18">
                  <c:v>2.67</c:v>
                </c:pt>
                <c:pt idx="19">
                  <c:v>2.71</c:v>
                </c:pt>
                <c:pt idx="20">
                  <c:v>2.69</c:v>
                </c:pt>
              </c:numCache>
            </c:numRef>
          </c:val>
          <c:smooth val="0"/>
          <c:extLst>
            <c:ext xmlns:c16="http://schemas.microsoft.com/office/drawing/2014/chart" uri="{C3380CC4-5D6E-409C-BE32-E72D297353CC}">
              <c16:uniqueId val="{00000001-00DC-41AF-9F45-38C9EC58D9C2}"/>
            </c:ext>
          </c:extLst>
        </c:ser>
        <c:ser>
          <c:idx val="2"/>
          <c:order val="2"/>
          <c:tx>
            <c:strRef>
              <c:f>[1]ASB!$D$6</c:f>
              <c:strCache>
                <c:ptCount val="1"/>
                <c:pt idx="0">
                  <c:v>High</c:v>
                </c:pt>
              </c:strCache>
            </c:strRef>
          </c:tx>
          <c:spPr>
            <a:ln w="19050" cap="rnd">
              <a:noFill/>
              <a:round/>
            </a:ln>
            <a:effectLst/>
          </c:spPr>
          <c:marker>
            <c:symbol val="none"/>
          </c:marker>
          <c:cat>
            <c:numRef>
              <c:f>[1]ASB!$A$7:$A$28</c:f>
              <c:numCache>
                <c:formatCode>m/d/yyyy</c:formatCode>
                <c:ptCount val="22"/>
                <c:pt idx="0">
                  <c:v>44760</c:v>
                </c:pt>
                <c:pt idx="1">
                  <c:v>44761</c:v>
                </c:pt>
                <c:pt idx="2">
                  <c:v>44762</c:v>
                </c:pt>
                <c:pt idx="3">
                  <c:v>44763</c:v>
                </c:pt>
                <c:pt idx="4">
                  <c:v>44764</c:v>
                </c:pt>
                <c:pt idx="5">
                  <c:v>44767</c:v>
                </c:pt>
                <c:pt idx="6">
                  <c:v>44768</c:v>
                </c:pt>
                <c:pt idx="7">
                  <c:v>44769</c:v>
                </c:pt>
                <c:pt idx="8">
                  <c:v>44770</c:v>
                </c:pt>
                <c:pt idx="9">
                  <c:v>44771</c:v>
                </c:pt>
                <c:pt idx="10">
                  <c:v>44774</c:v>
                </c:pt>
                <c:pt idx="11">
                  <c:v>44775</c:v>
                </c:pt>
                <c:pt idx="12">
                  <c:v>44776</c:v>
                </c:pt>
                <c:pt idx="13">
                  <c:v>44777</c:v>
                </c:pt>
                <c:pt idx="14">
                  <c:v>44778</c:v>
                </c:pt>
                <c:pt idx="15">
                  <c:v>44781</c:v>
                </c:pt>
                <c:pt idx="16">
                  <c:v>44782</c:v>
                </c:pt>
                <c:pt idx="17">
                  <c:v>44783</c:v>
                </c:pt>
                <c:pt idx="18">
                  <c:v>44784</c:v>
                </c:pt>
                <c:pt idx="19">
                  <c:v>44785</c:v>
                </c:pt>
                <c:pt idx="20">
                  <c:v>44788</c:v>
                </c:pt>
              </c:numCache>
            </c:numRef>
          </c:cat>
          <c:val>
            <c:numRef>
              <c:f>[1]ASB!$D$7:$D$28</c:f>
              <c:numCache>
                <c:formatCode>_-[$$-C09]* #,##0.00_-;\-[$$-C09]* #,##0.00_-;_-[$$-C09]* "-"??_-;_-@_-</c:formatCode>
                <c:ptCount val="22"/>
                <c:pt idx="0">
                  <c:v>2.6</c:v>
                </c:pt>
                <c:pt idx="1">
                  <c:v>2.5499999999999998</c:v>
                </c:pt>
                <c:pt idx="2">
                  <c:v>2.5499999999999998</c:v>
                </c:pt>
                <c:pt idx="3">
                  <c:v>2.5499999999999998</c:v>
                </c:pt>
                <c:pt idx="4">
                  <c:v>2.5499999999999998</c:v>
                </c:pt>
                <c:pt idx="5">
                  <c:v>2.6</c:v>
                </c:pt>
                <c:pt idx="6">
                  <c:v>2.59</c:v>
                </c:pt>
                <c:pt idx="7">
                  <c:v>2.57</c:v>
                </c:pt>
                <c:pt idx="8">
                  <c:v>2.64</c:v>
                </c:pt>
                <c:pt idx="9">
                  <c:v>2.69</c:v>
                </c:pt>
                <c:pt idx="10">
                  <c:v>2.79</c:v>
                </c:pt>
                <c:pt idx="11">
                  <c:v>2.67</c:v>
                </c:pt>
                <c:pt idx="12">
                  <c:v>2.74</c:v>
                </c:pt>
                <c:pt idx="13">
                  <c:v>2.78</c:v>
                </c:pt>
                <c:pt idx="14">
                  <c:v>2.72</c:v>
                </c:pt>
                <c:pt idx="15">
                  <c:v>2.6949999999999998</c:v>
                </c:pt>
                <c:pt idx="16">
                  <c:v>2.67</c:v>
                </c:pt>
                <c:pt idx="17">
                  <c:v>2.68</c:v>
                </c:pt>
                <c:pt idx="18">
                  <c:v>2.71</c:v>
                </c:pt>
                <c:pt idx="19">
                  <c:v>2.71</c:v>
                </c:pt>
                <c:pt idx="20">
                  <c:v>2.69</c:v>
                </c:pt>
              </c:numCache>
            </c:numRef>
          </c:val>
          <c:smooth val="0"/>
          <c:extLst>
            <c:ext xmlns:c16="http://schemas.microsoft.com/office/drawing/2014/chart" uri="{C3380CC4-5D6E-409C-BE32-E72D297353CC}">
              <c16:uniqueId val="{00000002-00DC-41AF-9F45-38C9EC58D9C2}"/>
            </c:ext>
          </c:extLst>
        </c:ser>
        <c:ser>
          <c:idx val="3"/>
          <c:order val="3"/>
          <c:tx>
            <c:strRef>
              <c:f>[1]ASB!$E$6</c:f>
              <c:strCache>
                <c:ptCount val="1"/>
                <c:pt idx="0">
                  <c:v>Low</c:v>
                </c:pt>
              </c:strCache>
            </c:strRef>
          </c:tx>
          <c:spPr>
            <a:ln w="19050" cap="rnd">
              <a:noFill/>
              <a:round/>
            </a:ln>
            <a:effectLst/>
          </c:spPr>
          <c:marker>
            <c:symbol val="none"/>
          </c:marker>
          <c:cat>
            <c:numRef>
              <c:f>[1]ASB!$A$7:$A$28</c:f>
              <c:numCache>
                <c:formatCode>m/d/yyyy</c:formatCode>
                <c:ptCount val="22"/>
                <c:pt idx="0">
                  <c:v>44760</c:v>
                </c:pt>
                <c:pt idx="1">
                  <c:v>44761</c:v>
                </c:pt>
                <c:pt idx="2">
                  <c:v>44762</c:v>
                </c:pt>
                <c:pt idx="3">
                  <c:v>44763</c:v>
                </c:pt>
                <c:pt idx="4">
                  <c:v>44764</c:v>
                </c:pt>
                <c:pt idx="5">
                  <c:v>44767</c:v>
                </c:pt>
                <c:pt idx="6">
                  <c:v>44768</c:v>
                </c:pt>
                <c:pt idx="7">
                  <c:v>44769</c:v>
                </c:pt>
                <c:pt idx="8">
                  <c:v>44770</c:v>
                </c:pt>
                <c:pt idx="9">
                  <c:v>44771</c:v>
                </c:pt>
                <c:pt idx="10">
                  <c:v>44774</c:v>
                </c:pt>
                <c:pt idx="11">
                  <c:v>44775</c:v>
                </c:pt>
                <c:pt idx="12">
                  <c:v>44776</c:v>
                </c:pt>
                <c:pt idx="13">
                  <c:v>44777</c:v>
                </c:pt>
                <c:pt idx="14">
                  <c:v>44778</c:v>
                </c:pt>
                <c:pt idx="15">
                  <c:v>44781</c:v>
                </c:pt>
                <c:pt idx="16">
                  <c:v>44782</c:v>
                </c:pt>
                <c:pt idx="17">
                  <c:v>44783</c:v>
                </c:pt>
                <c:pt idx="18">
                  <c:v>44784</c:v>
                </c:pt>
                <c:pt idx="19">
                  <c:v>44785</c:v>
                </c:pt>
                <c:pt idx="20">
                  <c:v>44788</c:v>
                </c:pt>
              </c:numCache>
            </c:numRef>
          </c:cat>
          <c:val>
            <c:numRef>
              <c:f>[1]ASB!$E$7:$E$28</c:f>
              <c:numCache>
                <c:formatCode>_-[$$-C09]* #,##0.00_-;\-[$$-C09]* #,##0.00_-;_-[$$-C09]* "-"??_-;_-@_-</c:formatCode>
                <c:ptCount val="22"/>
                <c:pt idx="0">
                  <c:v>2.5099999999999998</c:v>
                </c:pt>
                <c:pt idx="1">
                  <c:v>2.4900000000000002</c:v>
                </c:pt>
                <c:pt idx="2">
                  <c:v>2.4700000000000002</c:v>
                </c:pt>
                <c:pt idx="3">
                  <c:v>2.4700000000000002</c:v>
                </c:pt>
                <c:pt idx="4">
                  <c:v>2.4500000000000002</c:v>
                </c:pt>
                <c:pt idx="5">
                  <c:v>2.52</c:v>
                </c:pt>
                <c:pt idx="6">
                  <c:v>2.52</c:v>
                </c:pt>
                <c:pt idx="7">
                  <c:v>2.52</c:v>
                </c:pt>
                <c:pt idx="8">
                  <c:v>2.52</c:v>
                </c:pt>
                <c:pt idx="9">
                  <c:v>2.6</c:v>
                </c:pt>
                <c:pt idx="10">
                  <c:v>2.64</c:v>
                </c:pt>
                <c:pt idx="11">
                  <c:v>2.63</c:v>
                </c:pt>
                <c:pt idx="12">
                  <c:v>2.61</c:v>
                </c:pt>
                <c:pt idx="13">
                  <c:v>2.7</c:v>
                </c:pt>
                <c:pt idx="14">
                  <c:v>2.62</c:v>
                </c:pt>
                <c:pt idx="15">
                  <c:v>2.61</c:v>
                </c:pt>
                <c:pt idx="16">
                  <c:v>2.625</c:v>
                </c:pt>
                <c:pt idx="17">
                  <c:v>2.62</c:v>
                </c:pt>
                <c:pt idx="18">
                  <c:v>2.67</c:v>
                </c:pt>
                <c:pt idx="19">
                  <c:v>2.64</c:v>
                </c:pt>
                <c:pt idx="20">
                  <c:v>2.64</c:v>
                </c:pt>
              </c:numCache>
            </c:numRef>
          </c:val>
          <c:smooth val="0"/>
          <c:extLst>
            <c:ext xmlns:c16="http://schemas.microsoft.com/office/drawing/2014/chart" uri="{C3380CC4-5D6E-409C-BE32-E72D297353CC}">
              <c16:uniqueId val="{00000003-00DC-41AF-9F45-38C9EC58D9C2}"/>
            </c:ext>
          </c:extLst>
        </c:ser>
        <c:ser>
          <c:idx val="4"/>
          <c:order val="4"/>
          <c:tx>
            <c:strRef>
              <c:f>[1]ASB!$F$6</c:f>
              <c:strCache>
                <c:ptCount val="1"/>
                <c:pt idx="0">
                  <c:v>Close</c:v>
                </c:pt>
              </c:strCache>
            </c:strRef>
          </c:tx>
          <c:spPr>
            <a:ln w="19050" cap="rnd">
              <a:noFill/>
              <a:round/>
            </a:ln>
            <a:effectLst/>
          </c:spPr>
          <c:marker>
            <c:symbol val="none"/>
          </c:marker>
          <c:cat>
            <c:numRef>
              <c:f>[1]ASB!$A$7:$A$28</c:f>
              <c:numCache>
                <c:formatCode>m/d/yyyy</c:formatCode>
                <c:ptCount val="22"/>
                <c:pt idx="0">
                  <c:v>44760</c:v>
                </c:pt>
                <c:pt idx="1">
                  <c:v>44761</c:v>
                </c:pt>
                <c:pt idx="2">
                  <c:v>44762</c:v>
                </c:pt>
                <c:pt idx="3">
                  <c:v>44763</c:v>
                </c:pt>
                <c:pt idx="4">
                  <c:v>44764</c:v>
                </c:pt>
                <c:pt idx="5">
                  <c:v>44767</c:v>
                </c:pt>
                <c:pt idx="6">
                  <c:v>44768</c:v>
                </c:pt>
                <c:pt idx="7">
                  <c:v>44769</c:v>
                </c:pt>
                <c:pt idx="8">
                  <c:v>44770</c:v>
                </c:pt>
                <c:pt idx="9">
                  <c:v>44771</c:v>
                </c:pt>
                <c:pt idx="10">
                  <c:v>44774</c:v>
                </c:pt>
                <c:pt idx="11">
                  <c:v>44775</c:v>
                </c:pt>
                <c:pt idx="12">
                  <c:v>44776</c:v>
                </c:pt>
                <c:pt idx="13">
                  <c:v>44777</c:v>
                </c:pt>
                <c:pt idx="14">
                  <c:v>44778</c:v>
                </c:pt>
                <c:pt idx="15">
                  <c:v>44781</c:v>
                </c:pt>
                <c:pt idx="16">
                  <c:v>44782</c:v>
                </c:pt>
                <c:pt idx="17">
                  <c:v>44783</c:v>
                </c:pt>
                <c:pt idx="18">
                  <c:v>44784</c:v>
                </c:pt>
                <c:pt idx="19">
                  <c:v>44785</c:v>
                </c:pt>
                <c:pt idx="20">
                  <c:v>44788</c:v>
                </c:pt>
              </c:numCache>
            </c:numRef>
          </c:cat>
          <c:val>
            <c:numRef>
              <c:f>[1]ASB!$F$7:$F$28</c:f>
              <c:numCache>
                <c:formatCode>_-[$$-C09]* #,##0.00_-;\-[$$-C09]* #,##0.00_-;_-[$$-C09]* "-"??_-;_-@_-</c:formatCode>
                <c:ptCount val="22"/>
                <c:pt idx="0">
                  <c:v>2.5499999999999998</c:v>
                </c:pt>
                <c:pt idx="1">
                  <c:v>2.54</c:v>
                </c:pt>
                <c:pt idx="2">
                  <c:v>2.4900000000000002</c:v>
                </c:pt>
                <c:pt idx="3">
                  <c:v>2.5499999999999998</c:v>
                </c:pt>
                <c:pt idx="4">
                  <c:v>2.5299999999999998</c:v>
                </c:pt>
                <c:pt idx="5">
                  <c:v>2.5499999999999998</c:v>
                </c:pt>
                <c:pt idx="6">
                  <c:v>2.57</c:v>
                </c:pt>
                <c:pt idx="7">
                  <c:v>2.56</c:v>
                </c:pt>
                <c:pt idx="8">
                  <c:v>2.62</c:v>
                </c:pt>
                <c:pt idx="9">
                  <c:v>2.68</c:v>
                </c:pt>
                <c:pt idx="10">
                  <c:v>2.64</c:v>
                </c:pt>
                <c:pt idx="11">
                  <c:v>2.66</c:v>
                </c:pt>
                <c:pt idx="12">
                  <c:v>2.74</c:v>
                </c:pt>
                <c:pt idx="13">
                  <c:v>2.73</c:v>
                </c:pt>
                <c:pt idx="14">
                  <c:v>2.64</c:v>
                </c:pt>
                <c:pt idx="15">
                  <c:v>2.65</c:v>
                </c:pt>
                <c:pt idx="16">
                  <c:v>2.66</c:v>
                </c:pt>
                <c:pt idx="17">
                  <c:v>2.64</c:v>
                </c:pt>
                <c:pt idx="18">
                  <c:v>2.7</c:v>
                </c:pt>
                <c:pt idx="19">
                  <c:v>2.69</c:v>
                </c:pt>
                <c:pt idx="20">
                  <c:v>2.68</c:v>
                </c:pt>
              </c:numCache>
            </c:numRef>
          </c:val>
          <c:smooth val="0"/>
          <c:extLst>
            <c:ext xmlns:c16="http://schemas.microsoft.com/office/drawing/2014/chart" uri="{C3380CC4-5D6E-409C-BE32-E72D297353CC}">
              <c16:uniqueId val="{00000004-00DC-41AF-9F45-38C9EC58D9C2}"/>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077903568"/>
        <c:axId val="1077928944"/>
      </c:stockChart>
      <c:dateAx>
        <c:axId val="793344000"/>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93335264"/>
        <c:crosses val="autoZero"/>
        <c:auto val="1"/>
        <c:lblOffset val="100"/>
        <c:baseTimeUnit val="days"/>
      </c:dateAx>
      <c:valAx>
        <c:axId val="793335264"/>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93344000"/>
        <c:crosses val="autoZero"/>
        <c:crossBetween val="between"/>
      </c:valAx>
      <c:valAx>
        <c:axId val="1077928944"/>
        <c:scaling>
          <c:orientation val="minMax"/>
        </c:scaling>
        <c:delete val="0"/>
        <c:axPos val="r"/>
        <c:majorGridlines>
          <c:spPr>
            <a:ln w="9525" cap="flat" cmpd="sng" algn="ctr">
              <a:solidFill>
                <a:schemeClr val="tx1">
                  <a:lumMod val="15000"/>
                  <a:lumOff val="85000"/>
                </a:schemeClr>
              </a:solidFill>
              <a:round/>
            </a:ln>
            <a:effectLst/>
          </c:spPr>
        </c:majorGridlines>
        <c:numFmt formatCode="_-[$$-C09]* #,##0.00_-;\-[$$-C09]* #,##0.00_-;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77903568"/>
        <c:crosses val="max"/>
        <c:crossBetween val="between"/>
      </c:valAx>
      <c:dateAx>
        <c:axId val="1077903568"/>
        <c:scaling>
          <c:orientation val="minMax"/>
        </c:scaling>
        <c:delete val="1"/>
        <c:axPos val="b"/>
        <c:numFmt formatCode="m/d/yyyy" sourceLinked="1"/>
        <c:majorTickMark val="out"/>
        <c:minorTickMark val="none"/>
        <c:tickLblPos val="nextTo"/>
        <c:crossAx val="107792894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[1]BLD!$B$1</c:f>
          <c:strCache>
            <c:ptCount val="1"/>
            <c:pt idx="0">
              <c:v>BORAL LIMITED (XASX:BLD)</c:v>
            </c:pt>
          </c:strCache>
        </c:strRef>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barChart>
        <c:barDir val="col"/>
        <c:grouping val="clustered"/>
        <c:varyColors val="0"/>
        <c:ser>
          <c:idx val="0"/>
          <c:order val="0"/>
          <c:tx>
            <c:strRef>
              <c:f>[1]BLD!$B$6</c:f>
              <c:strCache>
                <c:ptCount val="1"/>
                <c:pt idx="0">
                  <c:v>Volume</c:v>
                </c:pt>
              </c:strCache>
            </c:strRef>
          </c:tx>
          <c:spPr>
            <a:solidFill>
              <a:schemeClr val="accent1"/>
            </a:solidFill>
            <a:ln w="19050">
              <a:noFill/>
            </a:ln>
            <a:effectLst/>
          </c:spPr>
          <c:invertIfNegative val="0"/>
          <c:cat>
            <c:numRef>
              <c:f>[1]BLD!$A$7:$A$28</c:f>
              <c:numCache>
                <c:formatCode>m/d/yyyy</c:formatCode>
                <c:ptCount val="22"/>
                <c:pt idx="0">
                  <c:v>44760</c:v>
                </c:pt>
                <c:pt idx="1">
                  <c:v>44761</c:v>
                </c:pt>
                <c:pt idx="2">
                  <c:v>44762</c:v>
                </c:pt>
                <c:pt idx="3">
                  <c:v>44763</c:v>
                </c:pt>
                <c:pt idx="4">
                  <c:v>44764</c:v>
                </c:pt>
                <c:pt idx="5">
                  <c:v>44767</c:v>
                </c:pt>
                <c:pt idx="6">
                  <c:v>44768</c:v>
                </c:pt>
                <c:pt idx="7">
                  <c:v>44769</c:v>
                </c:pt>
                <c:pt idx="8">
                  <c:v>44770</c:v>
                </c:pt>
                <c:pt idx="9">
                  <c:v>44771</c:v>
                </c:pt>
                <c:pt idx="10">
                  <c:v>44774</c:v>
                </c:pt>
                <c:pt idx="11">
                  <c:v>44775</c:v>
                </c:pt>
                <c:pt idx="12">
                  <c:v>44776</c:v>
                </c:pt>
                <c:pt idx="13">
                  <c:v>44777</c:v>
                </c:pt>
                <c:pt idx="14">
                  <c:v>44778</c:v>
                </c:pt>
                <c:pt idx="15">
                  <c:v>44781</c:v>
                </c:pt>
                <c:pt idx="16">
                  <c:v>44782</c:v>
                </c:pt>
                <c:pt idx="17">
                  <c:v>44783</c:v>
                </c:pt>
                <c:pt idx="18">
                  <c:v>44784</c:v>
                </c:pt>
                <c:pt idx="19">
                  <c:v>44785</c:v>
                </c:pt>
                <c:pt idx="20">
                  <c:v>44788</c:v>
                </c:pt>
              </c:numCache>
            </c:numRef>
          </c:cat>
          <c:val>
            <c:numRef>
              <c:f>[1]BLD!$B$7:$B$28</c:f>
              <c:numCache>
                <c:formatCode>#,##0</c:formatCode>
                <c:ptCount val="22"/>
                <c:pt idx="0">
                  <c:v>1032762</c:v>
                </c:pt>
                <c:pt idx="1">
                  <c:v>872407</c:v>
                </c:pt>
                <c:pt idx="2">
                  <c:v>776922</c:v>
                </c:pt>
                <c:pt idx="3">
                  <c:v>973344</c:v>
                </c:pt>
                <c:pt idx="4">
                  <c:v>995833</c:v>
                </c:pt>
                <c:pt idx="5">
                  <c:v>1072626</c:v>
                </c:pt>
                <c:pt idx="6">
                  <c:v>664436</c:v>
                </c:pt>
                <c:pt idx="7">
                  <c:v>596924</c:v>
                </c:pt>
                <c:pt idx="8">
                  <c:v>916710</c:v>
                </c:pt>
                <c:pt idx="9">
                  <c:v>2105181</c:v>
                </c:pt>
                <c:pt idx="10">
                  <c:v>1073018</c:v>
                </c:pt>
                <c:pt idx="11">
                  <c:v>481177</c:v>
                </c:pt>
                <c:pt idx="12">
                  <c:v>1154349</c:v>
                </c:pt>
                <c:pt idx="13">
                  <c:v>674443</c:v>
                </c:pt>
                <c:pt idx="14">
                  <c:v>681531</c:v>
                </c:pt>
                <c:pt idx="15">
                  <c:v>1137837</c:v>
                </c:pt>
                <c:pt idx="16">
                  <c:v>794860</c:v>
                </c:pt>
                <c:pt idx="17">
                  <c:v>869459</c:v>
                </c:pt>
                <c:pt idx="18">
                  <c:v>898638</c:v>
                </c:pt>
                <c:pt idx="19">
                  <c:v>597794</c:v>
                </c:pt>
                <c:pt idx="20">
                  <c:v>711626</c:v>
                </c:pt>
              </c:numCache>
            </c:numRef>
          </c:val>
          <c:extLst>
            <c:ext xmlns:c16="http://schemas.microsoft.com/office/drawing/2014/chart" uri="{C3380CC4-5D6E-409C-BE32-E72D297353CC}">
              <c16:uniqueId val="{00000000-FD47-4813-95B4-9F6BA29D5316}"/>
            </c:ext>
          </c:extLst>
        </c:ser>
        <c:dLbls>
          <c:showLegendKey val="0"/>
          <c:showVal val="0"/>
          <c:showCatName val="0"/>
          <c:showSerName val="0"/>
          <c:showPercent val="0"/>
          <c:showBubbleSize val="0"/>
        </c:dLbls>
        <c:gapWidth val="150"/>
        <c:axId val="793344000"/>
        <c:axId val="793335264"/>
      </c:barChart>
      <c:stockChart>
        <c:ser>
          <c:idx val="1"/>
          <c:order val="1"/>
          <c:tx>
            <c:strRef>
              <c:f>[1]BLD!$C$6</c:f>
              <c:strCache>
                <c:ptCount val="1"/>
                <c:pt idx="0">
                  <c:v>Open</c:v>
                </c:pt>
              </c:strCache>
            </c:strRef>
          </c:tx>
          <c:spPr>
            <a:ln w="19050" cap="rnd">
              <a:noFill/>
              <a:round/>
            </a:ln>
            <a:effectLst/>
          </c:spPr>
          <c:marker>
            <c:symbol val="none"/>
          </c:marker>
          <c:cat>
            <c:numRef>
              <c:f>[1]BLD!$A$7:$A$28</c:f>
              <c:numCache>
                <c:formatCode>m/d/yyyy</c:formatCode>
                <c:ptCount val="22"/>
                <c:pt idx="0">
                  <c:v>44760</c:v>
                </c:pt>
                <c:pt idx="1">
                  <c:v>44761</c:v>
                </c:pt>
                <c:pt idx="2">
                  <c:v>44762</c:v>
                </c:pt>
                <c:pt idx="3">
                  <c:v>44763</c:v>
                </c:pt>
                <c:pt idx="4">
                  <c:v>44764</c:v>
                </c:pt>
                <c:pt idx="5">
                  <c:v>44767</c:v>
                </c:pt>
                <c:pt idx="6">
                  <c:v>44768</c:v>
                </c:pt>
                <c:pt idx="7">
                  <c:v>44769</c:v>
                </c:pt>
                <c:pt idx="8">
                  <c:v>44770</c:v>
                </c:pt>
                <c:pt idx="9">
                  <c:v>44771</c:v>
                </c:pt>
                <c:pt idx="10">
                  <c:v>44774</c:v>
                </c:pt>
                <c:pt idx="11">
                  <c:v>44775</c:v>
                </c:pt>
                <c:pt idx="12">
                  <c:v>44776</c:v>
                </c:pt>
                <c:pt idx="13">
                  <c:v>44777</c:v>
                </c:pt>
                <c:pt idx="14">
                  <c:v>44778</c:v>
                </c:pt>
                <c:pt idx="15">
                  <c:v>44781</c:v>
                </c:pt>
                <c:pt idx="16">
                  <c:v>44782</c:v>
                </c:pt>
                <c:pt idx="17">
                  <c:v>44783</c:v>
                </c:pt>
                <c:pt idx="18">
                  <c:v>44784</c:v>
                </c:pt>
                <c:pt idx="19">
                  <c:v>44785</c:v>
                </c:pt>
                <c:pt idx="20">
                  <c:v>44788</c:v>
                </c:pt>
              </c:numCache>
            </c:numRef>
          </c:cat>
          <c:val>
            <c:numRef>
              <c:f>[1]BLD!$C$7:$C$28</c:f>
              <c:numCache>
                <c:formatCode>_-[$$-C09]* #,##0.00_-;\-[$$-C09]* #,##0.00_-;_-[$$-C09]* "-"??_-;_-@_-</c:formatCode>
                <c:ptCount val="22"/>
                <c:pt idx="0">
                  <c:v>2.58</c:v>
                </c:pt>
                <c:pt idx="1">
                  <c:v>2.72</c:v>
                </c:pt>
                <c:pt idx="2">
                  <c:v>2.71</c:v>
                </c:pt>
                <c:pt idx="3">
                  <c:v>2.76</c:v>
                </c:pt>
                <c:pt idx="4">
                  <c:v>2.8</c:v>
                </c:pt>
                <c:pt idx="5">
                  <c:v>2.77</c:v>
                </c:pt>
                <c:pt idx="6">
                  <c:v>2.72</c:v>
                </c:pt>
                <c:pt idx="7">
                  <c:v>2.68</c:v>
                </c:pt>
                <c:pt idx="8">
                  <c:v>2.76</c:v>
                </c:pt>
                <c:pt idx="9">
                  <c:v>2.81</c:v>
                </c:pt>
                <c:pt idx="10">
                  <c:v>2.94</c:v>
                </c:pt>
                <c:pt idx="11">
                  <c:v>2.9</c:v>
                </c:pt>
                <c:pt idx="12">
                  <c:v>2.88</c:v>
                </c:pt>
                <c:pt idx="13">
                  <c:v>2.97</c:v>
                </c:pt>
                <c:pt idx="14">
                  <c:v>2.98</c:v>
                </c:pt>
                <c:pt idx="15">
                  <c:v>3</c:v>
                </c:pt>
                <c:pt idx="16">
                  <c:v>2.95</c:v>
                </c:pt>
                <c:pt idx="17">
                  <c:v>2.91</c:v>
                </c:pt>
                <c:pt idx="18">
                  <c:v>2.97</c:v>
                </c:pt>
                <c:pt idx="19">
                  <c:v>2.99</c:v>
                </c:pt>
                <c:pt idx="20">
                  <c:v>2.96</c:v>
                </c:pt>
              </c:numCache>
            </c:numRef>
          </c:val>
          <c:smooth val="0"/>
          <c:extLst>
            <c:ext xmlns:c16="http://schemas.microsoft.com/office/drawing/2014/chart" uri="{C3380CC4-5D6E-409C-BE32-E72D297353CC}">
              <c16:uniqueId val="{00000001-FD47-4813-95B4-9F6BA29D5316}"/>
            </c:ext>
          </c:extLst>
        </c:ser>
        <c:ser>
          <c:idx val="2"/>
          <c:order val="2"/>
          <c:tx>
            <c:strRef>
              <c:f>[1]BLD!$D$6</c:f>
              <c:strCache>
                <c:ptCount val="1"/>
                <c:pt idx="0">
                  <c:v>High</c:v>
                </c:pt>
              </c:strCache>
            </c:strRef>
          </c:tx>
          <c:spPr>
            <a:ln w="19050" cap="rnd">
              <a:noFill/>
              <a:round/>
            </a:ln>
            <a:effectLst/>
          </c:spPr>
          <c:marker>
            <c:symbol val="none"/>
          </c:marker>
          <c:cat>
            <c:numRef>
              <c:f>[1]BLD!$A$7:$A$28</c:f>
              <c:numCache>
                <c:formatCode>m/d/yyyy</c:formatCode>
                <c:ptCount val="22"/>
                <c:pt idx="0">
                  <c:v>44760</c:v>
                </c:pt>
                <c:pt idx="1">
                  <c:v>44761</c:v>
                </c:pt>
                <c:pt idx="2">
                  <c:v>44762</c:v>
                </c:pt>
                <c:pt idx="3">
                  <c:v>44763</c:v>
                </c:pt>
                <c:pt idx="4">
                  <c:v>44764</c:v>
                </c:pt>
                <c:pt idx="5">
                  <c:v>44767</c:v>
                </c:pt>
                <c:pt idx="6">
                  <c:v>44768</c:v>
                </c:pt>
                <c:pt idx="7">
                  <c:v>44769</c:v>
                </c:pt>
                <c:pt idx="8">
                  <c:v>44770</c:v>
                </c:pt>
                <c:pt idx="9">
                  <c:v>44771</c:v>
                </c:pt>
                <c:pt idx="10">
                  <c:v>44774</c:v>
                </c:pt>
                <c:pt idx="11">
                  <c:v>44775</c:v>
                </c:pt>
                <c:pt idx="12">
                  <c:v>44776</c:v>
                </c:pt>
                <c:pt idx="13">
                  <c:v>44777</c:v>
                </c:pt>
                <c:pt idx="14">
                  <c:v>44778</c:v>
                </c:pt>
                <c:pt idx="15">
                  <c:v>44781</c:v>
                </c:pt>
                <c:pt idx="16">
                  <c:v>44782</c:v>
                </c:pt>
                <c:pt idx="17">
                  <c:v>44783</c:v>
                </c:pt>
                <c:pt idx="18">
                  <c:v>44784</c:v>
                </c:pt>
                <c:pt idx="19">
                  <c:v>44785</c:v>
                </c:pt>
                <c:pt idx="20">
                  <c:v>44788</c:v>
                </c:pt>
              </c:numCache>
            </c:numRef>
          </c:cat>
          <c:val>
            <c:numRef>
              <c:f>[1]BLD!$D$7:$D$28</c:f>
              <c:numCache>
                <c:formatCode>_-[$$-C09]* #,##0.00_-;\-[$$-C09]* #,##0.00_-;_-[$$-C09]* "-"??_-;_-@_-</c:formatCode>
                <c:ptCount val="22"/>
                <c:pt idx="0">
                  <c:v>2.73</c:v>
                </c:pt>
                <c:pt idx="1">
                  <c:v>2.72</c:v>
                </c:pt>
                <c:pt idx="2">
                  <c:v>2.79</c:v>
                </c:pt>
                <c:pt idx="3">
                  <c:v>2.82</c:v>
                </c:pt>
                <c:pt idx="4">
                  <c:v>2.84</c:v>
                </c:pt>
                <c:pt idx="5">
                  <c:v>2.8</c:v>
                </c:pt>
                <c:pt idx="6">
                  <c:v>2.74</c:v>
                </c:pt>
                <c:pt idx="7">
                  <c:v>2.73</c:v>
                </c:pt>
                <c:pt idx="8">
                  <c:v>2.81</c:v>
                </c:pt>
                <c:pt idx="9">
                  <c:v>2.91</c:v>
                </c:pt>
                <c:pt idx="10">
                  <c:v>2.96</c:v>
                </c:pt>
                <c:pt idx="11">
                  <c:v>2.91</c:v>
                </c:pt>
                <c:pt idx="12">
                  <c:v>2.96</c:v>
                </c:pt>
                <c:pt idx="13">
                  <c:v>3.01</c:v>
                </c:pt>
                <c:pt idx="14">
                  <c:v>3.02</c:v>
                </c:pt>
                <c:pt idx="15">
                  <c:v>3.01</c:v>
                </c:pt>
                <c:pt idx="16">
                  <c:v>3.03</c:v>
                </c:pt>
                <c:pt idx="17">
                  <c:v>2.93</c:v>
                </c:pt>
                <c:pt idx="18">
                  <c:v>3</c:v>
                </c:pt>
                <c:pt idx="19">
                  <c:v>3.0049999999999999</c:v>
                </c:pt>
                <c:pt idx="20">
                  <c:v>2.99</c:v>
                </c:pt>
              </c:numCache>
            </c:numRef>
          </c:val>
          <c:smooth val="0"/>
          <c:extLst>
            <c:ext xmlns:c16="http://schemas.microsoft.com/office/drawing/2014/chart" uri="{C3380CC4-5D6E-409C-BE32-E72D297353CC}">
              <c16:uniqueId val="{00000002-FD47-4813-95B4-9F6BA29D5316}"/>
            </c:ext>
          </c:extLst>
        </c:ser>
        <c:ser>
          <c:idx val="3"/>
          <c:order val="3"/>
          <c:tx>
            <c:strRef>
              <c:f>[1]BLD!$E$6</c:f>
              <c:strCache>
                <c:ptCount val="1"/>
                <c:pt idx="0">
                  <c:v>Low</c:v>
                </c:pt>
              </c:strCache>
            </c:strRef>
          </c:tx>
          <c:spPr>
            <a:ln w="19050" cap="rnd">
              <a:noFill/>
              <a:round/>
            </a:ln>
            <a:effectLst/>
          </c:spPr>
          <c:marker>
            <c:symbol val="none"/>
          </c:marker>
          <c:cat>
            <c:numRef>
              <c:f>[1]BLD!$A$7:$A$28</c:f>
              <c:numCache>
                <c:formatCode>m/d/yyyy</c:formatCode>
                <c:ptCount val="22"/>
                <c:pt idx="0">
                  <c:v>44760</c:v>
                </c:pt>
                <c:pt idx="1">
                  <c:v>44761</c:v>
                </c:pt>
                <c:pt idx="2">
                  <c:v>44762</c:v>
                </c:pt>
                <c:pt idx="3">
                  <c:v>44763</c:v>
                </c:pt>
                <c:pt idx="4">
                  <c:v>44764</c:v>
                </c:pt>
                <c:pt idx="5">
                  <c:v>44767</c:v>
                </c:pt>
                <c:pt idx="6">
                  <c:v>44768</c:v>
                </c:pt>
                <c:pt idx="7">
                  <c:v>44769</c:v>
                </c:pt>
                <c:pt idx="8">
                  <c:v>44770</c:v>
                </c:pt>
                <c:pt idx="9">
                  <c:v>44771</c:v>
                </c:pt>
                <c:pt idx="10">
                  <c:v>44774</c:v>
                </c:pt>
                <c:pt idx="11">
                  <c:v>44775</c:v>
                </c:pt>
                <c:pt idx="12">
                  <c:v>44776</c:v>
                </c:pt>
                <c:pt idx="13">
                  <c:v>44777</c:v>
                </c:pt>
                <c:pt idx="14">
                  <c:v>44778</c:v>
                </c:pt>
                <c:pt idx="15">
                  <c:v>44781</c:v>
                </c:pt>
                <c:pt idx="16">
                  <c:v>44782</c:v>
                </c:pt>
                <c:pt idx="17">
                  <c:v>44783</c:v>
                </c:pt>
                <c:pt idx="18">
                  <c:v>44784</c:v>
                </c:pt>
                <c:pt idx="19">
                  <c:v>44785</c:v>
                </c:pt>
                <c:pt idx="20">
                  <c:v>44788</c:v>
                </c:pt>
              </c:numCache>
            </c:numRef>
          </c:cat>
          <c:val>
            <c:numRef>
              <c:f>[1]BLD!$E$7:$E$28</c:f>
              <c:numCache>
                <c:formatCode>_-[$$-C09]* #,##0.00_-;\-[$$-C09]* #,##0.00_-;_-[$$-C09]* "-"??_-;_-@_-</c:formatCode>
                <c:ptCount val="22"/>
                <c:pt idx="0">
                  <c:v>2.58</c:v>
                </c:pt>
                <c:pt idx="1">
                  <c:v>2.66</c:v>
                </c:pt>
                <c:pt idx="2">
                  <c:v>2.69</c:v>
                </c:pt>
                <c:pt idx="3">
                  <c:v>2.75</c:v>
                </c:pt>
                <c:pt idx="4">
                  <c:v>2.77</c:v>
                </c:pt>
                <c:pt idx="5">
                  <c:v>2.71</c:v>
                </c:pt>
                <c:pt idx="6">
                  <c:v>2.68</c:v>
                </c:pt>
                <c:pt idx="7">
                  <c:v>2.67</c:v>
                </c:pt>
                <c:pt idx="8">
                  <c:v>2.74</c:v>
                </c:pt>
                <c:pt idx="9">
                  <c:v>2.79</c:v>
                </c:pt>
                <c:pt idx="10">
                  <c:v>2.88</c:v>
                </c:pt>
                <c:pt idx="11">
                  <c:v>2.85</c:v>
                </c:pt>
                <c:pt idx="12">
                  <c:v>2.83</c:v>
                </c:pt>
                <c:pt idx="13">
                  <c:v>2.93</c:v>
                </c:pt>
                <c:pt idx="14">
                  <c:v>2.97</c:v>
                </c:pt>
                <c:pt idx="15">
                  <c:v>2.97</c:v>
                </c:pt>
                <c:pt idx="16">
                  <c:v>2.95</c:v>
                </c:pt>
                <c:pt idx="17">
                  <c:v>2.87</c:v>
                </c:pt>
                <c:pt idx="18">
                  <c:v>2.93</c:v>
                </c:pt>
                <c:pt idx="19">
                  <c:v>2.95</c:v>
                </c:pt>
                <c:pt idx="20">
                  <c:v>2.94</c:v>
                </c:pt>
              </c:numCache>
            </c:numRef>
          </c:val>
          <c:smooth val="0"/>
          <c:extLst>
            <c:ext xmlns:c16="http://schemas.microsoft.com/office/drawing/2014/chart" uri="{C3380CC4-5D6E-409C-BE32-E72D297353CC}">
              <c16:uniqueId val="{00000003-FD47-4813-95B4-9F6BA29D5316}"/>
            </c:ext>
          </c:extLst>
        </c:ser>
        <c:ser>
          <c:idx val="4"/>
          <c:order val="4"/>
          <c:tx>
            <c:strRef>
              <c:f>[1]BLD!$F$6</c:f>
              <c:strCache>
                <c:ptCount val="1"/>
                <c:pt idx="0">
                  <c:v>Close</c:v>
                </c:pt>
              </c:strCache>
            </c:strRef>
          </c:tx>
          <c:spPr>
            <a:ln w="19050" cap="rnd">
              <a:noFill/>
              <a:round/>
            </a:ln>
            <a:effectLst/>
          </c:spPr>
          <c:marker>
            <c:symbol val="none"/>
          </c:marker>
          <c:cat>
            <c:numRef>
              <c:f>[1]BLD!$A$7:$A$28</c:f>
              <c:numCache>
                <c:formatCode>m/d/yyyy</c:formatCode>
                <c:ptCount val="22"/>
                <c:pt idx="0">
                  <c:v>44760</c:v>
                </c:pt>
                <c:pt idx="1">
                  <c:v>44761</c:v>
                </c:pt>
                <c:pt idx="2">
                  <c:v>44762</c:v>
                </c:pt>
                <c:pt idx="3">
                  <c:v>44763</c:v>
                </c:pt>
                <c:pt idx="4">
                  <c:v>44764</c:v>
                </c:pt>
                <c:pt idx="5">
                  <c:v>44767</c:v>
                </c:pt>
                <c:pt idx="6">
                  <c:v>44768</c:v>
                </c:pt>
                <c:pt idx="7">
                  <c:v>44769</c:v>
                </c:pt>
                <c:pt idx="8">
                  <c:v>44770</c:v>
                </c:pt>
                <c:pt idx="9">
                  <c:v>44771</c:v>
                </c:pt>
                <c:pt idx="10">
                  <c:v>44774</c:v>
                </c:pt>
                <c:pt idx="11">
                  <c:v>44775</c:v>
                </c:pt>
                <c:pt idx="12">
                  <c:v>44776</c:v>
                </c:pt>
                <c:pt idx="13">
                  <c:v>44777</c:v>
                </c:pt>
                <c:pt idx="14">
                  <c:v>44778</c:v>
                </c:pt>
                <c:pt idx="15">
                  <c:v>44781</c:v>
                </c:pt>
                <c:pt idx="16">
                  <c:v>44782</c:v>
                </c:pt>
                <c:pt idx="17">
                  <c:v>44783</c:v>
                </c:pt>
                <c:pt idx="18">
                  <c:v>44784</c:v>
                </c:pt>
                <c:pt idx="19">
                  <c:v>44785</c:v>
                </c:pt>
                <c:pt idx="20">
                  <c:v>44788</c:v>
                </c:pt>
              </c:numCache>
            </c:numRef>
          </c:cat>
          <c:val>
            <c:numRef>
              <c:f>[1]BLD!$F$7:$F$28</c:f>
              <c:numCache>
                <c:formatCode>_-[$$-C09]* #,##0.00_-;\-[$$-C09]* #,##0.00_-;_-[$$-C09]* "-"??_-;_-@_-</c:formatCode>
                <c:ptCount val="22"/>
                <c:pt idx="0">
                  <c:v>2.73</c:v>
                </c:pt>
                <c:pt idx="1">
                  <c:v>2.67</c:v>
                </c:pt>
                <c:pt idx="2">
                  <c:v>2.76</c:v>
                </c:pt>
                <c:pt idx="3">
                  <c:v>2.81</c:v>
                </c:pt>
                <c:pt idx="4">
                  <c:v>2.77</c:v>
                </c:pt>
                <c:pt idx="5">
                  <c:v>2.72</c:v>
                </c:pt>
                <c:pt idx="6">
                  <c:v>2.7</c:v>
                </c:pt>
                <c:pt idx="7">
                  <c:v>2.73</c:v>
                </c:pt>
                <c:pt idx="8">
                  <c:v>2.78</c:v>
                </c:pt>
                <c:pt idx="9">
                  <c:v>2.9</c:v>
                </c:pt>
                <c:pt idx="10">
                  <c:v>2.89</c:v>
                </c:pt>
                <c:pt idx="11">
                  <c:v>2.88</c:v>
                </c:pt>
                <c:pt idx="12">
                  <c:v>2.94</c:v>
                </c:pt>
                <c:pt idx="13">
                  <c:v>2.93</c:v>
                </c:pt>
                <c:pt idx="14">
                  <c:v>3</c:v>
                </c:pt>
                <c:pt idx="15">
                  <c:v>2.97</c:v>
                </c:pt>
                <c:pt idx="16">
                  <c:v>2.98</c:v>
                </c:pt>
                <c:pt idx="17">
                  <c:v>2.9</c:v>
                </c:pt>
                <c:pt idx="18">
                  <c:v>2.99</c:v>
                </c:pt>
                <c:pt idx="19">
                  <c:v>2.95</c:v>
                </c:pt>
                <c:pt idx="20">
                  <c:v>2.95</c:v>
                </c:pt>
              </c:numCache>
            </c:numRef>
          </c:val>
          <c:smooth val="0"/>
          <c:extLst>
            <c:ext xmlns:c16="http://schemas.microsoft.com/office/drawing/2014/chart" uri="{C3380CC4-5D6E-409C-BE32-E72D297353CC}">
              <c16:uniqueId val="{00000004-FD47-4813-95B4-9F6BA29D5316}"/>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077903568"/>
        <c:axId val="1077928944"/>
      </c:stockChart>
      <c:dateAx>
        <c:axId val="793344000"/>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93335264"/>
        <c:crosses val="autoZero"/>
        <c:auto val="1"/>
        <c:lblOffset val="100"/>
        <c:baseTimeUnit val="days"/>
      </c:dateAx>
      <c:valAx>
        <c:axId val="793335264"/>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93344000"/>
        <c:crosses val="autoZero"/>
        <c:crossBetween val="between"/>
      </c:valAx>
      <c:valAx>
        <c:axId val="1077928944"/>
        <c:scaling>
          <c:orientation val="minMax"/>
        </c:scaling>
        <c:delete val="0"/>
        <c:axPos val="r"/>
        <c:majorGridlines>
          <c:spPr>
            <a:ln w="9525" cap="flat" cmpd="sng" algn="ctr">
              <a:solidFill>
                <a:schemeClr val="tx1">
                  <a:lumMod val="15000"/>
                  <a:lumOff val="85000"/>
                </a:schemeClr>
              </a:solidFill>
              <a:round/>
            </a:ln>
            <a:effectLst/>
          </c:spPr>
        </c:majorGridlines>
        <c:numFmt formatCode="_-[$$-C09]* #,##0.00_-;\-[$$-C09]* #,##0.00_-;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77903568"/>
        <c:crosses val="max"/>
        <c:crossBetween val="between"/>
      </c:valAx>
      <c:dateAx>
        <c:axId val="1077903568"/>
        <c:scaling>
          <c:orientation val="minMax"/>
        </c:scaling>
        <c:delete val="1"/>
        <c:axPos val="b"/>
        <c:numFmt formatCode="m/d/yyyy" sourceLinked="1"/>
        <c:majorTickMark val="out"/>
        <c:minorTickMark val="none"/>
        <c:tickLblPos val="nextTo"/>
        <c:crossAx val="107792894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19</xdr:row>
      <xdr:rowOff>38100</xdr:rowOff>
    </xdr:from>
    <xdr:to>
      <xdr:col>3</xdr:col>
      <xdr:colOff>0</xdr:colOff>
      <xdr:row>33</xdr:row>
      <xdr:rowOff>152400</xdr:rowOff>
    </xdr:to>
    <xdr:graphicFrame macro="">
      <xdr:nvGraphicFramePr>
        <xdr:cNvPr id="2" name="Chart 1">
          <a:extLst>
            <a:ext uri="{FF2B5EF4-FFF2-40B4-BE49-F238E27FC236}">
              <a16:creationId xmlns:a16="http://schemas.microsoft.com/office/drawing/2014/main" id="{497FD9F9-981F-43B3-8E80-4FBF34082F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82275</xdr:colOff>
      <xdr:row>24</xdr:row>
      <xdr:rowOff>190225</xdr:rowOff>
    </xdr:from>
    <xdr:to>
      <xdr:col>9</xdr:col>
      <xdr:colOff>38100</xdr:colOff>
      <xdr:row>33</xdr:row>
      <xdr:rowOff>160574</xdr:rowOff>
    </xdr:to>
    <xdr:graphicFrame macro="">
      <xdr:nvGraphicFramePr>
        <xdr:cNvPr id="3" name="Chart 2">
          <a:extLst>
            <a:ext uri="{FF2B5EF4-FFF2-40B4-BE49-F238E27FC236}">
              <a16:creationId xmlns:a16="http://schemas.microsoft.com/office/drawing/2014/main" id="{D2B30E53-6964-4CA9-B204-4A9BCCAE96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47625</xdr:colOff>
      <xdr:row>24</xdr:row>
      <xdr:rowOff>190499</xdr:rowOff>
    </xdr:from>
    <xdr:to>
      <xdr:col>7</xdr:col>
      <xdr:colOff>42675</xdr:colOff>
      <xdr:row>33</xdr:row>
      <xdr:rowOff>161924</xdr:rowOff>
    </xdr:to>
    <xdr:graphicFrame macro="">
      <xdr:nvGraphicFramePr>
        <xdr:cNvPr id="4" name="Chart 3">
          <a:extLst>
            <a:ext uri="{FF2B5EF4-FFF2-40B4-BE49-F238E27FC236}">
              <a16:creationId xmlns:a16="http://schemas.microsoft.com/office/drawing/2014/main" id="{33C3CA6E-E397-42E7-A41D-51CD13E484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82275</xdr:colOff>
      <xdr:row>13</xdr:row>
      <xdr:rowOff>38100</xdr:rowOff>
    </xdr:from>
    <xdr:to>
      <xdr:col>9</xdr:col>
      <xdr:colOff>28575</xdr:colOff>
      <xdr:row>24</xdr:row>
      <xdr:rowOff>171450</xdr:rowOff>
    </xdr:to>
    <xdr:graphicFrame macro="">
      <xdr:nvGraphicFramePr>
        <xdr:cNvPr id="5" name="Chart 4">
          <a:extLst>
            <a:ext uri="{FF2B5EF4-FFF2-40B4-BE49-F238E27FC236}">
              <a16:creationId xmlns:a16="http://schemas.microsoft.com/office/drawing/2014/main" id="{64D2DAA6-8FD6-4E48-926D-22EA4C943C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47625</xdr:colOff>
      <xdr:row>13</xdr:row>
      <xdr:rowOff>38100</xdr:rowOff>
    </xdr:from>
    <xdr:to>
      <xdr:col>7</xdr:col>
      <xdr:colOff>42675</xdr:colOff>
      <xdr:row>24</xdr:row>
      <xdr:rowOff>171450</xdr:rowOff>
    </xdr:to>
    <xdr:graphicFrame macro="">
      <xdr:nvGraphicFramePr>
        <xdr:cNvPr id="6" name="Chart 5">
          <a:extLst>
            <a:ext uri="{FF2B5EF4-FFF2-40B4-BE49-F238E27FC236}">
              <a16:creationId xmlns:a16="http://schemas.microsoft.com/office/drawing/2014/main" id="{6382D0D6-7DE2-4DDB-8E37-3D237B80FB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xcel%20performance%20dashboards/excel_share_portfolio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Ledger"/>
      <sheetName val="Watch List"/>
      <sheetName val="ASB"/>
      <sheetName val="BLD"/>
      <sheetName val="More Resources"/>
    </sheetNames>
    <sheetDataSet>
      <sheetData sheetId="0"/>
      <sheetData sheetId="1">
        <row r="6">
          <cell r="B6" t="e">
            <v>#VALUE!</v>
          </cell>
        </row>
        <row r="14">
          <cell r="C14" t="str">
            <v>Market Value</v>
          </cell>
        </row>
        <row r="15">
          <cell r="B15" t="str">
            <v>Investment Banking &amp; Investment Services</v>
          </cell>
          <cell r="C15">
            <v>13455.720000000001</v>
          </cell>
        </row>
        <row r="16">
          <cell r="B16" t="str">
            <v>Electronic Equipment &amp; Parts</v>
          </cell>
          <cell r="C16">
            <v>4253.625</v>
          </cell>
        </row>
        <row r="17">
          <cell r="B17" t="str">
            <v>Banking Services</v>
          </cell>
          <cell r="C17">
            <v>6704.1099999999988</v>
          </cell>
        </row>
        <row r="18">
          <cell r="B18" t="str">
            <v>Aerospace &amp; Defense</v>
          </cell>
          <cell r="C18">
            <v>646.35</v>
          </cell>
        </row>
        <row r="19">
          <cell r="B19" t="str">
            <v>Software &amp; IT Services</v>
          </cell>
          <cell r="C19">
            <v>2593.7600000000002</v>
          </cell>
        </row>
      </sheetData>
      <sheetData sheetId="2"/>
      <sheetData sheetId="3"/>
      <sheetData sheetId="4">
        <row r="1">
          <cell r="B1" t="str">
            <v>AUSTAL LIMITED (XASX:ASB)</v>
          </cell>
        </row>
        <row r="3">
          <cell r="C3">
            <v>44424</v>
          </cell>
          <cell r="D3">
            <v>44425</v>
          </cell>
          <cell r="E3">
            <v>44426</v>
          </cell>
          <cell r="F3">
            <v>44427</v>
          </cell>
          <cell r="G3">
            <v>44428</v>
          </cell>
          <cell r="H3">
            <v>44431</v>
          </cell>
          <cell r="I3">
            <v>44432</v>
          </cell>
          <cell r="J3">
            <v>44433</v>
          </cell>
          <cell r="K3">
            <v>44434</v>
          </cell>
          <cell r="L3">
            <v>44435</v>
          </cell>
          <cell r="M3">
            <v>44438</v>
          </cell>
          <cell r="N3">
            <v>44439</v>
          </cell>
          <cell r="O3">
            <v>44440</v>
          </cell>
          <cell r="P3">
            <v>44441</v>
          </cell>
          <cell r="Q3">
            <v>44442</v>
          </cell>
          <cell r="R3">
            <v>44445</v>
          </cell>
          <cell r="S3">
            <v>44446</v>
          </cell>
          <cell r="T3">
            <v>44447</v>
          </cell>
          <cell r="U3">
            <v>44448</v>
          </cell>
          <cell r="V3">
            <v>44449</v>
          </cell>
          <cell r="W3">
            <v>44452</v>
          </cell>
          <cell r="X3">
            <v>44453</v>
          </cell>
          <cell r="Y3">
            <v>44454</v>
          </cell>
          <cell r="Z3">
            <v>44455</v>
          </cell>
          <cell r="AA3">
            <v>44456</v>
          </cell>
          <cell r="AB3">
            <v>44459</v>
          </cell>
          <cell r="AC3">
            <v>44460</v>
          </cell>
          <cell r="AD3">
            <v>44461</v>
          </cell>
          <cell r="AE3">
            <v>44462</v>
          </cell>
          <cell r="AF3">
            <v>44463</v>
          </cell>
          <cell r="AG3">
            <v>44466</v>
          </cell>
          <cell r="AH3">
            <v>44467</v>
          </cell>
          <cell r="AI3">
            <v>44468</v>
          </cell>
          <cell r="AJ3">
            <v>44469</v>
          </cell>
          <cell r="AK3">
            <v>44470</v>
          </cell>
          <cell r="AL3">
            <v>44473</v>
          </cell>
          <cell r="AM3">
            <v>44474</v>
          </cell>
          <cell r="AN3">
            <v>44475</v>
          </cell>
          <cell r="AO3">
            <v>44476</v>
          </cell>
          <cell r="AP3">
            <v>44477</v>
          </cell>
          <cell r="AQ3">
            <v>44480</v>
          </cell>
          <cell r="AR3">
            <v>44481</v>
          </cell>
          <cell r="AS3">
            <v>44482</v>
          </cell>
          <cell r="AT3">
            <v>44483</v>
          </cell>
          <cell r="AU3">
            <v>44484</v>
          </cell>
          <cell r="AV3">
            <v>44487</v>
          </cell>
          <cell r="AW3">
            <v>44488</v>
          </cell>
          <cell r="AX3">
            <v>44489</v>
          </cell>
          <cell r="AY3">
            <v>44490</v>
          </cell>
          <cell r="AZ3">
            <v>44491</v>
          </cell>
          <cell r="BA3">
            <v>44494</v>
          </cell>
          <cell r="BB3">
            <v>44495</v>
          </cell>
          <cell r="BC3">
            <v>44496</v>
          </cell>
          <cell r="BD3">
            <v>44497</v>
          </cell>
          <cell r="BE3">
            <v>44498</v>
          </cell>
          <cell r="BF3">
            <v>44501</v>
          </cell>
          <cell r="BG3">
            <v>44502</v>
          </cell>
          <cell r="BH3">
            <v>44503</v>
          </cell>
          <cell r="BI3">
            <v>44504</v>
          </cell>
          <cell r="BJ3">
            <v>44505</v>
          </cell>
          <cell r="BK3">
            <v>44508</v>
          </cell>
          <cell r="BL3">
            <v>44509</v>
          </cell>
          <cell r="BM3">
            <v>44510</v>
          </cell>
          <cell r="BN3">
            <v>44511</v>
          </cell>
          <cell r="BO3">
            <v>44512</v>
          </cell>
          <cell r="BP3">
            <v>44515</v>
          </cell>
          <cell r="BQ3">
            <v>44516</v>
          </cell>
          <cell r="BR3">
            <v>44517</v>
          </cell>
          <cell r="BS3">
            <v>44518</v>
          </cell>
          <cell r="BT3">
            <v>44519</v>
          </cell>
          <cell r="BU3">
            <v>44522</v>
          </cell>
          <cell r="BV3">
            <v>44523</v>
          </cell>
          <cell r="BW3">
            <v>44524</v>
          </cell>
          <cell r="BX3">
            <v>44525</v>
          </cell>
          <cell r="BY3">
            <v>44526</v>
          </cell>
          <cell r="BZ3">
            <v>44529</v>
          </cell>
          <cell r="CA3">
            <v>44530</v>
          </cell>
          <cell r="CB3">
            <v>44531</v>
          </cell>
          <cell r="CC3">
            <v>44532</v>
          </cell>
          <cell r="CD3">
            <v>44533</v>
          </cell>
          <cell r="CE3">
            <v>44536</v>
          </cell>
          <cell r="CF3">
            <v>44537</v>
          </cell>
          <cell r="CG3">
            <v>44538</v>
          </cell>
          <cell r="CH3">
            <v>44539</v>
          </cell>
          <cell r="CI3">
            <v>44540</v>
          </cell>
          <cell r="CJ3">
            <v>44543</v>
          </cell>
          <cell r="CK3">
            <v>44544</v>
          </cell>
          <cell r="CL3">
            <v>44545</v>
          </cell>
          <cell r="CM3">
            <v>44546</v>
          </cell>
          <cell r="CN3">
            <v>44547</v>
          </cell>
          <cell r="CO3">
            <v>44550</v>
          </cell>
          <cell r="CP3">
            <v>44551</v>
          </cell>
          <cell r="CQ3">
            <v>44552</v>
          </cell>
          <cell r="CR3">
            <v>44553</v>
          </cell>
          <cell r="CS3">
            <v>44554</v>
          </cell>
          <cell r="CT3">
            <v>44559</v>
          </cell>
          <cell r="CU3">
            <v>44560</v>
          </cell>
          <cell r="CV3">
            <v>44561</v>
          </cell>
          <cell r="CW3">
            <v>44565</v>
          </cell>
          <cell r="CX3">
            <v>44566</v>
          </cell>
          <cell r="CY3">
            <v>44567</v>
          </cell>
          <cell r="CZ3">
            <v>44568</v>
          </cell>
          <cell r="DA3">
            <v>44571</v>
          </cell>
          <cell r="DB3">
            <v>44572</v>
          </cell>
          <cell r="DC3">
            <v>44573</v>
          </cell>
          <cell r="DD3">
            <v>44574</v>
          </cell>
          <cell r="DE3">
            <v>44575</v>
          </cell>
          <cell r="DF3">
            <v>44578</v>
          </cell>
          <cell r="DG3">
            <v>44579</v>
          </cell>
          <cell r="DH3">
            <v>44580</v>
          </cell>
          <cell r="DI3">
            <v>44581</v>
          </cell>
          <cell r="DJ3">
            <v>44582</v>
          </cell>
          <cell r="DK3">
            <v>44585</v>
          </cell>
          <cell r="DL3">
            <v>44586</v>
          </cell>
          <cell r="DM3">
            <v>44588</v>
          </cell>
          <cell r="DN3">
            <v>44589</v>
          </cell>
          <cell r="DO3">
            <v>44592</v>
          </cell>
          <cell r="DP3">
            <v>44593</v>
          </cell>
          <cell r="DQ3">
            <v>44594</v>
          </cell>
          <cell r="DR3">
            <v>44595</v>
          </cell>
          <cell r="DS3">
            <v>44596</v>
          </cell>
          <cell r="DT3">
            <v>44599</v>
          </cell>
          <cell r="DU3">
            <v>44600</v>
          </cell>
          <cell r="DV3">
            <v>44601</v>
          </cell>
          <cell r="DW3">
            <v>44602</v>
          </cell>
          <cell r="DX3">
            <v>44603</v>
          </cell>
          <cell r="DY3">
            <v>44606</v>
          </cell>
          <cell r="DZ3">
            <v>44607</v>
          </cell>
          <cell r="EA3">
            <v>44608</v>
          </cell>
          <cell r="EB3">
            <v>44609</v>
          </cell>
          <cell r="EC3">
            <v>44610</v>
          </cell>
          <cell r="ED3">
            <v>44613</v>
          </cell>
          <cell r="EE3">
            <v>44614</v>
          </cell>
          <cell r="EF3">
            <v>44615</v>
          </cell>
          <cell r="EG3">
            <v>44616</v>
          </cell>
          <cell r="EH3">
            <v>44617</v>
          </cell>
          <cell r="EI3">
            <v>44620</v>
          </cell>
          <cell r="EJ3">
            <v>44621</v>
          </cell>
          <cell r="EK3">
            <v>44622</v>
          </cell>
          <cell r="EL3">
            <v>44623</v>
          </cell>
          <cell r="EM3">
            <v>44624</v>
          </cell>
          <cell r="EN3">
            <v>44627</v>
          </cell>
          <cell r="EO3">
            <v>44628</v>
          </cell>
          <cell r="EP3">
            <v>44629</v>
          </cell>
          <cell r="EQ3">
            <v>44630</v>
          </cell>
          <cell r="ER3">
            <v>44631</v>
          </cell>
          <cell r="ES3">
            <v>44634</v>
          </cell>
          <cell r="ET3">
            <v>44635</v>
          </cell>
          <cell r="EU3">
            <v>44636</v>
          </cell>
          <cell r="EV3">
            <v>44637</v>
          </cell>
          <cell r="EW3">
            <v>44638</v>
          </cell>
          <cell r="EX3">
            <v>44641</v>
          </cell>
          <cell r="EY3">
            <v>44642</v>
          </cell>
          <cell r="EZ3">
            <v>44643</v>
          </cell>
          <cell r="FA3">
            <v>44644</v>
          </cell>
          <cell r="FB3">
            <v>44645</v>
          </cell>
          <cell r="FC3">
            <v>44648</v>
          </cell>
          <cell r="FD3">
            <v>44649</v>
          </cell>
          <cell r="FE3">
            <v>44650</v>
          </cell>
          <cell r="FF3">
            <v>44651</v>
          </cell>
          <cell r="FG3">
            <v>44652</v>
          </cell>
          <cell r="FH3">
            <v>44655</v>
          </cell>
          <cell r="FI3">
            <v>44656</v>
          </cell>
          <cell r="FJ3">
            <v>44657</v>
          </cell>
          <cell r="FK3">
            <v>44658</v>
          </cell>
          <cell r="FL3">
            <v>44659</v>
          </cell>
          <cell r="FM3">
            <v>44662</v>
          </cell>
          <cell r="FN3">
            <v>44663</v>
          </cell>
          <cell r="FO3">
            <v>44664</v>
          </cell>
          <cell r="FP3">
            <v>44665</v>
          </cell>
          <cell r="FQ3">
            <v>44670</v>
          </cell>
          <cell r="FR3">
            <v>44671</v>
          </cell>
          <cell r="FS3">
            <v>44672</v>
          </cell>
          <cell r="FT3">
            <v>44673</v>
          </cell>
          <cell r="FU3">
            <v>44677</v>
          </cell>
          <cell r="FV3">
            <v>44678</v>
          </cell>
          <cell r="FW3">
            <v>44679</v>
          </cell>
          <cell r="FX3">
            <v>44680</v>
          </cell>
          <cell r="FY3">
            <v>44683</v>
          </cell>
          <cell r="FZ3">
            <v>44684</v>
          </cell>
          <cell r="GA3">
            <v>44685</v>
          </cell>
          <cell r="GB3">
            <v>44686</v>
          </cell>
          <cell r="GC3">
            <v>44687</v>
          </cell>
          <cell r="GD3">
            <v>44690</v>
          </cell>
          <cell r="GE3">
            <v>44691</v>
          </cell>
          <cell r="GF3">
            <v>44692</v>
          </cell>
          <cell r="GG3">
            <v>44693</v>
          </cell>
          <cell r="GH3">
            <v>44694</v>
          </cell>
          <cell r="GI3">
            <v>44697</v>
          </cell>
          <cell r="GJ3">
            <v>44698</v>
          </cell>
          <cell r="GK3">
            <v>44699</v>
          </cell>
          <cell r="GL3">
            <v>44700</v>
          </cell>
          <cell r="GM3">
            <v>44701</v>
          </cell>
          <cell r="GN3">
            <v>44704</v>
          </cell>
          <cell r="GO3">
            <v>44705</v>
          </cell>
          <cell r="GP3">
            <v>44706</v>
          </cell>
          <cell r="GQ3">
            <v>44707</v>
          </cell>
          <cell r="GR3">
            <v>44708</v>
          </cell>
          <cell r="GS3">
            <v>44711</v>
          </cell>
          <cell r="GT3">
            <v>44712</v>
          </cell>
          <cell r="GU3">
            <v>44713</v>
          </cell>
          <cell r="GV3">
            <v>44714</v>
          </cell>
          <cell r="GW3">
            <v>44715</v>
          </cell>
          <cell r="GX3">
            <v>44718</v>
          </cell>
          <cell r="GY3">
            <v>44719</v>
          </cell>
          <cell r="GZ3">
            <v>44720</v>
          </cell>
          <cell r="HA3">
            <v>44721</v>
          </cell>
          <cell r="HB3">
            <v>44722</v>
          </cell>
          <cell r="HC3">
            <v>44726</v>
          </cell>
          <cell r="HD3">
            <v>44727</v>
          </cell>
          <cell r="HE3">
            <v>44728</v>
          </cell>
          <cell r="HF3">
            <v>44729</v>
          </cell>
          <cell r="HG3">
            <v>44732</v>
          </cell>
          <cell r="HH3">
            <v>44733</v>
          </cell>
          <cell r="HI3">
            <v>44734</v>
          </cell>
          <cell r="HJ3">
            <v>44735</v>
          </cell>
          <cell r="HK3">
            <v>44736</v>
          </cell>
          <cell r="HL3">
            <v>44739</v>
          </cell>
          <cell r="HM3">
            <v>44740</v>
          </cell>
          <cell r="HN3">
            <v>44741</v>
          </cell>
          <cell r="HO3">
            <v>44742</v>
          </cell>
          <cell r="HP3">
            <v>44743</v>
          </cell>
          <cell r="HQ3">
            <v>44746</v>
          </cell>
          <cell r="HR3">
            <v>44747</v>
          </cell>
          <cell r="HS3">
            <v>44748</v>
          </cell>
          <cell r="HT3">
            <v>44749</v>
          </cell>
          <cell r="HU3">
            <v>44750</v>
          </cell>
          <cell r="HV3">
            <v>44753</v>
          </cell>
          <cell r="HW3">
            <v>44754</v>
          </cell>
          <cell r="HX3">
            <v>44755</v>
          </cell>
          <cell r="HY3">
            <v>44756</v>
          </cell>
          <cell r="HZ3">
            <v>44757</v>
          </cell>
          <cell r="IA3">
            <v>44760</v>
          </cell>
          <cell r="IB3">
            <v>44761</v>
          </cell>
          <cell r="IC3">
            <v>44762</v>
          </cell>
          <cell r="ID3">
            <v>44763</v>
          </cell>
          <cell r="IE3">
            <v>44764</v>
          </cell>
          <cell r="IF3">
            <v>44767</v>
          </cell>
          <cell r="IG3">
            <v>44768</v>
          </cell>
          <cell r="IH3">
            <v>44769</v>
          </cell>
          <cell r="II3">
            <v>44770</v>
          </cell>
          <cell r="IJ3">
            <v>44771</v>
          </cell>
          <cell r="IK3">
            <v>44774</v>
          </cell>
          <cell r="IL3">
            <v>44775</v>
          </cell>
          <cell r="IM3">
            <v>44776</v>
          </cell>
          <cell r="IN3">
            <v>44777</v>
          </cell>
          <cell r="IO3">
            <v>44778</v>
          </cell>
          <cell r="IP3">
            <v>44781</v>
          </cell>
          <cell r="IQ3">
            <v>44782</v>
          </cell>
          <cell r="IR3">
            <v>44783</v>
          </cell>
          <cell r="IS3">
            <v>44784</v>
          </cell>
          <cell r="IT3">
            <v>44785</v>
          </cell>
          <cell r="IU3">
            <v>44788</v>
          </cell>
        </row>
        <row r="4">
          <cell r="C4">
            <v>2.48</v>
          </cell>
          <cell r="D4">
            <v>2.46</v>
          </cell>
          <cell r="E4">
            <v>2.4</v>
          </cell>
          <cell r="F4">
            <v>2.46</v>
          </cell>
          <cell r="G4">
            <v>2.42</v>
          </cell>
          <cell r="H4">
            <v>2.5099999999999998</v>
          </cell>
          <cell r="I4">
            <v>2.1800000000000002</v>
          </cell>
          <cell r="J4">
            <v>2.08</v>
          </cell>
          <cell r="K4">
            <v>1.95</v>
          </cell>
          <cell r="L4">
            <v>1.95</v>
          </cell>
          <cell r="M4">
            <v>1.9650000000000001</v>
          </cell>
          <cell r="N4">
            <v>1.9550000000000001</v>
          </cell>
          <cell r="O4">
            <v>1.9750000000000001</v>
          </cell>
          <cell r="P4">
            <v>1.915</v>
          </cell>
          <cell r="Q4">
            <v>1.915</v>
          </cell>
          <cell r="R4">
            <v>1.905</v>
          </cell>
          <cell r="S4">
            <v>1.855</v>
          </cell>
          <cell r="T4">
            <v>1.81</v>
          </cell>
          <cell r="U4">
            <v>1.7450000000000001</v>
          </cell>
          <cell r="V4">
            <v>1.76</v>
          </cell>
          <cell r="W4">
            <v>1.73</v>
          </cell>
          <cell r="X4">
            <v>1.72</v>
          </cell>
          <cell r="Y4">
            <v>1.6850000000000001</v>
          </cell>
          <cell r="Z4">
            <v>1.73</v>
          </cell>
          <cell r="AA4">
            <v>1.7150000000000001</v>
          </cell>
          <cell r="AB4">
            <v>1.68</v>
          </cell>
          <cell r="AC4">
            <v>1.675</v>
          </cell>
          <cell r="AD4">
            <v>1.76</v>
          </cell>
          <cell r="AE4">
            <v>1.845</v>
          </cell>
          <cell r="AF4">
            <v>1.85</v>
          </cell>
          <cell r="AG4">
            <v>1.845</v>
          </cell>
          <cell r="AH4">
            <v>1.86</v>
          </cell>
          <cell r="AI4">
            <v>1.86</v>
          </cell>
          <cell r="AJ4">
            <v>1.88</v>
          </cell>
          <cell r="AK4">
            <v>1.87</v>
          </cell>
          <cell r="AL4">
            <v>1.89</v>
          </cell>
          <cell r="AM4">
            <v>1.87</v>
          </cell>
          <cell r="AN4">
            <v>1.93</v>
          </cell>
          <cell r="AO4">
            <v>1.9</v>
          </cell>
          <cell r="AP4">
            <v>1.93</v>
          </cell>
          <cell r="AQ4">
            <v>1.905</v>
          </cell>
          <cell r="AR4">
            <v>1.895</v>
          </cell>
          <cell r="AS4">
            <v>1.9</v>
          </cell>
          <cell r="AT4">
            <v>1.875</v>
          </cell>
          <cell r="AU4">
            <v>1.88</v>
          </cell>
          <cell r="AV4">
            <v>1.895</v>
          </cell>
          <cell r="AW4">
            <v>1.885</v>
          </cell>
          <cell r="AX4">
            <v>1.9</v>
          </cell>
          <cell r="AY4">
            <v>1.88</v>
          </cell>
          <cell r="AZ4">
            <v>1.895</v>
          </cell>
          <cell r="BA4">
            <v>1.895</v>
          </cell>
          <cell r="BB4">
            <v>1.895</v>
          </cell>
          <cell r="BC4">
            <v>1.895</v>
          </cell>
          <cell r="BD4">
            <v>1.875</v>
          </cell>
          <cell r="BE4">
            <v>1.88</v>
          </cell>
          <cell r="BF4">
            <v>1.9</v>
          </cell>
          <cell r="BG4">
            <v>1.9</v>
          </cell>
          <cell r="BH4">
            <v>1.87</v>
          </cell>
          <cell r="BI4">
            <v>1.89</v>
          </cell>
          <cell r="BJ4">
            <v>1.895</v>
          </cell>
          <cell r="BK4">
            <v>1.89</v>
          </cell>
          <cell r="BL4">
            <v>1.7649999999999999</v>
          </cell>
          <cell r="BM4">
            <v>1.78</v>
          </cell>
          <cell r="BN4">
            <v>1.875</v>
          </cell>
          <cell r="BO4">
            <v>1.92</v>
          </cell>
          <cell r="BP4">
            <v>1.91</v>
          </cell>
          <cell r="BQ4">
            <v>1.91</v>
          </cell>
          <cell r="BR4">
            <v>1.88</v>
          </cell>
          <cell r="BS4">
            <v>1.885</v>
          </cell>
          <cell r="BT4">
            <v>1.865</v>
          </cell>
          <cell r="BU4">
            <v>1.855</v>
          </cell>
          <cell r="BV4">
            <v>1.855</v>
          </cell>
          <cell r="BW4">
            <v>1.88</v>
          </cell>
          <cell r="BX4">
            <v>1.875</v>
          </cell>
          <cell r="BY4">
            <v>1.835</v>
          </cell>
          <cell r="BZ4">
            <v>1.8</v>
          </cell>
          <cell r="CA4">
            <v>1.825</v>
          </cell>
          <cell r="CB4">
            <v>1.82</v>
          </cell>
          <cell r="CC4">
            <v>1.825</v>
          </cell>
          <cell r="CD4">
            <v>1.845</v>
          </cell>
          <cell r="CE4">
            <v>1.83</v>
          </cell>
          <cell r="CF4">
            <v>1.845</v>
          </cell>
          <cell r="CG4">
            <v>1.85</v>
          </cell>
          <cell r="CH4">
            <v>1.855</v>
          </cell>
          <cell r="CI4">
            <v>1.92</v>
          </cell>
          <cell r="CJ4">
            <v>1.89</v>
          </cell>
          <cell r="CK4">
            <v>1.915</v>
          </cell>
          <cell r="CL4">
            <v>1.885</v>
          </cell>
          <cell r="CM4">
            <v>1.875</v>
          </cell>
          <cell r="CN4">
            <v>1.92</v>
          </cell>
          <cell r="CO4">
            <v>1.88</v>
          </cell>
          <cell r="CP4">
            <v>1.88</v>
          </cell>
          <cell r="CQ4">
            <v>1.91</v>
          </cell>
          <cell r="CR4">
            <v>1.925</v>
          </cell>
          <cell r="CS4">
            <v>1.925</v>
          </cell>
          <cell r="CT4">
            <v>1.97</v>
          </cell>
          <cell r="CU4">
            <v>1.95</v>
          </cell>
          <cell r="CV4">
            <v>1.95</v>
          </cell>
          <cell r="CW4">
            <v>1.9750000000000001</v>
          </cell>
          <cell r="CX4">
            <v>2</v>
          </cell>
          <cell r="CY4">
            <v>1.96</v>
          </cell>
          <cell r="CZ4">
            <v>1.96</v>
          </cell>
          <cell r="DA4">
            <v>1.9650000000000001</v>
          </cell>
          <cell r="DB4">
            <v>1.9750000000000001</v>
          </cell>
          <cell r="DC4">
            <v>1.9650000000000001</v>
          </cell>
          <cell r="DD4">
            <v>1.99</v>
          </cell>
          <cell r="DE4">
            <v>2.0099999999999998</v>
          </cell>
          <cell r="DF4">
            <v>2.0299999999999998</v>
          </cell>
          <cell r="DG4">
            <v>2.0299999999999998</v>
          </cell>
          <cell r="DH4">
            <v>2.02</v>
          </cell>
          <cell r="DI4">
            <v>2.08</v>
          </cell>
          <cell r="DJ4">
            <v>2.0099999999999998</v>
          </cell>
          <cell r="DK4">
            <v>1.98</v>
          </cell>
          <cell r="DL4">
            <v>1.95</v>
          </cell>
          <cell r="DM4">
            <v>1.95</v>
          </cell>
          <cell r="DN4">
            <v>1.9650000000000001</v>
          </cell>
          <cell r="DO4">
            <v>2.0099999999999998</v>
          </cell>
          <cell r="DP4">
            <v>2.0699999999999998</v>
          </cell>
          <cell r="DQ4">
            <v>2.12</v>
          </cell>
          <cell r="DR4">
            <v>2.08</v>
          </cell>
          <cell r="DS4">
            <v>2.06</v>
          </cell>
          <cell r="DT4">
            <v>2.0499999999999998</v>
          </cell>
          <cell r="DU4">
            <v>2.06</v>
          </cell>
          <cell r="DV4">
            <v>2.08</v>
          </cell>
          <cell r="DW4">
            <v>2.0499999999999998</v>
          </cell>
          <cell r="DX4">
            <v>2.02</v>
          </cell>
          <cell r="DY4">
            <v>2.02</v>
          </cell>
          <cell r="DZ4">
            <v>2.04</v>
          </cell>
          <cell r="EA4">
            <v>2.02</v>
          </cell>
          <cell r="EB4">
            <v>2.0099999999999998</v>
          </cell>
          <cell r="EC4">
            <v>2.02</v>
          </cell>
          <cell r="ED4">
            <v>1.9750000000000001</v>
          </cell>
          <cell r="EE4">
            <v>1.9550000000000001</v>
          </cell>
          <cell r="EF4">
            <v>2.04</v>
          </cell>
          <cell r="EG4">
            <v>1.9450000000000001</v>
          </cell>
          <cell r="EH4">
            <v>1.915</v>
          </cell>
          <cell r="EI4">
            <v>1.915</v>
          </cell>
          <cell r="EJ4">
            <v>1.93</v>
          </cell>
          <cell r="EK4">
            <v>1.905</v>
          </cell>
          <cell r="EL4">
            <v>1.9650000000000001</v>
          </cell>
          <cell r="EM4">
            <v>1.9450000000000001</v>
          </cell>
          <cell r="EN4">
            <v>1.93</v>
          </cell>
          <cell r="EO4">
            <v>1.885</v>
          </cell>
          <cell r="EP4">
            <v>1.92</v>
          </cell>
          <cell r="EQ4">
            <v>1.98</v>
          </cell>
          <cell r="ER4">
            <v>1.9750000000000001</v>
          </cell>
          <cell r="ES4">
            <v>2.02</v>
          </cell>
          <cell r="ET4">
            <v>2.06</v>
          </cell>
          <cell r="EU4">
            <v>2.0299999999999998</v>
          </cell>
          <cell r="EV4">
            <v>2.0299999999999998</v>
          </cell>
          <cell r="EW4">
            <v>2.04</v>
          </cell>
          <cell r="EX4">
            <v>2.02</v>
          </cell>
          <cell r="EY4">
            <v>2</v>
          </cell>
          <cell r="EZ4">
            <v>1.7749999999999999</v>
          </cell>
          <cell r="FA4">
            <v>1.8149999999999999</v>
          </cell>
          <cell r="FB4">
            <v>1.8</v>
          </cell>
          <cell r="FC4">
            <v>1.85</v>
          </cell>
          <cell r="FD4">
            <v>1.9</v>
          </cell>
          <cell r="FE4">
            <v>1.86</v>
          </cell>
          <cell r="FF4">
            <v>1.89</v>
          </cell>
          <cell r="FG4">
            <v>1.905</v>
          </cell>
          <cell r="FH4">
            <v>1.9</v>
          </cell>
          <cell r="FI4">
            <v>1.905</v>
          </cell>
          <cell r="FJ4">
            <v>1.88</v>
          </cell>
          <cell r="FK4">
            <v>1.865</v>
          </cell>
          <cell r="FL4">
            <v>1.925</v>
          </cell>
          <cell r="FM4">
            <v>1.9</v>
          </cell>
          <cell r="FN4">
            <v>1.89</v>
          </cell>
          <cell r="FO4">
            <v>1.93</v>
          </cell>
          <cell r="FP4">
            <v>1.98</v>
          </cell>
          <cell r="FQ4">
            <v>2.04</v>
          </cell>
          <cell r="FR4">
            <v>1.9850000000000001</v>
          </cell>
          <cell r="FS4">
            <v>2.0499999999999998</v>
          </cell>
          <cell r="FT4">
            <v>2.0299999999999998</v>
          </cell>
          <cell r="FU4">
            <v>1.9950000000000001</v>
          </cell>
          <cell r="FV4">
            <v>1.97</v>
          </cell>
          <cell r="FW4">
            <v>2</v>
          </cell>
          <cell r="FX4">
            <v>2.02</v>
          </cell>
          <cell r="FY4">
            <v>2.04</v>
          </cell>
          <cell r="FZ4">
            <v>2.09</v>
          </cell>
          <cell r="GA4">
            <v>2.06</v>
          </cell>
          <cell r="GB4">
            <v>2.1</v>
          </cell>
          <cell r="GC4">
            <v>2.0299999999999998</v>
          </cell>
          <cell r="GD4">
            <v>1.95</v>
          </cell>
          <cell r="GE4">
            <v>1.95</v>
          </cell>
          <cell r="GF4">
            <v>2.02</v>
          </cell>
          <cell r="GG4">
            <v>1.94</v>
          </cell>
          <cell r="GH4">
            <v>1.96</v>
          </cell>
          <cell r="GI4">
            <v>1.9550000000000001</v>
          </cell>
          <cell r="GJ4">
            <v>1.98</v>
          </cell>
          <cell r="GK4">
            <v>2.02</v>
          </cell>
          <cell r="GL4">
            <v>1.95</v>
          </cell>
          <cell r="GM4">
            <v>1.97</v>
          </cell>
          <cell r="GN4">
            <v>1.9850000000000001</v>
          </cell>
          <cell r="GO4">
            <v>1.97</v>
          </cell>
          <cell r="GP4">
            <v>1.98</v>
          </cell>
          <cell r="GQ4">
            <v>1.98</v>
          </cell>
          <cell r="GR4">
            <v>2.0099999999999998</v>
          </cell>
          <cell r="GS4">
            <v>2.02</v>
          </cell>
          <cell r="GT4">
            <v>1.98</v>
          </cell>
          <cell r="GU4">
            <v>2</v>
          </cell>
          <cell r="GV4">
            <v>2.0099999999999998</v>
          </cell>
          <cell r="GW4">
            <v>1.9950000000000001</v>
          </cell>
          <cell r="GX4">
            <v>1.98</v>
          </cell>
          <cell r="GY4">
            <v>1.9450000000000001</v>
          </cell>
          <cell r="GZ4">
            <v>1.925</v>
          </cell>
          <cell r="HA4">
            <v>1.93</v>
          </cell>
          <cell r="HB4">
            <v>1.94</v>
          </cell>
          <cell r="HC4">
            <v>1.85</v>
          </cell>
          <cell r="HD4">
            <v>1.8</v>
          </cell>
          <cell r="HE4">
            <v>1.85</v>
          </cell>
          <cell r="HF4">
            <v>1.855</v>
          </cell>
          <cell r="HG4">
            <v>1.82</v>
          </cell>
          <cell r="HH4">
            <v>1.85</v>
          </cell>
          <cell r="HI4">
            <v>1.85</v>
          </cell>
          <cell r="HJ4">
            <v>1.845</v>
          </cell>
          <cell r="HK4">
            <v>1.85</v>
          </cell>
          <cell r="HL4">
            <v>1.82</v>
          </cell>
          <cell r="HM4">
            <v>1.835</v>
          </cell>
          <cell r="HN4">
            <v>1.8049999999999999</v>
          </cell>
          <cell r="HO4">
            <v>1.8</v>
          </cell>
          <cell r="HP4">
            <v>2.25</v>
          </cell>
          <cell r="HQ4">
            <v>2.38</v>
          </cell>
          <cell r="HR4">
            <v>2.38</v>
          </cell>
          <cell r="HS4">
            <v>2.4300000000000002</v>
          </cell>
          <cell r="HT4">
            <v>2.44</v>
          </cell>
          <cell r="HU4">
            <v>2.5</v>
          </cell>
          <cell r="HV4">
            <v>2.5</v>
          </cell>
          <cell r="HW4">
            <v>2.5</v>
          </cell>
          <cell r="HX4">
            <v>2.5099999999999998</v>
          </cell>
          <cell r="HY4">
            <v>2.5</v>
          </cell>
          <cell r="HZ4">
            <v>2.56</v>
          </cell>
          <cell r="IA4">
            <v>2.5499999999999998</v>
          </cell>
          <cell r="IB4">
            <v>2.54</v>
          </cell>
          <cell r="IC4">
            <v>2.4900000000000002</v>
          </cell>
          <cell r="ID4">
            <v>2.5499999999999998</v>
          </cell>
          <cell r="IE4">
            <v>2.5299999999999998</v>
          </cell>
          <cell r="IF4">
            <v>2.5499999999999998</v>
          </cell>
          <cell r="IG4">
            <v>2.57</v>
          </cell>
          <cell r="IH4">
            <v>2.56</v>
          </cell>
          <cell r="II4">
            <v>2.62</v>
          </cell>
          <cell r="IJ4">
            <v>2.68</v>
          </cell>
          <cell r="IK4">
            <v>2.64</v>
          </cell>
          <cell r="IL4">
            <v>2.66</v>
          </cell>
          <cell r="IM4">
            <v>2.74</v>
          </cell>
          <cell r="IN4">
            <v>2.73</v>
          </cell>
          <cell r="IO4">
            <v>2.64</v>
          </cell>
          <cell r="IP4">
            <v>2.65</v>
          </cell>
          <cell r="IQ4">
            <v>2.66</v>
          </cell>
          <cell r="IR4">
            <v>2.64</v>
          </cell>
          <cell r="IS4">
            <v>2.7</v>
          </cell>
          <cell r="IT4">
            <v>2.69</v>
          </cell>
          <cell r="IU4">
            <v>2.68</v>
          </cell>
        </row>
        <row r="6">
          <cell r="B6" t="str">
            <v>Volume</v>
          </cell>
          <cell r="C6" t="str">
            <v>Open</v>
          </cell>
          <cell r="D6" t="str">
            <v>High</v>
          </cell>
          <cell r="E6" t="str">
            <v>Low</v>
          </cell>
          <cell r="F6" t="str">
            <v>Close</v>
          </cell>
        </row>
        <row r="7">
          <cell r="A7">
            <v>44760</v>
          </cell>
          <cell r="B7">
            <v>1045502</v>
          </cell>
          <cell r="C7">
            <v>2.6</v>
          </cell>
          <cell r="D7">
            <v>2.6</v>
          </cell>
          <cell r="E7">
            <v>2.5099999999999998</v>
          </cell>
          <cell r="F7">
            <v>2.5499999999999998</v>
          </cell>
        </row>
        <row r="8">
          <cell r="A8">
            <v>44761</v>
          </cell>
          <cell r="B8">
            <v>696863</v>
          </cell>
          <cell r="C8">
            <v>2.5099999999999998</v>
          </cell>
          <cell r="D8">
            <v>2.5499999999999998</v>
          </cell>
          <cell r="E8">
            <v>2.4900000000000002</v>
          </cell>
          <cell r="F8">
            <v>2.54</v>
          </cell>
        </row>
        <row r="9">
          <cell r="A9">
            <v>44762</v>
          </cell>
          <cell r="B9">
            <v>1270298</v>
          </cell>
          <cell r="C9">
            <v>2.5</v>
          </cell>
          <cell r="D9">
            <v>2.5499999999999998</v>
          </cell>
          <cell r="E9">
            <v>2.4700000000000002</v>
          </cell>
          <cell r="F9">
            <v>2.4900000000000002</v>
          </cell>
        </row>
        <row r="10">
          <cell r="A10">
            <v>44763</v>
          </cell>
          <cell r="B10">
            <v>1707337</v>
          </cell>
          <cell r="C10">
            <v>2.5</v>
          </cell>
          <cell r="D10">
            <v>2.5499999999999998</v>
          </cell>
          <cell r="E10">
            <v>2.4700000000000002</v>
          </cell>
          <cell r="F10">
            <v>2.5499999999999998</v>
          </cell>
        </row>
        <row r="11">
          <cell r="A11">
            <v>44764</v>
          </cell>
          <cell r="B11">
            <v>1579756</v>
          </cell>
          <cell r="C11">
            <v>2.5499999999999998</v>
          </cell>
          <cell r="D11">
            <v>2.5499999999999998</v>
          </cell>
          <cell r="E11">
            <v>2.4500000000000002</v>
          </cell>
          <cell r="F11">
            <v>2.5299999999999998</v>
          </cell>
        </row>
        <row r="12">
          <cell r="A12">
            <v>44767</v>
          </cell>
          <cell r="B12">
            <v>1472887</v>
          </cell>
          <cell r="C12">
            <v>2.54</v>
          </cell>
          <cell r="D12">
            <v>2.6</v>
          </cell>
          <cell r="E12">
            <v>2.52</v>
          </cell>
          <cell r="F12">
            <v>2.5499999999999998</v>
          </cell>
        </row>
        <row r="13">
          <cell r="A13">
            <v>44768</v>
          </cell>
          <cell r="B13">
            <v>1346408</v>
          </cell>
          <cell r="C13">
            <v>2.57</v>
          </cell>
          <cell r="D13">
            <v>2.59</v>
          </cell>
          <cell r="E13">
            <v>2.52</v>
          </cell>
          <cell r="F13">
            <v>2.57</v>
          </cell>
        </row>
        <row r="14">
          <cell r="A14">
            <v>44769</v>
          </cell>
          <cell r="B14">
            <v>305680</v>
          </cell>
          <cell r="C14">
            <v>2.57</v>
          </cell>
          <cell r="D14">
            <v>2.57</v>
          </cell>
          <cell r="E14">
            <v>2.52</v>
          </cell>
          <cell r="F14">
            <v>2.56</v>
          </cell>
        </row>
        <row r="15">
          <cell r="A15">
            <v>44770</v>
          </cell>
          <cell r="B15">
            <v>933519</v>
          </cell>
          <cell r="C15">
            <v>2.56</v>
          </cell>
          <cell r="D15">
            <v>2.64</v>
          </cell>
          <cell r="E15">
            <v>2.52</v>
          </cell>
          <cell r="F15">
            <v>2.62</v>
          </cell>
        </row>
        <row r="16">
          <cell r="A16">
            <v>44771</v>
          </cell>
          <cell r="B16">
            <v>1411161</v>
          </cell>
          <cell r="C16">
            <v>2.65</v>
          </cell>
          <cell r="D16">
            <v>2.69</v>
          </cell>
          <cell r="E16">
            <v>2.6</v>
          </cell>
          <cell r="F16">
            <v>2.68</v>
          </cell>
        </row>
        <row r="17">
          <cell r="A17">
            <v>44774</v>
          </cell>
          <cell r="B17">
            <v>1011183</v>
          </cell>
          <cell r="C17">
            <v>2.74</v>
          </cell>
          <cell r="D17">
            <v>2.79</v>
          </cell>
          <cell r="E17">
            <v>2.64</v>
          </cell>
          <cell r="F17">
            <v>2.64</v>
          </cell>
        </row>
        <row r="18">
          <cell r="A18">
            <v>44775</v>
          </cell>
          <cell r="B18">
            <v>647643</v>
          </cell>
          <cell r="C18">
            <v>2.67</v>
          </cell>
          <cell r="D18">
            <v>2.67</v>
          </cell>
          <cell r="E18">
            <v>2.63</v>
          </cell>
          <cell r="F18">
            <v>2.66</v>
          </cell>
        </row>
        <row r="19">
          <cell r="A19">
            <v>44776</v>
          </cell>
          <cell r="B19">
            <v>1051061</v>
          </cell>
          <cell r="C19">
            <v>2.66</v>
          </cell>
          <cell r="D19">
            <v>2.74</v>
          </cell>
          <cell r="E19">
            <v>2.61</v>
          </cell>
          <cell r="F19">
            <v>2.74</v>
          </cell>
        </row>
        <row r="20">
          <cell r="A20">
            <v>44777</v>
          </cell>
          <cell r="B20">
            <v>868314</v>
          </cell>
          <cell r="C20">
            <v>2.78</v>
          </cell>
          <cell r="D20">
            <v>2.78</v>
          </cell>
          <cell r="E20">
            <v>2.7</v>
          </cell>
          <cell r="F20">
            <v>2.73</v>
          </cell>
        </row>
        <row r="21">
          <cell r="A21">
            <v>44778</v>
          </cell>
          <cell r="B21">
            <v>565111</v>
          </cell>
          <cell r="C21">
            <v>2.7</v>
          </cell>
          <cell r="D21">
            <v>2.72</v>
          </cell>
          <cell r="E21">
            <v>2.62</v>
          </cell>
          <cell r="F21">
            <v>2.64</v>
          </cell>
        </row>
        <row r="22">
          <cell r="A22">
            <v>44781</v>
          </cell>
          <cell r="B22">
            <v>1693139</v>
          </cell>
          <cell r="C22">
            <v>2.64</v>
          </cell>
          <cell r="D22">
            <v>2.6949999999999998</v>
          </cell>
          <cell r="E22">
            <v>2.61</v>
          </cell>
          <cell r="F22">
            <v>2.65</v>
          </cell>
        </row>
        <row r="23">
          <cell r="A23">
            <v>44782</v>
          </cell>
          <cell r="B23">
            <v>1766856</v>
          </cell>
          <cell r="C23">
            <v>2.65</v>
          </cell>
          <cell r="D23">
            <v>2.67</v>
          </cell>
          <cell r="E23">
            <v>2.625</v>
          </cell>
          <cell r="F23">
            <v>2.66</v>
          </cell>
        </row>
        <row r="24">
          <cell r="A24">
            <v>44783</v>
          </cell>
          <cell r="B24">
            <v>404016</v>
          </cell>
          <cell r="C24">
            <v>2.62</v>
          </cell>
          <cell r="D24">
            <v>2.68</v>
          </cell>
          <cell r="E24">
            <v>2.62</v>
          </cell>
          <cell r="F24">
            <v>2.64</v>
          </cell>
        </row>
        <row r="25">
          <cell r="A25">
            <v>44784</v>
          </cell>
          <cell r="B25">
            <v>435694</v>
          </cell>
          <cell r="C25">
            <v>2.67</v>
          </cell>
          <cell r="D25">
            <v>2.71</v>
          </cell>
          <cell r="E25">
            <v>2.67</v>
          </cell>
          <cell r="F25">
            <v>2.7</v>
          </cell>
        </row>
        <row r="26">
          <cell r="A26">
            <v>44785</v>
          </cell>
          <cell r="B26">
            <v>448927</v>
          </cell>
          <cell r="C26">
            <v>2.71</v>
          </cell>
          <cell r="D26">
            <v>2.71</v>
          </cell>
          <cell r="E26">
            <v>2.64</v>
          </cell>
          <cell r="F26">
            <v>2.69</v>
          </cell>
        </row>
        <row r="27">
          <cell r="A27">
            <v>44788</v>
          </cell>
          <cell r="B27">
            <v>338627</v>
          </cell>
          <cell r="C27">
            <v>2.69</v>
          </cell>
          <cell r="D27">
            <v>2.69</v>
          </cell>
          <cell r="E27">
            <v>2.64</v>
          </cell>
          <cell r="F27">
            <v>2.68</v>
          </cell>
        </row>
      </sheetData>
      <sheetData sheetId="5">
        <row r="1">
          <cell r="B1" t="str">
            <v>BORAL LIMITED (XASX:BLD)</v>
          </cell>
        </row>
        <row r="3">
          <cell r="C3">
            <v>44424</v>
          </cell>
          <cell r="D3">
            <v>44425</v>
          </cell>
          <cell r="E3">
            <v>44426</v>
          </cell>
          <cell r="F3">
            <v>44427</v>
          </cell>
          <cell r="G3">
            <v>44428</v>
          </cell>
          <cell r="H3">
            <v>44431</v>
          </cell>
          <cell r="I3">
            <v>44432</v>
          </cell>
          <cell r="J3">
            <v>44433</v>
          </cell>
          <cell r="K3">
            <v>44434</v>
          </cell>
          <cell r="L3">
            <v>44435</v>
          </cell>
          <cell r="M3">
            <v>44438</v>
          </cell>
          <cell r="N3">
            <v>44439</v>
          </cell>
          <cell r="O3">
            <v>44440</v>
          </cell>
          <cell r="P3">
            <v>44441</v>
          </cell>
          <cell r="Q3">
            <v>44442</v>
          </cell>
          <cell r="R3">
            <v>44445</v>
          </cell>
          <cell r="S3">
            <v>44446</v>
          </cell>
          <cell r="T3">
            <v>44447</v>
          </cell>
          <cell r="U3">
            <v>44448</v>
          </cell>
          <cell r="V3">
            <v>44449</v>
          </cell>
          <cell r="W3">
            <v>44452</v>
          </cell>
          <cell r="X3">
            <v>44453</v>
          </cell>
          <cell r="Y3">
            <v>44454</v>
          </cell>
          <cell r="Z3">
            <v>44455</v>
          </cell>
          <cell r="AA3">
            <v>44456</v>
          </cell>
          <cell r="AB3">
            <v>44459</v>
          </cell>
          <cell r="AC3">
            <v>44460</v>
          </cell>
          <cell r="AD3">
            <v>44461</v>
          </cell>
          <cell r="AE3">
            <v>44462</v>
          </cell>
          <cell r="AF3">
            <v>44463</v>
          </cell>
          <cell r="AG3">
            <v>44466</v>
          </cell>
          <cell r="AH3">
            <v>44467</v>
          </cell>
          <cell r="AI3">
            <v>44468</v>
          </cell>
          <cell r="AJ3">
            <v>44469</v>
          </cell>
          <cell r="AK3">
            <v>44470</v>
          </cell>
          <cell r="AL3">
            <v>44473</v>
          </cell>
          <cell r="AM3">
            <v>44474</v>
          </cell>
          <cell r="AN3">
            <v>44475</v>
          </cell>
          <cell r="AO3">
            <v>44476</v>
          </cell>
          <cell r="AP3">
            <v>44477</v>
          </cell>
          <cell r="AQ3">
            <v>44480</v>
          </cell>
          <cell r="AR3">
            <v>44481</v>
          </cell>
          <cell r="AS3">
            <v>44482</v>
          </cell>
          <cell r="AT3">
            <v>44483</v>
          </cell>
          <cell r="AU3">
            <v>44484</v>
          </cell>
          <cell r="AV3">
            <v>44487</v>
          </cell>
          <cell r="AW3">
            <v>44488</v>
          </cell>
          <cell r="AX3">
            <v>44489</v>
          </cell>
          <cell r="AY3">
            <v>44490</v>
          </cell>
          <cell r="AZ3">
            <v>44491</v>
          </cell>
          <cell r="BA3">
            <v>44494</v>
          </cell>
          <cell r="BB3">
            <v>44495</v>
          </cell>
          <cell r="BC3">
            <v>44496</v>
          </cell>
          <cell r="BD3">
            <v>44497</v>
          </cell>
          <cell r="BE3">
            <v>44498</v>
          </cell>
          <cell r="BF3">
            <v>44501</v>
          </cell>
          <cell r="BG3">
            <v>44502</v>
          </cell>
          <cell r="BH3">
            <v>44503</v>
          </cell>
          <cell r="BI3">
            <v>44504</v>
          </cell>
          <cell r="BJ3">
            <v>44505</v>
          </cell>
          <cell r="BK3">
            <v>44508</v>
          </cell>
          <cell r="BL3">
            <v>44509</v>
          </cell>
          <cell r="BM3">
            <v>44510</v>
          </cell>
          <cell r="BN3">
            <v>44511</v>
          </cell>
          <cell r="BO3">
            <v>44512</v>
          </cell>
          <cell r="BP3">
            <v>44515</v>
          </cell>
          <cell r="BQ3">
            <v>44516</v>
          </cell>
          <cell r="BR3">
            <v>44517</v>
          </cell>
          <cell r="BS3">
            <v>44518</v>
          </cell>
          <cell r="BT3">
            <v>44519</v>
          </cell>
          <cell r="BU3">
            <v>44522</v>
          </cell>
          <cell r="BV3">
            <v>44523</v>
          </cell>
          <cell r="BW3">
            <v>44524</v>
          </cell>
          <cell r="BX3">
            <v>44525</v>
          </cell>
          <cell r="BY3">
            <v>44526</v>
          </cell>
          <cell r="BZ3">
            <v>44529</v>
          </cell>
          <cell r="CA3">
            <v>44530</v>
          </cell>
          <cell r="CB3">
            <v>44531</v>
          </cell>
          <cell r="CC3">
            <v>44532</v>
          </cell>
          <cell r="CD3">
            <v>44533</v>
          </cell>
          <cell r="CE3">
            <v>44536</v>
          </cell>
          <cell r="CF3">
            <v>44537</v>
          </cell>
          <cell r="CG3">
            <v>44538</v>
          </cell>
          <cell r="CH3">
            <v>44539</v>
          </cell>
          <cell r="CI3">
            <v>44540</v>
          </cell>
          <cell r="CJ3">
            <v>44543</v>
          </cell>
          <cell r="CK3">
            <v>44544</v>
          </cell>
          <cell r="CL3">
            <v>44545</v>
          </cell>
          <cell r="CM3">
            <v>44546</v>
          </cell>
          <cell r="CN3">
            <v>44547</v>
          </cell>
          <cell r="CO3">
            <v>44550</v>
          </cell>
          <cell r="CP3">
            <v>44551</v>
          </cell>
          <cell r="CQ3">
            <v>44552</v>
          </cell>
          <cell r="CR3">
            <v>44553</v>
          </cell>
          <cell r="CS3">
            <v>44554</v>
          </cell>
          <cell r="CT3">
            <v>44559</v>
          </cell>
          <cell r="CU3">
            <v>44560</v>
          </cell>
          <cell r="CV3">
            <v>44561</v>
          </cell>
          <cell r="CW3">
            <v>44565</v>
          </cell>
          <cell r="CX3">
            <v>44566</v>
          </cell>
          <cell r="CY3">
            <v>44567</v>
          </cell>
          <cell r="CZ3">
            <v>44568</v>
          </cell>
          <cell r="DA3">
            <v>44571</v>
          </cell>
          <cell r="DB3">
            <v>44572</v>
          </cell>
          <cell r="DC3">
            <v>44573</v>
          </cell>
          <cell r="DD3">
            <v>44574</v>
          </cell>
          <cell r="DE3">
            <v>44575</v>
          </cell>
          <cell r="DF3">
            <v>44578</v>
          </cell>
          <cell r="DG3">
            <v>44579</v>
          </cell>
          <cell r="DH3">
            <v>44580</v>
          </cell>
          <cell r="DI3">
            <v>44581</v>
          </cell>
          <cell r="DJ3">
            <v>44582</v>
          </cell>
          <cell r="DK3">
            <v>44585</v>
          </cell>
          <cell r="DL3">
            <v>44586</v>
          </cell>
          <cell r="DM3">
            <v>44588</v>
          </cell>
          <cell r="DN3">
            <v>44589</v>
          </cell>
          <cell r="DO3">
            <v>44592</v>
          </cell>
          <cell r="DP3">
            <v>44593</v>
          </cell>
          <cell r="DQ3">
            <v>44594</v>
          </cell>
          <cell r="DR3">
            <v>44595</v>
          </cell>
          <cell r="DS3">
            <v>44596</v>
          </cell>
          <cell r="DT3">
            <v>44599</v>
          </cell>
          <cell r="DU3">
            <v>44600</v>
          </cell>
          <cell r="DV3">
            <v>44601</v>
          </cell>
          <cell r="DW3">
            <v>44602</v>
          </cell>
          <cell r="DX3">
            <v>44603</v>
          </cell>
          <cell r="DY3">
            <v>44606</v>
          </cell>
          <cell r="DZ3">
            <v>44607</v>
          </cell>
          <cell r="EA3">
            <v>44608</v>
          </cell>
          <cell r="EB3">
            <v>44609</v>
          </cell>
          <cell r="EC3">
            <v>44610</v>
          </cell>
          <cell r="ED3">
            <v>44613</v>
          </cell>
          <cell r="EE3">
            <v>44614</v>
          </cell>
          <cell r="EF3">
            <v>44615</v>
          </cell>
          <cell r="EG3">
            <v>44616</v>
          </cell>
          <cell r="EH3">
            <v>44617</v>
          </cell>
          <cell r="EI3">
            <v>44620</v>
          </cell>
          <cell r="EJ3">
            <v>44621</v>
          </cell>
          <cell r="EK3">
            <v>44622</v>
          </cell>
          <cell r="EL3">
            <v>44623</v>
          </cell>
          <cell r="EM3">
            <v>44624</v>
          </cell>
          <cell r="EN3">
            <v>44627</v>
          </cell>
          <cell r="EO3">
            <v>44628</v>
          </cell>
          <cell r="EP3">
            <v>44629</v>
          </cell>
          <cell r="EQ3">
            <v>44630</v>
          </cell>
          <cell r="ER3">
            <v>44631</v>
          </cell>
          <cell r="ES3">
            <v>44634</v>
          </cell>
          <cell r="ET3">
            <v>44635</v>
          </cell>
          <cell r="EU3">
            <v>44636</v>
          </cell>
          <cell r="EV3">
            <v>44637</v>
          </cell>
          <cell r="EW3">
            <v>44638</v>
          </cell>
          <cell r="EX3">
            <v>44641</v>
          </cell>
          <cell r="EY3">
            <v>44642</v>
          </cell>
          <cell r="EZ3">
            <v>44643</v>
          </cell>
          <cell r="FA3">
            <v>44644</v>
          </cell>
          <cell r="FB3">
            <v>44645</v>
          </cell>
          <cell r="FC3">
            <v>44648</v>
          </cell>
          <cell r="FD3">
            <v>44649</v>
          </cell>
          <cell r="FE3">
            <v>44650</v>
          </cell>
          <cell r="FF3">
            <v>44651</v>
          </cell>
          <cell r="FG3">
            <v>44652</v>
          </cell>
          <cell r="FH3">
            <v>44655</v>
          </cell>
          <cell r="FI3">
            <v>44656</v>
          </cell>
          <cell r="FJ3">
            <v>44657</v>
          </cell>
          <cell r="FK3">
            <v>44658</v>
          </cell>
          <cell r="FL3">
            <v>44659</v>
          </cell>
          <cell r="FM3">
            <v>44662</v>
          </cell>
          <cell r="FN3">
            <v>44663</v>
          </cell>
          <cell r="FO3">
            <v>44664</v>
          </cell>
          <cell r="FP3">
            <v>44665</v>
          </cell>
          <cell r="FQ3">
            <v>44670</v>
          </cell>
          <cell r="FR3">
            <v>44671</v>
          </cell>
          <cell r="FS3">
            <v>44672</v>
          </cell>
          <cell r="FT3">
            <v>44673</v>
          </cell>
          <cell r="FU3">
            <v>44677</v>
          </cell>
          <cell r="FV3">
            <v>44678</v>
          </cell>
          <cell r="FW3">
            <v>44679</v>
          </cell>
          <cell r="FX3">
            <v>44680</v>
          </cell>
          <cell r="FY3">
            <v>44683</v>
          </cell>
          <cell r="FZ3">
            <v>44684</v>
          </cell>
          <cell r="GA3">
            <v>44685</v>
          </cell>
          <cell r="GB3">
            <v>44686</v>
          </cell>
          <cell r="GC3">
            <v>44687</v>
          </cell>
          <cell r="GD3">
            <v>44690</v>
          </cell>
          <cell r="GE3">
            <v>44691</v>
          </cell>
          <cell r="GF3">
            <v>44692</v>
          </cell>
          <cell r="GG3">
            <v>44693</v>
          </cell>
          <cell r="GH3">
            <v>44694</v>
          </cell>
          <cell r="GI3">
            <v>44697</v>
          </cell>
          <cell r="GJ3">
            <v>44698</v>
          </cell>
          <cell r="GK3">
            <v>44699</v>
          </cell>
          <cell r="GL3">
            <v>44700</v>
          </cell>
          <cell r="GM3">
            <v>44701</v>
          </cell>
          <cell r="GN3">
            <v>44704</v>
          </cell>
          <cell r="GO3">
            <v>44705</v>
          </cell>
          <cell r="GP3">
            <v>44706</v>
          </cell>
          <cell r="GQ3">
            <v>44707</v>
          </cell>
          <cell r="GR3">
            <v>44708</v>
          </cell>
          <cell r="GS3">
            <v>44711</v>
          </cell>
          <cell r="GT3">
            <v>44712</v>
          </cell>
          <cell r="GU3">
            <v>44713</v>
          </cell>
          <cell r="GV3">
            <v>44714</v>
          </cell>
          <cell r="GW3">
            <v>44715</v>
          </cell>
          <cell r="GX3">
            <v>44718</v>
          </cell>
          <cell r="GY3">
            <v>44719</v>
          </cell>
          <cell r="GZ3">
            <v>44720</v>
          </cell>
          <cell r="HA3">
            <v>44721</v>
          </cell>
          <cell r="HB3">
            <v>44722</v>
          </cell>
          <cell r="HC3">
            <v>44726</v>
          </cell>
          <cell r="HD3">
            <v>44727</v>
          </cell>
          <cell r="HE3">
            <v>44728</v>
          </cell>
          <cell r="HF3">
            <v>44729</v>
          </cell>
          <cell r="HG3">
            <v>44732</v>
          </cell>
          <cell r="HH3">
            <v>44733</v>
          </cell>
          <cell r="HI3">
            <v>44734</v>
          </cell>
          <cell r="HJ3">
            <v>44735</v>
          </cell>
          <cell r="HK3">
            <v>44736</v>
          </cell>
          <cell r="HL3">
            <v>44739</v>
          </cell>
          <cell r="HM3">
            <v>44740</v>
          </cell>
          <cell r="HN3">
            <v>44741</v>
          </cell>
          <cell r="HO3">
            <v>44742</v>
          </cell>
          <cell r="HP3">
            <v>44743</v>
          </cell>
          <cell r="HQ3">
            <v>44746</v>
          </cell>
          <cell r="HR3">
            <v>44747</v>
          </cell>
          <cell r="HS3">
            <v>44748</v>
          </cell>
          <cell r="HT3">
            <v>44749</v>
          </cell>
          <cell r="HU3">
            <v>44750</v>
          </cell>
          <cell r="HV3">
            <v>44753</v>
          </cell>
          <cell r="HW3">
            <v>44754</v>
          </cell>
          <cell r="HX3">
            <v>44755</v>
          </cell>
          <cell r="HY3">
            <v>44756</v>
          </cell>
          <cell r="HZ3">
            <v>44757</v>
          </cell>
          <cell r="IA3">
            <v>44760</v>
          </cell>
          <cell r="IB3">
            <v>44761</v>
          </cell>
          <cell r="IC3">
            <v>44762</v>
          </cell>
          <cell r="ID3">
            <v>44763</v>
          </cell>
          <cell r="IE3">
            <v>44764</v>
          </cell>
          <cell r="IF3">
            <v>44767</v>
          </cell>
          <cell r="IG3">
            <v>44768</v>
          </cell>
          <cell r="IH3">
            <v>44769</v>
          </cell>
          <cell r="II3">
            <v>44770</v>
          </cell>
          <cell r="IJ3">
            <v>44771</v>
          </cell>
          <cell r="IK3">
            <v>44774</v>
          </cell>
          <cell r="IL3">
            <v>44775</v>
          </cell>
          <cell r="IM3">
            <v>44776</v>
          </cell>
          <cell r="IN3">
            <v>44777</v>
          </cell>
          <cell r="IO3">
            <v>44778</v>
          </cell>
          <cell r="IP3">
            <v>44781</v>
          </cell>
          <cell r="IQ3">
            <v>44782</v>
          </cell>
          <cell r="IR3">
            <v>44783</v>
          </cell>
          <cell r="IS3">
            <v>44784</v>
          </cell>
          <cell r="IT3">
            <v>44785</v>
          </cell>
          <cell r="IU3">
            <v>44788</v>
          </cell>
        </row>
        <row r="4">
          <cell r="C4">
            <v>6.83</v>
          </cell>
          <cell r="D4">
            <v>6.79</v>
          </cell>
          <cell r="E4">
            <v>6.71</v>
          </cell>
          <cell r="F4">
            <v>6.66</v>
          </cell>
          <cell r="G4">
            <v>6.73</v>
          </cell>
          <cell r="H4">
            <v>6.85</v>
          </cell>
          <cell r="I4">
            <v>6.47</v>
          </cell>
          <cell r="J4">
            <v>6.3</v>
          </cell>
          <cell r="K4">
            <v>6.14</v>
          </cell>
          <cell r="L4">
            <v>6.12</v>
          </cell>
          <cell r="M4">
            <v>6.09</v>
          </cell>
          <cell r="N4">
            <v>6.1</v>
          </cell>
          <cell r="O4">
            <v>6.02</v>
          </cell>
          <cell r="P4">
            <v>5.97</v>
          </cell>
          <cell r="Q4">
            <v>6.03</v>
          </cell>
          <cell r="R4">
            <v>5.95</v>
          </cell>
          <cell r="S4">
            <v>5.99</v>
          </cell>
          <cell r="T4">
            <v>5.86</v>
          </cell>
          <cell r="U4">
            <v>5.79</v>
          </cell>
          <cell r="V4">
            <v>5.87</v>
          </cell>
          <cell r="W4">
            <v>6</v>
          </cell>
          <cell r="X4">
            <v>6.11</v>
          </cell>
          <cell r="Y4">
            <v>6.07</v>
          </cell>
          <cell r="Z4">
            <v>6.16</v>
          </cell>
          <cell r="AA4">
            <v>6.07</v>
          </cell>
          <cell r="AB4">
            <v>6.09</v>
          </cell>
          <cell r="AC4">
            <v>5.97</v>
          </cell>
          <cell r="AD4">
            <v>6.01</v>
          </cell>
          <cell r="AE4">
            <v>6.21</v>
          </cell>
          <cell r="AF4">
            <v>6.09</v>
          </cell>
          <cell r="AG4">
            <v>6.06</v>
          </cell>
          <cell r="AH4">
            <v>6.15</v>
          </cell>
          <cell r="AI4">
            <v>6.01</v>
          </cell>
          <cell r="AJ4">
            <v>6.14</v>
          </cell>
          <cell r="AK4">
            <v>5.97</v>
          </cell>
          <cell r="AL4">
            <v>6.22</v>
          </cell>
          <cell r="AM4">
            <v>6.24</v>
          </cell>
          <cell r="AN4">
            <v>6.25</v>
          </cell>
          <cell r="AO4">
            <v>6.28</v>
          </cell>
          <cell r="AP4">
            <v>6.19</v>
          </cell>
          <cell r="AQ4">
            <v>6.24</v>
          </cell>
          <cell r="AR4">
            <v>6.18</v>
          </cell>
          <cell r="AS4">
            <v>6.23</v>
          </cell>
          <cell r="AT4">
            <v>6.27</v>
          </cell>
          <cell r="AU4">
            <v>6.31</v>
          </cell>
          <cell r="AV4">
            <v>6.27</v>
          </cell>
          <cell r="AW4">
            <v>6.24</v>
          </cell>
          <cell r="AX4">
            <v>6.25</v>
          </cell>
          <cell r="AY4">
            <v>6.31</v>
          </cell>
          <cell r="AZ4">
            <v>6.36</v>
          </cell>
          <cell r="BA4">
            <v>6.37</v>
          </cell>
          <cell r="BB4">
            <v>6.4</v>
          </cell>
          <cell r="BC4">
            <v>6.32</v>
          </cell>
          <cell r="BD4">
            <v>6.61</v>
          </cell>
          <cell r="BE4">
            <v>6.38</v>
          </cell>
          <cell r="BF4">
            <v>6.41</v>
          </cell>
          <cell r="BG4">
            <v>6.34</v>
          </cell>
          <cell r="BH4">
            <v>6.5</v>
          </cell>
          <cell r="BI4">
            <v>6.5</v>
          </cell>
          <cell r="BJ4">
            <v>6.63</v>
          </cell>
          <cell r="BK4">
            <v>6.76</v>
          </cell>
          <cell r="BL4">
            <v>6.61</v>
          </cell>
          <cell r="BM4">
            <v>6.57</v>
          </cell>
          <cell r="BN4">
            <v>6.5</v>
          </cell>
          <cell r="BO4">
            <v>6.5</v>
          </cell>
          <cell r="BP4">
            <v>6.45</v>
          </cell>
          <cell r="BQ4">
            <v>6.29</v>
          </cell>
          <cell r="BR4">
            <v>6.3</v>
          </cell>
          <cell r="BS4">
            <v>6.33</v>
          </cell>
          <cell r="BT4">
            <v>6.36</v>
          </cell>
          <cell r="BU4">
            <v>6.36</v>
          </cell>
          <cell r="BV4">
            <v>6.45</v>
          </cell>
          <cell r="BW4">
            <v>6.4</v>
          </cell>
          <cell r="BX4">
            <v>6.33</v>
          </cell>
          <cell r="BY4">
            <v>6.23</v>
          </cell>
          <cell r="BZ4">
            <v>6.12</v>
          </cell>
          <cell r="CA4">
            <v>6.15</v>
          </cell>
          <cell r="CB4">
            <v>6.08</v>
          </cell>
          <cell r="CC4">
            <v>6.04</v>
          </cell>
          <cell r="CD4">
            <v>6.17</v>
          </cell>
          <cell r="CE4">
            <v>6.27</v>
          </cell>
          <cell r="CF4">
            <v>6.11</v>
          </cell>
          <cell r="CG4">
            <v>6.09</v>
          </cell>
          <cell r="CH4">
            <v>6.1</v>
          </cell>
          <cell r="CI4">
            <v>6.02</v>
          </cell>
          <cell r="CJ4">
            <v>6.03</v>
          </cell>
          <cell r="CK4">
            <v>6.08</v>
          </cell>
          <cell r="CL4">
            <v>5.96</v>
          </cell>
          <cell r="CM4">
            <v>5.91</v>
          </cell>
          <cell r="CN4">
            <v>5.94</v>
          </cell>
          <cell r="CO4">
            <v>6</v>
          </cell>
          <cell r="CP4">
            <v>6.02</v>
          </cell>
          <cell r="CQ4">
            <v>6.01</v>
          </cell>
          <cell r="CR4">
            <v>6.06</v>
          </cell>
          <cell r="CS4">
            <v>6.06</v>
          </cell>
          <cell r="CT4">
            <v>6.12</v>
          </cell>
          <cell r="CU4">
            <v>6.18</v>
          </cell>
          <cell r="CV4">
            <v>6.1</v>
          </cell>
          <cell r="CW4">
            <v>6.2</v>
          </cell>
          <cell r="CX4">
            <v>6.29</v>
          </cell>
          <cell r="CY4">
            <v>6.07</v>
          </cell>
          <cell r="CZ4">
            <v>6.07</v>
          </cell>
          <cell r="DA4">
            <v>6.01</v>
          </cell>
          <cell r="DB4">
            <v>6</v>
          </cell>
          <cell r="DC4">
            <v>6.01</v>
          </cell>
          <cell r="DD4">
            <v>5.93</v>
          </cell>
          <cell r="DE4">
            <v>5.78</v>
          </cell>
          <cell r="DF4">
            <v>5.78</v>
          </cell>
          <cell r="DG4">
            <v>5.79</v>
          </cell>
          <cell r="DH4">
            <v>5.77</v>
          </cell>
          <cell r="DI4">
            <v>5.74</v>
          </cell>
          <cell r="DJ4">
            <v>5.86</v>
          </cell>
          <cell r="DK4">
            <v>5.91</v>
          </cell>
          <cell r="DL4">
            <v>5.81</v>
          </cell>
          <cell r="DM4">
            <v>5.68</v>
          </cell>
          <cell r="DN4">
            <v>5.95</v>
          </cell>
          <cell r="DO4">
            <v>5.87</v>
          </cell>
          <cell r="DP4">
            <v>6.21</v>
          </cell>
          <cell r="DQ4">
            <v>6.45</v>
          </cell>
          <cell r="DR4">
            <v>6.53</v>
          </cell>
          <cell r="DS4">
            <v>3.8</v>
          </cell>
          <cell r="DT4">
            <v>3.87</v>
          </cell>
          <cell r="DU4">
            <v>3.95</v>
          </cell>
          <cell r="DV4">
            <v>3.99</v>
          </cell>
          <cell r="DW4">
            <v>3.93</v>
          </cell>
          <cell r="DX4">
            <v>3.79</v>
          </cell>
          <cell r="DY4">
            <v>3.72</v>
          </cell>
          <cell r="DZ4">
            <v>3.63</v>
          </cell>
          <cell r="EA4">
            <v>3.71</v>
          </cell>
          <cell r="EB4">
            <v>3.73</v>
          </cell>
          <cell r="EC4">
            <v>3.71</v>
          </cell>
          <cell r="ED4">
            <v>3.71</v>
          </cell>
          <cell r="EE4">
            <v>3.61</v>
          </cell>
          <cell r="EF4">
            <v>3.64</v>
          </cell>
          <cell r="EG4">
            <v>3.58</v>
          </cell>
          <cell r="EH4">
            <v>3.56</v>
          </cell>
          <cell r="EI4">
            <v>3.63</v>
          </cell>
          <cell r="EJ4">
            <v>3.62</v>
          </cell>
          <cell r="EK4">
            <v>3.61</v>
          </cell>
          <cell r="EL4">
            <v>3.6</v>
          </cell>
          <cell r="EM4">
            <v>3.57</v>
          </cell>
          <cell r="EN4">
            <v>3.44</v>
          </cell>
          <cell r="EO4">
            <v>3.37</v>
          </cell>
          <cell r="EP4">
            <v>3.26</v>
          </cell>
          <cell r="EQ4">
            <v>3.4</v>
          </cell>
          <cell r="ER4">
            <v>3.3</v>
          </cell>
          <cell r="ES4">
            <v>3.33</v>
          </cell>
          <cell r="ET4">
            <v>3.29</v>
          </cell>
          <cell r="EU4">
            <v>3.3</v>
          </cell>
          <cell r="EV4">
            <v>3.47</v>
          </cell>
          <cell r="EW4">
            <v>3.41</v>
          </cell>
          <cell r="EX4">
            <v>3.45</v>
          </cell>
          <cell r="EY4">
            <v>3.33</v>
          </cell>
          <cell r="EZ4">
            <v>3.4</v>
          </cell>
          <cell r="FA4">
            <v>3.37</v>
          </cell>
          <cell r="FB4">
            <v>3.39</v>
          </cell>
          <cell r="FC4">
            <v>3.42</v>
          </cell>
          <cell r="FD4">
            <v>3.44</v>
          </cell>
          <cell r="FE4">
            <v>3.53</v>
          </cell>
          <cell r="FF4">
            <v>3.46</v>
          </cell>
          <cell r="FG4">
            <v>3.37</v>
          </cell>
          <cell r="FH4">
            <v>3.48</v>
          </cell>
          <cell r="FI4">
            <v>3.52</v>
          </cell>
          <cell r="FJ4">
            <v>3.43</v>
          </cell>
          <cell r="FK4">
            <v>3.44</v>
          </cell>
          <cell r="FL4">
            <v>3.45</v>
          </cell>
          <cell r="FM4">
            <v>3.49</v>
          </cell>
          <cell r="FN4">
            <v>3.46</v>
          </cell>
          <cell r="FO4">
            <v>3.45</v>
          </cell>
          <cell r="FP4">
            <v>3.49</v>
          </cell>
          <cell r="FQ4">
            <v>3.48</v>
          </cell>
          <cell r="FR4">
            <v>3.47</v>
          </cell>
          <cell r="FS4">
            <v>3.55</v>
          </cell>
          <cell r="FT4">
            <v>3.55</v>
          </cell>
          <cell r="FU4">
            <v>3.6</v>
          </cell>
          <cell r="FV4">
            <v>3.52</v>
          </cell>
          <cell r="FW4">
            <v>3.58</v>
          </cell>
          <cell r="FX4">
            <v>3.57</v>
          </cell>
          <cell r="FY4">
            <v>3.53</v>
          </cell>
          <cell r="FZ4">
            <v>3.39</v>
          </cell>
          <cell r="GA4">
            <v>3.35</v>
          </cell>
          <cell r="GB4">
            <v>3.4</v>
          </cell>
          <cell r="GC4">
            <v>3.32</v>
          </cell>
          <cell r="GD4">
            <v>3.28</v>
          </cell>
          <cell r="GE4">
            <v>3.23</v>
          </cell>
          <cell r="GF4">
            <v>3.25</v>
          </cell>
          <cell r="GG4">
            <v>3.23</v>
          </cell>
          <cell r="GH4">
            <v>3.28</v>
          </cell>
          <cell r="GI4">
            <v>3.29</v>
          </cell>
          <cell r="GJ4">
            <v>3.21</v>
          </cell>
          <cell r="GK4">
            <v>3.11</v>
          </cell>
          <cell r="GL4">
            <v>3</v>
          </cell>
          <cell r="GM4">
            <v>2.97</v>
          </cell>
          <cell r="GN4">
            <v>3.02</v>
          </cell>
          <cell r="GO4">
            <v>2.98</v>
          </cell>
          <cell r="GP4">
            <v>2.98</v>
          </cell>
          <cell r="GQ4">
            <v>3.02</v>
          </cell>
          <cell r="GR4">
            <v>3.06</v>
          </cell>
          <cell r="GS4">
            <v>3.11</v>
          </cell>
          <cell r="GT4">
            <v>3</v>
          </cell>
          <cell r="GU4">
            <v>2.96</v>
          </cell>
          <cell r="GV4">
            <v>2.91</v>
          </cell>
          <cell r="GW4">
            <v>2.93</v>
          </cell>
          <cell r="GX4">
            <v>2.84</v>
          </cell>
          <cell r="GY4">
            <v>2.86</v>
          </cell>
          <cell r="GZ4">
            <v>3.28</v>
          </cell>
          <cell r="HA4">
            <v>3.15</v>
          </cell>
          <cell r="HB4">
            <v>3</v>
          </cell>
          <cell r="HC4">
            <v>2.87</v>
          </cell>
          <cell r="HD4">
            <v>2.81</v>
          </cell>
          <cell r="HE4">
            <v>2.78</v>
          </cell>
          <cell r="HF4">
            <v>2.65</v>
          </cell>
          <cell r="HG4">
            <v>2.67</v>
          </cell>
          <cell r="HH4">
            <v>2.72</v>
          </cell>
          <cell r="HI4">
            <v>2.75</v>
          </cell>
          <cell r="HJ4">
            <v>2.78</v>
          </cell>
          <cell r="HK4">
            <v>2.76</v>
          </cell>
          <cell r="HL4">
            <v>2.83</v>
          </cell>
          <cell r="HM4">
            <v>2.79</v>
          </cell>
          <cell r="HN4">
            <v>2.7</v>
          </cell>
          <cell r="HO4">
            <v>2.59</v>
          </cell>
          <cell r="HP4">
            <v>2.57</v>
          </cell>
          <cell r="HQ4">
            <v>2.61</v>
          </cell>
          <cell r="HR4">
            <v>2.6</v>
          </cell>
          <cell r="HS4">
            <v>2.52</v>
          </cell>
          <cell r="HT4">
            <v>2.61</v>
          </cell>
          <cell r="HU4">
            <v>2.65</v>
          </cell>
          <cell r="HV4">
            <v>2.61</v>
          </cell>
          <cell r="HW4">
            <v>2.52</v>
          </cell>
          <cell r="HX4">
            <v>2.62</v>
          </cell>
          <cell r="HY4">
            <v>2.61</v>
          </cell>
          <cell r="HZ4">
            <v>2.57</v>
          </cell>
          <cell r="IA4">
            <v>2.73</v>
          </cell>
          <cell r="IB4">
            <v>2.67</v>
          </cell>
          <cell r="IC4">
            <v>2.76</v>
          </cell>
          <cell r="ID4">
            <v>2.81</v>
          </cell>
          <cell r="IE4">
            <v>2.77</v>
          </cell>
          <cell r="IF4">
            <v>2.72</v>
          </cell>
          <cell r="IG4">
            <v>2.7</v>
          </cell>
          <cell r="IH4">
            <v>2.73</v>
          </cell>
          <cell r="II4">
            <v>2.78</v>
          </cell>
          <cell r="IJ4">
            <v>2.9</v>
          </cell>
          <cell r="IK4">
            <v>2.89</v>
          </cell>
          <cell r="IL4">
            <v>2.88</v>
          </cell>
          <cell r="IM4">
            <v>2.94</v>
          </cell>
          <cell r="IN4">
            <v>2.93</v>
          </cell>
          <cell r="IO4">
            <v>3</v>
          </cell>
          <cell r="IP4">
            <v>2.97</v>
          </cell>
          <cell r="IQ4">
            <v>2.98</v>
          </cell>
          <cell r="IR4">
            <v>2.9</v>
          </cell>
          <cell r="IS4">
            <v>2.99</v>
          </cell>
          <cell r="IT4">
            <v>2.95</v>
          </cell>
          <cell r="IU4">
            <v>2.95</v>
          </cell>
        </row>
        <row r="6">
          <cell r="B6" t="str">
            <v>Volume</v>
          </cell>
          <cell r="C6" t="str">
            <v>Open</v>
          </cell>
          <cell r="D6" t="str">
            <v>High</v>
          </cell>
          <cell r="E6" t="str">
            <v>Low</v>
          </cell>
          <cell r="F6" t="str">
            <v>Close</v>
          </cell>
        </row>
        <row r="7">
          <cell r="A7">
            <v>44760</v>
          </cell>
          <cell r="B7">
            <v>1032762</v>
          </cell>
          <cell r="C7">
            <v>2.58</v>
          </cell>
          <cell r="D7">
            <v>2.73</v>
          </cell>
          <cell r="E7">
            <v>2.58</v>
          </cell>
          <cell r="F7">
            <v>2.73</v>
          </cell>
        </row>
        <row r="8">
          <cell r="A8">
            <v>44761</v>
          </cell>
          <cell r="B8">
            <v>872407</v>
          </cell>
          <cell r="C8">
            <v>2.72</v>
          </cell>
          <cell r="D8">
            <v>2.72</v>
          </cell>
          <cell r="E8">
            <v>2.66</v>
          </cell>
          <cell r="F8">
            <v>2.67</v>
          </cell>
        </row>
        <row r="9">
          <cell r="A9">
            <v>44762</v>
          </cell>
          <cell r="B9">
            <v>776922</v>
          </cell>
          <cell r="C9">
            <v>2.71</v>
          </cell>
          <cell r="D9">
            <v>2.79</v>
          </cell>
          <cell r="E9">
            <v>2.69</v>
          </cell>
          <cell r="F9">
            <v>2.76</v>
          </cell>
        </row>
        <row r="10">
          <cell r="A10">
            <v>44763</v>
          </cell>
          <cell r="B10">
            <v>973344</v>
          </cell>
          <cell r="C10">
            <v>2.76</v>
          </cell>
          <cell r="D10">
            <v>2.82</v>
          </cell>
          <cell r="E10">
            <v>2.75</v>
          </cell>
          <cell r="F10">
            <v>2.81</v>
          </cell>
        </row>
        <row r="11">
          <cell r="A11">
            <v>44764</v>
          </cell>
          <cell r="B11">
            <v>995833</v>
          </cell>
          <cell r="C11">
            <v>2.8</v>
          </cell>
          <cell r="D11">
            <v>2.84</v>
          </cell>
          <cell r="E11">
            <v>2.77</v>
          </cell>
          <cell r="F11">
            <v>2.77</v>
          </cell>
        </row>
        <row r="12">
          <cell r="A12">
            <v>44767</v>
          </cell>
          <cell r="B12">
            <v>1072626</v>
          </cell>
          <cell r="C12">
            <v>2.77</v>
          </cell>
          <cell r="D12">
            <v>2.8</v>
          </cell>
          <cell r="E12">
            <v>2.71</v>
          </cell>
          <cell r="F12">
            <v>2.72</v>
          </cell>
        </row>
        <row r="13">
          <cell r="A13">
            <v>44768</v>
          </cell>
          <cell r="B13">
            <v>664436</v>
          </cell>
          <cell r="C13">
            <v>2.72</v>
          </cell>
          <cell r="D13">
            <v>2.74</v>
          </cell>
          <cell r="E13">
            <v>2.68</v>
          </cell>
          <cell r="F13">
            <v>2.7</v>
          </cell>
        </row>
        <row r="14">
          <cell r="A14">
            <v>44769</v>
          </cell>
          <cell r="B14">
            <v>596924</v>
          </cell>
          <cell r="C14">
            <v>2.68</v>
          </cell>
          <cell r="D14">
            <v>2.73</v>
          </cell>
          <cell r="E14">
            <v>2.67</v>
          </cell>
          <cell r="F14">
            <v>2.73</v>
          </cell>
        </row>
        <row r="15">
          <cell r="A15">
            <v>44770</v>
          </cell>
          <cell r="B15">
            <v>916710</v>
          </cell>
          <cell r="C15">
            <v>2.76</v>
          </cell>
          <cell r="D15">
            <v>2.81</v>
          </cell>
          <cell r="E15">
            <v>2.74</v>
          </cell>
          <cell r="F15">
            <v>2.78</v>
          </cell>
        </row>
        <row r="16">
          <cell r="A16">
            <v>44771</v>
          </cell>
          <cell r="B16">
            <v>2105181</v>
          </cell>
          <cell r="C16">
            <v>2.81</v>
          </cell>
          <cell r="D16">
            <v>2.91</v>
          </cell>
          <cell r="E16">
            <v>2.79</v>
          </cell>
          <cell r="F16">
            <v>2.9</v>
          </cell>
        </row>
        <row r="17">
          <cell r="A17">
            <v>44774</v>
          </cell>
          <cell r="B17">
            <v>1073018</v>
          </cell>
          <cell r="C17">
            <v>2.94</v>
          </cell>
          <cell r="D17">
            <v>2.96</v>
          </cell>
          <cell r="E17">
            <v>2.88</v>
          </cell>
          <cell r="F17">
            <v>2.89</v>
          </cell>
        </row>
        <row r="18">
          <cell r="A18">
            <v>44775</v>
          </cell>
          <cell r="B18">
            <v>481177</v>
          </cell>
          <cell r="C18">
            <v>2.9</v>
          </cell>
          <cell r="D18">
            <v>2.91</v>
          </cell>
          <cell r="E18">
            <v>2.85</v>
          </cell>
          <cell r="F18">
            <v>2.88</v>
          </cell>
        </row>
        <row r="19">
          <cell r="A19">
            <v>44776</v>
          </cell>
          <cell r="B19">
            <v>1154349</v>
          </cell>
          <cell r="C19">
            <v>2.88</v>
          </cell>
          <cell r="D19">
            <v>2.96</v>
          </cell>
          <cell r="E19">
            <v>2.83</v>
          </cell>
          <cell r="F19">
            <v>2.94</v>
          </cell>
        </row>
        <row r="20">
          <cell r="A20">
            <v>44777</v>
          </cell>
          <cell r="B20">
            <v>674443</v>
          </cell>
          <cell r="C20">
            <v>2.97</v>
          </cell>
          <cell r="D20">
            <v>3.01</v>
          </cell>
          <cell r="E20">
            <v>2.93</v>
          </cell>
          <cell r="F20">
            <v>2.93</v>
          </cell>
        </row>
        <row r="21">
          <cell r="A21">
            <v>44778</v>
          </cell>
          <cell r="B21">
            <v>681531</v>
          </cell>
          <cell r="C21">
            <v>2.98</v>
          </cell>
          <cell r="D21">
            <v>3.02</v>
          </cell>
          <cell r="E21">
            <v>2.97</v>
          </cell>
          <cell r="F21">
            <v>3</v>
          </cell>
        </row>
        <row r="22">
          <cell r="A22">
            <v>44781</v>
          </cell>
          <cell r="B22">
            <v>1137837</v>
          </cell>
          <cell r="C22">
            <v>3</v>
          </cell>
          <cell r="D22">
            <v>3.01</v>
          </cell>
          <cell r="E22">
            <v>2.97</v>
          </cell>
          <cell r="F22">
            <v>2.97</v>
          </cell>
        </row>
        <row r="23">
          <cell r="A23">
            <v>44782</v>
          </cell>
          <cell r="B23">
            <v>794860</v>
          </cell>
          <cell r="C23">
            <v>2.95</v>
          </cell>
          <cell r="D23">
            <v>3.03</v>
          </cell>
          <cell r="E23">
            <v>2.95</v>
          </cell>
          <cell r="F23">
            <v>2.98</v>
          </cell>
        </row>
        <row r="24">
          <cell r="A24">
            <v>44783</v>
          </cell>
          <cell r="B24">
            <v>869459</v>
          </cell>
          <cell r="C24">
            <v>2.91</v>
          </cell>
          <cell r="D24">
            <v>2.93</v>
          </cell>
          <cell r="E24">
            <v>2.87</v>
          </cell>
          <cell r="F24">
            <v>2.9</v>
          </cell>
        </row>
        <row r="25">
          <cell r="A25">
            <v>44784</v>
          </cell>
          <cell r="B25">
            <v>898638</v>
          </cell>
          <cell r="C25">
            <v>2.97</v>
          </cell>
          <cell r="D25">
            <v>3</v>
          </cell>
          <cell r="E25">
            <v>2.93</v>
          </cell>
          <cell r="F25">
            <v>2.99</v>
          </cell>
        </row>
        <row r="26">
          <cell r="A26">
            <v>44785</v>
          </cell>
          <cell r="B26">
            <v>597794</v>
          </cell>
          <cell r="C26">
            <v>2.99</v>
          </cell>
          <cell r="D26">
            <v>3.0049999999999999</v>
          </cell>
          <cell r="E26">
            <v>2.95</v>
          </cell>
          <cell r="F26">
            <v>2.95</v>
          </cell>
        </row>
        <row r="27">
          <cell r="A27">
            <v>44788</v>
          </cell>
          <cell r="B27">
            <v>711626</v>
          </cell>
          <cell r="C27">
            <v>2.96</v>
          </cell>
          <cell r="D27">
            <v>2.99</v>
          </cell>
          <cell r="E27">
            <v>2.94</v>
          </cell>
          <cell r="F27">
            <v>2.95</v>
          </cell>
        </row>
      </sheetData>
      <sheetData sheetId="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8">
  <rv s="0">
    <v>https://www.bing.com/financeapi/forcetrigger?t=aa4pa2&amp;q=XASX%3aASX&amp;form=skydnc</v>
    <v>Learn more on Bing</v>
  </rv>
  <rv s="1">
    <v>en-AU</v>
    <v>aa4pa2</v>
    <v>268435456</v>
    <v>1</v>
    <v>Powered by Refinitiv</v>
    <v>0</v>
    <v>ASX LIMITED (XASX:ASX)</v>
    <v>2</v>
    <v>3</v>
    <v>Finance</v>
    <v>4</v>
    <v>95.83</v>
    <v>71.22</v>
    <v>0.45950000000000002</v>
    <v>0.49</v>
    <v>5.934E-3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749</v>
    <v>Australian Securities Exchange</v>
    <v>XASX</v>
    <v>XASX</v>
    <v>20 Bridge Street, SYDNEY, NEW SOUTH WALES, 2000 AU</v>
    <v>83.08</v>
    <v>Investment Banking &amp; Investment Services</v>
    <v>Stock</v>
    <v>44788.375023148146</v>
    <v>0</v>
    <v>82.15</v>
    <v>15985150000</v>
    <v>ASX LIMITED</v>
    <v>ASX LIMITED</v>
    <v>82.88</v>
    <v>32.86</v>
    <v>82.57</v>
    <v>83.06</v>
    <v>193595200</v>
    <v>ASX</v>
    <v>ASX LIMITED (XASX:ASX)</v>
    <v>301799</v>
    <v>425070</v>
    <v>1987</v>
  </rv>
  <rv s="2">
    <v>1</v>
  </rv>
  <rv s="0">
    <v>https://www.bing.com/financeapi/forcetrigger?t=aa5c2w&amp;q=XASX%3aCAT&amp;form=skydnc</v>
    <v>Learn more on Bing</v>
  </rv>
  <rv s="3">
    <v>en-AU</v>
    <v>aa5c2w</v>
    <v>268435456</v>
    <v>1</v>
    <v>Powered by Refinitiv</v>
    <v>5</v>
    <v>CATAPULT GROUP INTERNATIONAL LTD (XASX:CAT)</v>
    <v>2</v>
    <v>6</v>
    <v>Finance</v>
    <v>4</v>
    <v>2.08</v>
    <v>0.71</v>
    <v>2.7038000000000002</v>
    <v>2.5000000000000001E-2</v>
    <v>2.5773000000000001E-2</v>
    <v>AUD</v>
    <v>Catapult Group International Ltd (Catapult) is an Australia-based company engaged in creating the platform of solutions for teams and athletes. The Company operates through three segments: Wearables, Video Analytics and New Products. The Wearables segment designs, develops and supplies wearable technology and analytic software to athletes and sports teams. The Video Analytics segment develops and provides digital and video analytic software solutions to elite sports teams. The New Products segment develops prosumer product and entry into the prosumer market. The Company offers various solutions, including wearable technology, video analysis, performance data and video, athlete management and content licensing. The Company provides live game data to support the National Rugby League (NRL) broadcast commitments through their partnership with Telstra.</v>
    <v>Australian Securities Exchange</v>
    <v>XASX</v>
    <v>XASX</v>
    <v>75 - 83 High Street, PRAHAN, VICTORIA, 3181 AU</v>
    <v>0.995</v>
    <v>Electronic Equipment &amp; Parts</v>
    <v>Stock</v>
    <v>44788.375</v>
    <v>3</v>
    <v>0.97</v>
    <v>227320800</v>
    <v>CATAPULT GROUP INTERNATIONAL LTD</v>
    <v>CATAPULT GROUP INTERNATIONAL LTD</v>
    <v>0.97</v>
    <v>28.45</v>
    <v>0.97</v>
    <v>0.995</v>
    <v>234351400</v>
    <v>CAT</v>
    <v>CATAPULT GROUP INTERNATIONAL LTD (XASX:CAT)</v>
    <v>181306</v>
    <v>69120</v>
    <v>2013</v>
  </rv>
  <rv s="2">
    <v>4</v>
  </rv>
  <rv s="0">
    <v>https://www.bing.com/financeapi/forcetrigger?t=aa5cec&amp;q=XASX%3aCBA&amp;form=skydnc</v>
    <v>Learn more on Bing</v>
  </rv>
  <rv s="1">
    <v>en-AU</v>
    <v>aa5cec</v>
    <v>268435456</v>
    <v>1</v>
    <v>Powered by Refinitiv</v>
    <v>0</v>
    <v>COMMONWEALTH BANK OF AUSTRALIA (XASX:CBA)</v>
    <v>2</v>
    <v>3</v>
    <v>Finance</v>
    <v>4</v>
    <v>110.19</v>
    <v>86.98</v>
    <v>1.0359</v>
    <v>0.12</v>
    <v>1.196E-3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101.06</v>
    <v>Banking Services</v>
    <v>Stock</v>
    <v>44788.375023148146</v>
    <v>6</v>
    <v>100.16</v>
    <v>170732400000</v>
    <v>COMMONWEALTH BANK OF AUSTRALIA</v>
    <v>COMMONWEALTH BANK OF AUSTRALIA</v>
    <v>100.43</v>
    <v>20.12</v>
    <v>100.34</v>
    <v>100.46</v>
    <v>1701538000</v>
    <v>CBA</v>
    <v>COMMONWEALTH BANK OF AUSTRALIA (XASX:CBA)</v>
    <v>1503959</v>
    <v>2238910</v>
    <v>1991</v>
  </rv>
  <rv s="2">
    <v>7</v>
  </rv>
  <rv s="0">
    <v>https://www.bing.com/financeapi/forcetrigger?t=aa658m&amp;q=XASX%3aEOS&amp;form=skydnc</v>
    <v>Learn more on Bing</v>
  </rv>
  <rv s="1">
    <v>en-AU</v>
    <v>aa658m</v>
    <v>268435456</v>
    <v>1</v>
    <v>Powered by Refinitiv</v>
    <v>0</v>
    <v>ELECTRO OPTIC SYSTEMS HOLDINGS LIMITED (XASX:EOS)</v>
    <v>2</v>
    <v>3</v>
    <v>Finance</v>
    <v>4</v>
    <v>4.21</v>
    <v>0.78</v>
    <v>2.0882000000000001</v>
    <v>-4.4999999999999998E-2</v>
    <v>-4.6154000000000001E-2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1.0049999999999999</v>
    <v>Aerospace &amp; Defense</v>
    <v>Stock</v>
    <v>44788.375</v>
    <v>9</v>
    <v>0.9</v>
    <v>159493400</v>
    <v>ELECTRO OPTIC SYSTEMS HOLDINGS LIMITED</v>
    <v>ELECTRO OPTIC SYSTEMS HOLDINGS LIMITED</v>
    <v>1</v>
    <v>28.53</v>
    <v>0.97499999999999998</v>
    <v>0.93</v>
    <v>163583000</v>
    <v>EOS</v>
    <v>ELECTRO OPTIC SYSTEMS HOLDINGS LIMITED (XASX:EOS)</v>
    <v>1303079</v>
    <v>982900</v>
    <v>2000</v>
  </rv>
  <rv s="2">
    <v>10</v>
  </rv>
  <rv s="0">
    <v>https://www.bing.com/financeapi/forcetrigger?t=aa81zr&amp;q=XASX%3aNAB&amp;form=skydnc</v>
    <v>Learn more on Bing</v>
  </rv>
  <rv s="1">
    <v>en-AU</v>
    <v>aa81zr</v>
    <v>268435456</v>
    <v>1</v>
    <v>Powered by Refinitiv</v>
    <v>0</v>
    <v>NATIONAL AUSTRALIA BANK LIMITED (XASX:NAB)</v>
    <v>2</v>
    <v>3</v>
    <v>Finance</v>
    <v>4</v>
    <v>33.75</v>
    <v>25.43</v>
    <v>1.248</v>
    <v>0.03</v>
    <v>9.747E-4</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32932</v>
    <v>Australian Securities Exchange</v>
    <v>XASX</v>
    <v>XASX</v>
    <v>Level 1 800 Bourke Street, Docklands, MELBOURNE, VICTORIA, 3008 AU</v>
    <v>31</v>
    <v>Banking Services</v>
    <v>Stock</v>
    <v>44788.375023148146</v>
    <v>12</v>
    <v>30.61</v>
    <v>97705930000</v>
    <v>NATIONAL AUSTRALIA BANK LIMITED</v>
    <v>NATIONAL AUSTRALIA BANK LIMITED</v>
    <v>30.77</v>
    <v>14.79</v>
    <v>30.78</v>
    <v>30.81</v>
    <v>3174332000</v>
    <v>NAB</v>
    <v>NATIONAL AUSTRALIA BANK LIMITED (XASX:NAB)</v>
    <v>2395400</v>
    <v>4802760</v>
    <v>1893</v>
  </rv>
  <rv s="2">
    <v>13</v>
  </rv>
  <rv s="0">
    <v>https://www.bing.com/financeapi/forcetrigger?t=aa86z2&amp;q=XASX%3aNEA&amp;form=skydnc</v>
    <v>Learn more on Bing</v>
  </rv>
  <rv s="1">
    <v>en-AU</v>
    <v>aa86z2</v>
    <v>268435456</v>
    <v>1</v>
    <v>Powered by Refinitiv</v>
    <v>0</v>
    <v>NEARMAP LTD (XASX:NEA)</v>
    <v>2</v>
    <v>3</v>
    <v>Finance</v>
    <v>4</v>
    <v>2.3199999999999998</v>
    <v>0.95499999999999996</v>
    <v>1.9136</v>
    <v>0.375</v>
    <v>0.24834399999999998</v>
    <v>AUD</v>
    <v>Nearmap Ltd is an Australia-based intelligence company that provides cloud-based geospatial information services. The Company is engaged in providing aerial imagery, city-scale 3D content, artificial intelligence (AI) data sets, and geospatial tools to range of businesses and government organizations via subscription through its subsidiaries, Nearmap Australia Pty Ltd and Nearmap US, Inc. The Company uses its camera systems and processing software to conduct aerial surveys that captures wide-scale urban areas in Australia, New Zealand, the United States of America, and Canada multiple times each year, making fresh content instantly available in the cloud via Web application or application programming interface (API) integration. The Company's products include Vertical Imagery, Oblique Imagery, 3D Imagery and Data, Nearmap AI, and Nearmap on OpenSolar. It serves various industries, including construction, telecommunication, transportation, insurance, property, roofing, and solar.</v>
    <v>400</v>
    <v>Australian Securities Exchange</v>
    <v>XASX</v>
    <v>XASX</v>
    <v>Tower 1, International Towers Sydney L 4, 100 Barangaroo Ave, SYDNEY, NEW SOUTH WALES, 2000 AU</v>
    <v>2.0299999999999998</v>
    <v>Software &amp; IT Services</v>
    <v>Stock</v>
    <v>44788.375</v>
    <v>15</v>
    <v>1.85</v>
    <v>755082700</v>
    <v>NEARMAP LTD</v>
    <v>NEARMAP LTD</v>
    <v>1.98</v>
    <v>34.51</v>
    <v>1.51</v>
    <v>1.885</v>
    <v>500054700</v>
    <v>NEA</v>
    <v>NEARMAP LTD (XASX:NEA)</v>
    <v>15890354</v>
    <v>1011950</v>
    <v>1998</v>
  </rv>
  <rv s="2">
    <v>16</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2</v>
      <v>1</v>
      <v>3</v>
      <v>1</v>
      <v>1</v>
      <v>1</v>
      <v>4</v>
      <v>5</v>
      <v>6</v>
      <v>1</v>
      <v>1</v>
      <v>1</v>
      <v>4</v>
      <v>7</v>
      <v>8</v>
      <v>9</v>
      <v>4</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167" formatCode="d/mm/yyyy\ h:mm"/>
    </x:dxf>
    <x:dxf>
      <x:numFmt numFmtId="1" formatCode="0"/>
    </x:dxf>
    <x:dxf>
      <x:numFmt numFmtId="2" formatCode="0.00"/>
    </x:dxf>
  </dxfs>
  <richProperties>
    <rPr n="NumberFormat" t="s"/>
    <rPr n="IsTitleField" t="b"/>
  </richProperties>
  <richStyles>
    <rSty dxfid="0">
      <rpv i="0">_-[$$-en-AU]* #,##0.00_-;-[$$-en-AU]* #,##0.00_-;_-[$$-en-AU]* "-"??_-;_-@_-</rpv>
    </rSty>
    <rSty dxfid="1">
      <rpv i="0">#,##0.00</rpv>
    </rSty>
    <rSty>
      <rpv i="1">1</rpv>
    </rSty>
    <rSty dxfid="2">
      <rpv i="0">#,##0</rpv>
    </rSty>
    <rSty dxfid="3"/>
    <rSty dxfid="0">
      <rpv i="0">_-[$$-en-AU]* #,##0_-;-[$$-en-AU]* #,##0_-;_-[$$-en-AU]*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27550-FC86-4353-AD94-B4F4A16D2645}">
  <dimension ref="A1:I19"/>
  <sheetViews>
    <sheetView tabSelected="1" workbookViewId="0">
      <selection activeCell="J21" sqref="J21"/>
    </sheetView>
  </sheetViews>
  <sheetFormatPr defaultRowHeight="15" x14ac:dyDescent="0.25"/>
  <cols>
    <col min="2" max="2" width="53.5703125" bestFit="1" customWidth="1"/>
    <col min="3" max="3" width="39.7109375" bestFit="1" customWidth="1"/>
    <col min="4" max="4" width="5.7109375" bestFit="1" customWidth="1"/>
    <col min="6" max="6" width="14.28515625" bestFit="1" customWidth="1"/>
    <col min="7" max="7" width="10.5703125" bestFit="1" customWidth="1"/>
    <col min="8" max="8" width="11.140625" bestFit="1" customWidth="1"/>
    <col min="9" max="9" width="23.42578125" customWidth="1"/>
  </cols>
  <sheetData>
    <row r="1" spans="1:9" ht="63" x14ac:dyDescent="0.25">
      <c r="A1" s="1" t="s">
        <v>0</v>
      </c>
      <c r="B1" s="1"/>
      <c r="C1" s="1"/>
      <c r="D1" s="2"/>
      <c r="E1" s="2"/>
      <c r="F1" s="3" t="s">
        <v>1</v>
      </c>
      <c r="G1" s="4" t="s">
        <v>2</v>
      </c>
      <c r="H1" s="5"/>
      <c r="I1" s="6" t="s">
        <v>3</v>
      </c>
    </row>
    <row r="2" spans="1:9" ht="19.5" thickBot="1" x14ac:dyDescent="0.3">
      <c r="A2" s="7"/>
      <c r="B2" s="7"/>
      <c r="C2" s="7"/>
      <c r="D2" s="8"/>
      <c r="E2" s="8"/>
      <c r="F2" s="9">
        <f>SUM(_xlfn.ANCHORARRAY(F6))</f>
        <v>27653.564999999995</v>
      </c>
      <c r="G2" s="10">
        <f>SUM(_xlfn.ANCHORARRAY(G6))</f>
        <v>678.75000000000102</v>
      </c>
      <c r="H2" s="11">
        <f>G2/(F2-G2)</f>
        <v>2.5162359778927165E-2</v>
      </c>
      <c r="I2" s="10">
        <f>SUM(_xlfn.ANCHORARRAY(I6))</f>
        <v>11975.715000000002</v>
      </c>
    </row>
    <row r="3" spans="1:9" ht="15.75" thickTop="1" x14ac:dyDescent="0.25"/>
    <row r="4" spans="1:9" x14ac:dyDescent="0.25">
      <c r="B4" s="12" t="s">
        <v>4</v>
      </c>
      <c r="C4" s="13"/>
      <c r="D4" s="13"/>
      <c r="E4" s="13"/>
      <c r="F4" s="13"/>
      <c r="G4" s="13"/>
      <c r="H4" s="13"/>
      <c r="I4" s="13"/>
    </row>
    <row r="5" spans="1:9" x14ac:dyDescent="0.25">
      <c r="B5" s="14" t="s">
        <v>5</v>
      </c>
      <c r="C5" s="14" t="s">
        <v>6</v>
      </c>
      <c r="D5" s="15" t="s">
        <v>7</v>
      </c>
      <c r="E5" s="15" t="s">
        <v>8</v>
      </c>
      <c r="F5" s="15" t="s">
        <v>9</v>
      </c>
      <c r="G5" s="16" t="s">
        <v>2</v>
      </c>
      <c r="H5" s="16"/>
      <c r="I5" s="15" t="s">
        <v>10</v>
      </c>
    </row>
    <row r="6" spans="1:9" x14ac:dyDescent="0.25">
      <c r="B6" s="17" t="e" cm="1" vm="1">
        <f t="array" ref="B6:B11">_xlfn._xlws.SORT(_xlfn.UNIQUE(_xlfn._xlws.FILTER([1]!Ledger[Stock],SUMIF([1]!Ledger[Stock],[1]!Ledger[Stock],[1]!Ledger[Units])&lt;&gt;0)))</f>
        <v>#VALUE!</v>
      </c>
      <c r="C6" s="17" t="str" cm="1">
        <f t="array" ref="C6:C11">_FV(_xlfn.ANCHORARRAY(B6),"Industry")</f>
        <v>Investment Banking &amp; Investment Services</v>
      </c>
      <c r="D6" s="18" cm="1">
        <f t="array" ref="D6:D11">SUMIF([1]!Ledger[Stock],_xlfn.ANCHORARRAY(B6),[1]!Ledger[Units])</f>
        <v>162</v>
      </c>
      <c r="E6" s="19" cm="1">
        <f t="array" ref="E6:E11">_FV(_xlfn.ANCHORARRAY(B6),"Price")</f>
        <v>83.06</v>
      </c>
      <c r="F6" s="19" cm="1">
        <f t="array" ref="F6:F11">_xlfn.ANCHORARRAY(D6)*_xlfn.ANCHORARRAY(E6)</f>
        <v>13455.720000000001</v>
      </c>
      <c r="G6" s="20" cm="1">
        <f t="array" ref="G6:G11">(_xlfn.ANCHORARRAY(E6)-_FV(_xlfn.ANCHORARRAY(B6),"Previous close",TRUE))*_xlfn.ANCHORARRAY(D6)</f>
        <v>79.380000000001473</v>
      </c>
      <c r="H6" s="21" cm="1">
        <f t="array" ref="H6:H11">_xlfn.ANCHORARRAY(G6)/(_xlfn.ANCHORARRAY(F6)-_xlfn.ANCHORARRAY(G6))</f>
        <v>5.9343587259296244E-3</v>
      </c>
      <c r="I6" s="22" cm="1">
        <f t="array" ref="I6:I11">-SUMIF([1]!Ledger[Stock],_xlfn.ANCHORARRAY([1]Dashboard!B6),[1]!Ledger[Transaction Amount])+_xlfn.ANCHORARRAY(F6)</f>
        <v>8385.590000000002</v>
      </c>
    </row>
    <row r="7" spans="1:9" x14ac:dyDescent="0.25">
      <c r="B7" s="17" t="e" vm="2">
        <v>#VALUE!</v>
      </c>
      <c r="C7" s="17" t="str">
        <v>Electronic Equipment &amp; Parts</v>
      </c>
      <c r="D7" s="18">
        <v>4275</v>
      </c>
      <c r="E7" s="19">
        <v>0.995</v>
      </c>
      <c r="F7" s="19">
        <v>4253.625</v>
      </c>
      <c r="G7" s="20">
        <v>106.8750000000001</v>
      </c>
      <c r="H7" s="21">
        <v>2.5773195876288683E-2</v>
      </c>
      <c r="I7" s="22">
        <v>1560.375</v>
      </c>
    </row>
    <row r="8" spans="1:9" x14ac:dyDescent="0.25">
      <c r="B8" s="17" t="e" vm="3">
        <v>#VALUE!</v>
      </c>
      <c r="C8" s="17" t="str">
        <v>Banking Services</v>
      </c>
      <c r="D8" s="18">
        <v>56</v>
      </c>
      <c r="E8" s="19">
        <v>100.46</v>
      </c>
      <c r="F8" s="19">
        <v>5625.7599999999993</v>
      </c>
      <c r="G8" s="20">
        <v>6.7199999999994589</v>
      </c>
      <c r="H8" s="21">
        <v>1.1959338249949206E-3</v>
      </c>
      <c r="I8" s="22">
        <v>2876.83</v>
      </c>
    </row>
    <row r="9" spans="1:9" x14ac:dyDescent="0.25">
      <c r="B9" s="17" t="e" vm="4">
        <v>#VALUE!</v>
      </c>
      <c r="C9" s="17" t="str">
        <v>Aerospace &amp; Defense</v>
      </c>
      <c r="D9" s="18">
        <v>695</v>
      </c>
      <c r="E9" s="19">
        <v>0.93</v>
      </c>
      <c r="F9" s="19">
        <v>646.35</v>
      </c>
      <c r="G9" s="20">
        <v>-31.274999999999949</v>
      </c>
      <c r="H9" s="21">
        <v>-4.615384615384608E-2</v>
      </c>
      <c r="I9" s="22">
        <v>-2057.2000000000003</v>
      </c>
    </row>
    <row r="10" spans="1:9" x14ac:dyDescent="0.25">
      <c r="B10" s="17" t="e" vm="5">
        <v>#VALUE!</v>
      </c>
      <c r="C10" s="17" t="str">
        <v>Banking Services</v>
      </c>
      <c r="D10" s="18">
        <v>35</v>
      </c>
      <c r="E10" s="19">
        <v>30.81</v>
      </c>
      <c r="F10" s="19">
        <v>1078.3499999999999</v>
      </c>
      <c r="G10" s="20">
        <v>1.0499999999999154</v>
      </c>
      <c r="H10" s="21">
        <v>9.7465886939563306E-4</v>
      </c>
      <c r="I10" s="22">
        <v>116.19999999999993</v>
      </c>
    </row>
    <row r="11" spans="1:9" x14ac:dyDescent="0.25">
      <c r="B11" s="17" t="e" vm="6">
        <v>#VALUE!</v>
      </c>
      <c r="C11" s="17" t="str">
        <v>Software &amp; IT Services</v>
      </c>
      <c r="D11" s="18">
        <v>1376</v>
      </c>
      <c r="E11" s="19">
        <v>1.885</v>
      </c>
      <c r="F11" s="19">
        <v>2593.7600000000002</v>
      </c>
      <c r="G11" s="20">
        <v>516</v>
      </c>
      <c r="H11" s="21">
        <v>0.24834437086092712</v>
      </c>
      <c r="I11" s="22">
        <v>1093.92</v>
      </c>
    </row>
    <row r="12" spans="1:9" x14ac:dyDescent="0.25">
      <c r="F12" s="23"/>
      <c r="G12" s="23"/>
      <c r="H12" s="23"/>
      <c r="I12" s="23"/>
    </row>
    <row r="13" spans="1:9" x14ac:dyDescent="0.25">
      <c r="B13" s="12" t="s">
        <v>11</v>
      </c>
      <c r="C13" s="13"/>
      <c r="D13" s="24" t="s">
        <v>12</v>
      </c>
      <c r="E13" s="24"/>
      <c r="F13" s="25"/>
      <c r="G13" s="25"/>
      <c r="H13" s="25"/>
      <c r="I13" s="25"/>
    </row>
    <row r="14" spans="1:9" x14ac:dyDescent="0.25">
      <c r="B14" s="14" t="s">
        <v>6</v>
      </c>
      <c r="C14" s="26" t="s">
        <v>9</v>
      </c>
      <c r="D14" s="27"/>
      <c r="E14" s="28"/>
      <c r="F14" s="27"/>
      <c r="G14" s="27"/>
      <c r="H14" s="27"/>
      <c r="I14" s="27"/>
    </row>
    <row r="15" spans="1:9" x14ac:dyDescent="0.25">
      <c r="B15" s="17" t="str" cm="1">
        <f t="array" ref="B15:B19">_xlfn.UNIQUE(_xlfn.ANCHORARRAY(C6))</f>
        <v>Investment Banking &amp; Investment Services</v>
      </c>
      <c r="C15" s="18" cm="1">
        <f t="array" ref="C15:C19">SUMIF(_xlfn.ANCHORARRAY(C6),_xlfn.ANCHORARRAY(B15),_xlfn.ANCHORARRAY(F6))</f>
        <v>13455.720000000001</v>
      </c>
      <c r="E15" s="29"/>
    </row>
    <row r="16" spans="1:9" x14ac:dyDescent="0.25">
      <c r="B16" s="17" t="str">
        <v>Electronic Equipment &amp; Parts</v>
      </c>
      <c r="C16" s="18">
        <v>4253.625</v>
      </c>
      <c r="E16" s="29"/>
    </row>
    <row r="17" spans="2:5" x14ac:dyDescent="0.25">
      <c r="B17" s="17" t="str">
        <v>Banking Services</v>
      </c>
      <c r="C17" s="18">
        <v>6704.1099999999988</v>
      </c>
      <c r="E17" s="29"/>
    </row>
    <row r="18" spans="2:5" x14ac:dyDescent="0.25">
      <c r="B18" s="17" t="str">
        <v>Aerospace &amp; Defense</v>
      </c>
      <c r="C18" s="18">
        <v>646.35</v>
      </c>
    </row>
    <row r="19" spans="2:5" x14ac:dyDescent="0.25">
      <c r="B19" s="17" t="str">
        <v>Software &amp; IT Services</v>
      </c>
      <c r="C19" s="18">
        <v>2593.7600000000002</v>
      </c>
    </row>
  </sheetData>
  <mergeCells count="1">
    <mergeCell ref="A1:C2"/>
  </mergeCells>
  <conditionalFormatting sqref="C15:C19">
    <cfRule type="dataBar" priority="2">
      <dataBar>
        <cfvo type="min"/>
        <cfvo type="max"/>
        <color theme="8"/>
      </dataBar>
      <extLst>
        <ext xmlns:x14="http://schemas.microsoft.com/office/spreadsheetml/2009/9/main" uri="{B025F937-C7B1-47D3-B67F-A62EFF666E3E}">
          <x14:id>{5D404E37-68D1-4335-A9F2-08FB9F125D9A}</x14:id>
        </ext>
      </extLst>
    </cfRule>
  </conditionalFormatting>
  <conditionalFormatting sqref="F6:F11">
    <cfRule type="dataBar" priority="1">
      <dataBar>
        <cfvo type="min"/>
        <cfvo type="max"/>
        <color theme="8"/>
      </dataBar>
      <extLst>
        <ext xmlns:x14="http://schemas.microsoft.com/office/spreadsheetml/2009/9/main" uri="{B025F937-C7B1-47D3-B67F-A62EFF666E3E}">
          <x14:id>{509C9056-3F94-4FD3-BB4E-A1E1DDB329CB}</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D404E37-68D1-4335-A9F2-08FB9F125D9A}">
            <x14:dataBar minLength="0" maxLength="100" gradient="0">
              <x14:cfvo type="autoMin"/>
              <x14:cfvo type="autoMax"/>
              <x14:negativeFillColor rgb="FFFF0000"/>
              <x14:axisColor rgb="FF000000"/>
            </x14:dataBar>
          </x14:cfRule>
          <xm:sqref>C15:C19</xm:sqref>
        </x14:conditionalFormatting>
        <x14:conditionalFormatting xmlns:xm="http://schemas.microsoft.com/office/excel/2006/main">
          <x14:cfRule type="dataBar" id="{509C9056-3F94-4FD3-BB4E-A1E1DDB329CB}">
            <x14:dataBar minLength="0" maxLength="100" gradient="0">
              <x14:cfvo type="autoMin"/>
              <x14:cfvo type="autoMax"/>
              <x14:negativeFillColor rgb="FFFF0000"/>
              <x14:axisColor rgb="FF000000"/>
            </x14:dataBar>
          </x14:cfRule>
          <xm:sqref>F6:F11</xm:sqref>
        </x14:conditionalFormatting>
        <x14:conditionalFormatting xmlns:xm="http://schemas.microsoft.com/office/excel/2006/main">
          <x14:cfRule type="iconSet" priority="4" id="{C4BADF7B-92DB-4980-83A0-C418277C8788}">
            <x14:iconSet iconSet="3Triangles">
              <x14:cfvo type="percent">
                <xm:f>0</xm:f>
              </x14:cfvo>
              <x14:cfvo type="num">
                <xm:f>0</xm:f>
              </x14:cfvo>
              <x14:cfvo type="num" gte="0">
                <xm:f>0</xm:f>
              </x14:cfvo>
            </x14:iconSet>
          </x14:cfRule>
          <xm:sqref>H6:H11</xm:sqref>
        </x14:conditionalFormatting>
        <x14:conditionalFormatting xmlns:xm="http://schemas.microsoft.com/office/excel/2006/main">
          <x14:cfRule type="iconSet" priority="3" id="{A34ECEC6-EF21-4466-89D7-2D9EECC5DF9E}">
            <x14:iconSet iconSet="3Triangles">
              <x14:cfvo type="percent">
                <xm:f>0</xm:f>
              </x14:cfvo>
              <x14:cfvo type="num">
                <xm:f>0</xm:f>
              </x14:cfvo>
              <x14:cfvo type="num" gte="0">
                <xm:f>0</xm:f>
              </x14:cfvo>
            </x14:iconSet>
          </x14:cfRule>
          <xm:sqref>H2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OCARSLY</dc:creator>
  <cp:lastModifiedBy>OCARSLY</cp:lastModifiedBy>
  <dcterms:created xsi:type="dcterms:W3CDTF">2022-08-15T21:59:37Z</dcterms:created>
  <dcterms:modified xsi:type="dcterms:W3CDTF">2022-08-15T22:02:14Z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2022-08-15T21:59:37Z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92f0d906-367a-487e-8451-4c941b4200dc</vt:lpwstr>
  </property>
  <property fmtid="{D5CDD505-2E9C-101B-9397-08002B2CF9AE}" pid="7" name="MSIP_Label_defa4170-0d19-0005-0004-bc88714345d2_ActionId">
    <vt:lpwstr>400d00e5-c3ad-4668-af9e-2659950b718d</vt:lpwstr>
  </property>
  <property fmtid="{D5CDD505-2E9C-101B-9397-08002B2CF9AE}" pid="8" name="MSIP_Label_defa4170-0d19-0005-0004-bc88714345d2_ContentBits">
    <vt:lpwstr>0</vt:lpwstr>
  </property>
</Properties>
</file>