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5632\Desktop\"/>
    </mc:Choice>
  </mc:AlternateContent>
  <xr:revisionPtr revIDLastSave="0" documentId="13_ncr:1_{45F42A75-AA37-42A5-A6C8-9A3CC7240A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F86B6B09-6C50-40A9-9484-577F4F772908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1" authorId="0" shapeId="0" xr:uid="{7DD76F45-0C93-4517-B719-6E309F029FB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release where the story will be developped</t>
        </r>
      </text>
    </comment>
    <comment ref="C1" authorId="0" shapeId="0" xr:uid="{259184F3-72A2-4DBA-B246-CCF1AA2A164B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sprint where the story will be developped</t>
        </r>
      </text>
    </comment>
    <comment ref="D1" authorId="0" shapeId="0" xr:uid="{C392E39D-6D86-4053-8F27-9776EE2EBBE1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1" authorId="0" shapeId="0" xr:uid="{F12B9F8C-406F-451B-807E-0663D68D370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 shapeId="0" xr:uid="{74561CBF-E9BD-48A2-8AD7-653112BA1552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Type of the story.</t>
        </r>
      </text>
    </comment>
    <comment ref="H1" authorId="0" shapeId="0" xr:uid="{DD46177F-4AB8-417E-8A3D-2C75AC9E76BA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Status of the story</t>
        </r>
      </text>
    </comment>
    <comment ref="I1" authorId="0" shapeId="0" xr:uid="{0219ABCB-003B-4D09-BD78-EEB6F5835949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J1" authorId="0" shapeId="0" xr:uid="{3F77098B-415C-45B4-B61C-D1C69743F34F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  <comment ref="L1" authorId="0" shapeId="0" xr:uid="{6299C0BC-4F80-45CD-9624-BD5D8482E94E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0 = Lowest Business Value
100 = Highest Business Value</t>
        </r>
      </text>
    </comment>
    <comment ref="M1" authorId="0" shapeId="0" xr:uid="{FC23A81B-3C63-42C1-A8E5-F19E250BB274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Enter here the new ideal estimates which are done with planningpoker
</t>
        </r>
      </text>
    </comment>
    <comment ref="N1" authorId="0" shapeId="0" xr:uid="{2F046F51-CE56-4CAB-9E00-F5D0B7550FA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 based on the values of complexity and information.  The data is looked up in the setup tab.</t>
        </r>
      </text>
    </comment>
    <comment ref="O1" authorId="0" shapeId="0" xr:uid="{729AFF96-B8C9-4A27-BE6D-E70B49BEE7BF}">
      <text>
        <r>
          <rPr>
            <b/>
            <sz val="9"/>
            <color indexed="81"/>
            <rFont val="Tahoma"/>
            <family val="2"/>
          </rPr>
          <t>Luc Segers: Complexity</t>
        </r>
        <r>
          <rPr>
            <sz val="9"/>
            <color indexed="81"/>
            <rFont val="Tahoma"/>
            <family val="2"/>
          </rPr>
          <t xml:space="preserve">
0 = Not Defined
1 = Very Simple
2 = Simple
3 = Moderate
4 = Complex
5 = Extreme Complex</t>
        </r>
      </text>
    </comment>
    <comment ref="P1" authorId="0" shapeId="0" xr:uid="{ADC62ED8-B179-4867-B9F3-040B56107E12}">
      <text>
        <r>
          <rPr>
            <b/>
            <sz val="9"/>
            <color indexed="81"/>
            <rFont val="Tahoma"/>
            <family val="2"/>
          </rPr>
          <t>Luc Segers: Information</t>
        </r>
        <r>
          <rPr>
            <sz val="9"/>
            <color indexed="81"/>
            <rFont val="Tahoma"/>
            <family val="2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<sst xmlns="http://schemas.openxmlformats.org/spreadsheetml/2006/main" count="77" uniqueCount="46">
  <si>
    <t>引用编号</t>
    <phoneticPr fontId="3" type="noConversion"/>
  </si>
  <si>
    <t>版本</t>
    <phoneticPr fontId="3" type="noConversion"/>
  </si>
  <si>
    <t>冲刺号</t>
    <phoneticPr fontId="3" type="noConversion"/>
  </si>
  <si>
    <t>分类</t>
    <phoneticPr fontId="3" type="noConversion"/>
  </si>
  <si>
    <t>标题</t>
    <phoneticPr fontId="3" type="noConversion"/>
  </si>
  <si>
    <t>故事</t>
    <phoneticPr fontId="3" type="noConversion"/>
  </si>
  <si>
    <t>类型</t>
    <phoneticPr fontId="3" type="noConversion"/>
  </si>
  <si>
    <t>进度</t>
    <phoneticPr fontId="3" type="noConversion"/>
  </si>
  <si>
    <t>初始估计（h）</t>
    <phoneticPr fontId="3" type="noConversion"/>
  </si>
  <si>
    <t>优先级</t>
    <phoneticPr fontId="3" type="noConversion"/>
  </si>
  <si>
    <t>如何演示</t>
    <phoneticPr fontId="3" type="noConversion"/>
  </si>
  <si>
    <t>商业价值</t>
    <phoneticPr fontId="3" type="noConversion"/>
  </si>
  <si>
    <t>理想时间（h）</t>
    <phoneticPr fontId="3" type="noConversion"/>
  </si>
  <si>
    <t>调整因子</t>
    <phoneticPr fontId="3" type="noConversion"/>
  </si>
  <si>
    <t>复杂度</t>
    <phoneticPr fontId="3" type="noConversion"/>
  </si>
  <si>
    <t>信息度</t>
    <phoneticPr fontId="3" type="noConversion"/>
  </si>
  <si>
    <t>备注</t>
    <phoneticPr fontId="3" type="noConversion"/>
  </si>
  <si>
    <t>user story</t>
    <phoneticPr fontId="3" type="noConversion"/>
  </si>
  <si>
    <t>Initial Feature</t>
  </si>
  <si>
    <t>Not Done</t>
    <phoneticPr fontId="3" type="noConversion"/>
  </si>
  <si>
    <t>Initial Feature</t>
    <phoneticPr fontId="3" type="noConversion"/>
  </si>
  <si>
    <t>网银充值</t>
    <phoneticPr fontId="3" type="noConversion"/>
  </si>
  <si>
    <t>Initial Feature</t>
    <phoneticPr fontId="3" type="noConversion"/>
  </si>
  <si>
    <t>附近走失儿童推荐</t>
    <phoneticPr fontId="3" type="noConversion"/>
  </si>
  <si>
    <t>作为一个有爱心的大学生，想尽可能的帮助社会上的走失儿童，为社会做贡献</t>
    <phoneticPr fontId="3" type="noConversion"/>
  </si>
  <si>
    <t>想寻找自己走失的孩子</t>
    <phoneticPr fontId="3" type="noConversion"/>
  </si>
  <si>
    <t>作为一个孩子走失的母亲，我迫切的想找到自己的孩子，希望有一个平台可以发布寻人信息，帮助我尽快找到孩子</t>
    <phoneticPr fontId="3" type="noConversion"/>
  </si>
  <si>
    <t>你可能认识的人推荐</t>
    <phoneticPr fontId="2" type="noConversion"/>
  </si>
  <si>
    <t>作为一个广交朋友的人，想有一个平台，可供我找到过去的旧朋友，交流交流感情</t>
    <phoneticPr fontId="3" type="noConversion"/>
  </si>
  <si>
    <t>找到孩子确认</t>
    <phoneticPr fontId="3" type="noConversion"/>
  </si>
  <si>
    <t>做为一名有爱心人士，我通过平台找到了想找的孩子，我很开心，感谢这个平台</t>
    <phoneticPr fontId="3" type="noConversion"/>
  </si>
  <si>
    <t>志愿者服务</t>
    <phoneticPr fontId="3" type="noConversion"/>
  </si>
  <si>
    <t>作为一名有爱心的人士，我想成为一名志愿者去为这个社会做点贡献</t>
    <phoneticPr fontId="3" type="noConversion"/>
  </si>
  <si>
    <t>与有关部门的配合（例如 警察局，政府等）</t>
    <phoneticPr fontId="3" type="noConversion"/>
  </si>
  <si>
    <t>作为一名心怀天下的有良心的运营家，我想让所有人都受益，想要提高自己的信誉度，为生民立心</t>
    <phoneticPr fontId="3" type="noConversion"/>
  </si>
  <si>
    <t>公安机关立案</t>
    <phoneticPr fontId="3" type="noConversion"/>
  </si>
  <si>
    <t>作为一名用户，我有权把自己发布的寻人信息通过平台在公安局立案，提高成功率</t>
    <phoneticPr fontId="3" type="noConversion"/>
  </si>
  <si>
    <t>作为一名用户，我希望可以通过网银快速充值积分，以便在首页展示时出现在最显眼的位置，提高成功率</t>
    <phoneticPr fontId="3" type="noConversion"/>
  </si>
  <si>
    <t>快速搜索发布信息</t>
    <phoneticPr fontId="3" type="noConversion"/>
  </si>
  <si>
    <t>作为一名用户，我希望能够通过任命、寻人类型等搜索寻人信息，以便于快速定位为想找的寻人信息。</t>
    <phoneticPr fontId="3" type="noConversion"/>
  </si>
  <si>
    <t>微信登录</t>
    <phoneticPr fontId="3" type="noConversion"/>
  </si>
  <si>
    <t>作为一个心急如焚的母亲，我希望能够通过微信登录，以便于更快捷的登录系统，而省去注册环节。</t>
    <phoneticPr fontId="3" type="noConversion"/>
  </si>
  <si>
    <t>qq登录</t>
    <phoneticPr fontId="3" type="noConversion"/>
  </si>
  <si>
    <t>作为一个女朋友刚刚走失的帅气小青年，我希望能够通过QQ登录，以便于更快捷的登录系统，而省去注册环节，以便快一些找到我的女票</t>
    <phoneticPr fontId="3" type="noConversion"/>
  </si>
  <si>
    <t>身份信息认证以及保护</t>
    <phoneticPr fontId="3" type="noConversion"/>
  </si>
  <si>
    <t>作为运营商，不希望客户的信息被泄露，希望有一个设备来保护用户的个人信息，以及认证一些名人，以便提高软件人气值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</si>
</sst>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\-0;;@\ "/>
    <numFmt numFmtId="177" formatCode="0.00;\-0.00;;@\ "/>
  </numFmts>
  <fonts count="8" x14ac:knownFonts="1">
    <font>
      <sz val="11"/>
      <color theme="1"/>
      <name val="等线"/>
      <family val="2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4" fillId="2" borderId="2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 wrapText="1"/>
    </xf>
    <xf numFmtId="0" fontId="4" fillId="2" borderId="4" xfId="0" applyFont="1" applyFill="1" applyBorder="1" applyAlignment="1">
      <alignment horizontal="center" textRotation="90" wrapText="1"/>
    </xf>
    <xf numFmtId="0" fontId="1" fillId="2" borderId="5" xfId="0" applyFont="1" applyFill="1" applyBorder="1" applyAlignment="1">
      <alignment horizontal="center" textRotation="90" wrapText="1"/>
    </xf>
    <xf numFmtId="0" fontId="1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3" borderId="9" xfId="0" applyFont="1" applyFill="1" applyBorder="1"/>
    <xf numFmtId="176" fontId="5" fillId="4" borderId="9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77" fontId="5" fillId="4" borderId="13" xfId="0" applyNumberFormat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9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/>
  </cellXfs>
  <cellStyles count="1">
    <cellStyle name="常规" xfId="0" builtinId="0"/>
  </cellStyles>
  <dxfs count="13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qqfile\1563250958\FileRecv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  <row r="15">
          <cell r="J15" t="str">
            <v>Initial Feature</v>
          </cell>
        </row>
        <row r="16">
          <cell r="J16" t="str">
            <v>New Feature</v>
          </cell>
        </row>
        <row r="17"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J20" t="str">
            <v>Defect</v>
          </cell>
        </row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A6" workbookViewId="0">
      <selection activeCell="S12" sqref="S12"/>
    </sheetView>
  </sheetViews>
  <sheetFormatPr defaultRowHeight="13.8" x14ac:dyDescent="0.25"/>
  <sheetData>
    <row r="1" spans="1:17" ht="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2" t="s">
        <v>16</v>
      </c>
    </row>
    <row r="2" spans="1:17" ht="109.2" x14ac:dyDescent="0.25">
      <c r="A2" s="13">
        <v>1</v>
      </c>
      <c r="B2" s="13">
        <v>1</v>
      </c>
      <c r="C2" s="14">
        <v>1</v>
      </c>
      <c r="D2" s="14" t="s">
        <v>17</v>
      </c>
      <c r="E2" s="14" t="s">
        <v>23</v>
      </c>
      <c r="F2" s="15" t="s">
        <v>24</v>
      </c>
      <c r="G2" s="14" t="s">
        <v>18</v>
      </c>
      <c r="H2" s="16" t="s">
        <v>19</v>
      </c>
      <c r="I2" s="17">
        <v>2</v>
      </c>
      <c r="J2" s="18">
        <v>98</v>
      </c>
      <c r="K2" s="19"/>
      <c r="L2" s="20"/>
      <c r="M2" s="21">
        <v>2</v>
      </c>
      <c r="N2" s="22"/>
      <c r="O2" s="21"/>
      <c r="P2" s="21"/>
      <c r="Q2" s="23"/>
    </row>
    <row r="3" spans="1:17" ht="157.19999999999999" x14ac:dyDescent="0.25">
      <c r="A3" s="13">
        <v>2</v>
      </c>
      <c r="B3" s="13">
        <v>1</v>
      </c>
      <c r="C3" s="14">
        <v>1</v>
      </c>
      <c r="D3" s="16" t="s">
        <v>17</v>
      </c>
      <c r="E3" s="16" t="s">
        <v>25</v>
      </c>
      <c r="F3" s="24" t="s">
        <v>26</v>
      </c>
      <c r="G3" s="16" t="s">
        <v>20</v>
      </c>
      <c r="H3" s="16" t="s">
        <v>19</v>
      </c>
      <c r="I3" s="17">
        <v>1</v>
      </c>
      <c r="J3" s="18">
        <v>96</v>
      </c>
      <c r="K3" s="19"/>
      <c r="L3" s="20"/>
      <c r="M3" s="21">
        <v>1</v>
      </c>
      <c r="N3" s="22">
        <f>IF('[1]PROJECT BACKLOG'!$O24=0,0,VLOOKUP('[1]PROJECT BACKLOG'!$O24,[1]SETUP!$B$35:$C$40,2)+VLOOKUP('[1]PROJECT BACKLOG'!$P24,[1]SETUP!$B$43:$C$48,2)+[1]SETUP!$C$32:$C$32)</f>
        <v>0</v>
      </c>
      <c r="O3" s="21"/>
      <c r="P3" s="21"/>
      <c r="Q3" s="23"/>
    </row>
    <row r="4" spans="1:17" ht="109.2" x14ac:dyDescent="0.25">
      <c r="A4" s="13">
        <v>3</v>
      </c>
      <c r="B4" s="13">
        <v>1</v>
      </c>
      <c r="C4" s="14">
        <v>1</v>
      </c>
      <c r="D4" s="14" t="s">
        <v>17</v>
      </c>
      <c r="E4" s="14" t="s">
        <v>27</v>
      </c>
      <c r="F4" s="15" t="s">
        <v>28</v>
      </c>
      <c r="G4" s="14" t="s">
        <v>20</v>
      </c>
      <c r="H4" s="14" t="s">
        <v>19</v>
      </c>
      <c r="I4" s="17">
        <v>3</v>
      </c>
      <c r="J4" s="25">
        <v>95</v>
      </c>
      <c r="K4" s="26"/>
      <c r="L4" s="27"/>
      <c r="M4" s="28">
        <v>3</v>
      </c>
      <c r="N4" s="22"/>
      <c r="O4" s="28"/>
      <c r="P4" s="28"/>
      <c r="Q4" s="29"/>
    </row>
    <row r="5" spans="1:17" ht="109.2" x14ac:dyDescent="0.25">
      <c r="A5" s="13">
        <v>4</v>
      </c>
      <c r="B5" s="13">
        <v>1</v>
      </c>
      <c r="C5" s="14">
        <v>1</v>
      </c>
      <c r="D5" s="14" t="s">
        <v>17</v>
      </c>
      <c r="E5" s="14" t="s">
        <v>29</v>
      </c>
      <c r="F5" s="15" t="s">
        <v>30</v>
      </c>
      <c r="G5" s="14" t="s">
        <v>20</v>
      </c>
      <c r="H5" s="14" t="s">
        <v>19</v>
      </c>
      <c r="I5" s="17">
        <v>1</v>
      </c>
      <c r="J5" s="25">
        <v>93</v>
      </c>
      <c r="K5" s="26"/>
      <c r="L5" s="27"/>
      <c r="M5" s="28">
        <v>1</v>
      </c>
      <c r="N5" s="22">
        <f>IF('[1]PROJECT BACKLOG'!$O19=0,0,VLOOKUP('[1]PROJECT BACKLOG'!$O19,[1]SETUP!$B$35:$C$40,2)+VLOOKUP('[1]PROJECT BACKLOG'!$P19,[1]SETUP!$B$43:$C$48,2)+[1]SETUP!$C$32:$C$32)</f>
        <v>0</v>
      </c>
      <c r="O5" s="28"/>
      <c r="P5" s="28"/>
      <c r="Q5" s="29"/>
    </row>
    <row r="6" spans="1:17" ht="97.2" x14ac:dyDescent="0.25">
      <c r="A6" s="13">
        <v>5</v>
      </c>
      <c r="B6" s="13">
        <v>1</v>
      </c>
      <c r="C6" s="14">
        <v>1</v>
      </c>
      <c r="D6" s="14" t="s">
        <v>17</v>
      </c>
      <c r="E6" s="14" t="s">
        <v>31</v>
      </c>
      <c r="F6" s="15" t="s">
        <v>32</v>
      </c>
      <c r="G6" s="14" t="s">
        <v>20</v>
      </c>
      <c r="H6" s="14" t="s">
        <v>19</v>
      </c>
      <c r="I6" s="17">
        <v>1</v>
      </c>
      <c r="J6" s="25">
        <v>93</v>
      </c>
      <c r="K6" s="26"/>
      <c r="L6" s="27"/>
      <c r="M6" s="28">
        <v>2</v>
      </c>
      <c r="N6" s="22">
        <f>IF('[1]PROJECT BACKLOG'!$O25=0,0,VLOOKUP('[1]PROJECT BACKLOG'!$O25,[1]SETUP!$B$35:$C$40,2)+VLOOKUP('[1]PROJECT BACKLOG'!$P25,[1]SETUP!$B$43:$C$48,2)+[1]SETUP!$C$32:$C$32)</f>
        <v>0</v>
      </c>
      <c r="O6" s="28"/>
      <c r="P6" s="28"/>
      <c r="Q6" s="29"/>
    </row>
    <row r="7" spans="1:17" ht="133.19999999999999" x14ac:dyDescent="0.25">
      <c r="A7" s="13">
        <v>6</v>
      </c>
      <c r="B7" s="13">
        <v>1</v>
      </c>
      <c r="C7" s="14">
        <v>1</v>
      </c>
      <c r="D7" s="14" t="s">
        <v>17</v>
      </c>
      <c r="E7" s="14" t="s">
        <v>33</v>
      </c>
      <c r="F7" s="15" t="s">
        <v>34</v>
      </c>
      <c r="G7" s="14" t="s">
        <v>20</v>
      </c>
      <c r="H7" s="14" t="s">
        <v>19</v>
      </c>
      <c r="I7" s="17">
        <v>0.5</v>
      </c>
      <c r="J7" s="25">
        <v>90</v>
      </c>
      <c r="K7" s="26"/>
      <c r="L7" s="27"/>
      <c r="M7" s="28">
        <v>1</v>
      </c>
      <c r="N7" s="22">
        <f>IF('[1]PROJECT BACKLOG'!$O12=0,0,VLOOKUP('[1]PROJECT BACKLOG'!$O12,[1]SETUP!$B$35:$C$40,2)+VLOOKUP('[1]PROJECT BACKLOG'!$P12,[1]SETUP!$B$43:$C$48,2)+[1]SETUP!$C$32:$C$32)</f>
        <v>0</v>
      </c>
      <c r="O7" s="28"/>
      <c r="P7" s="28"/>
      <c r="Q7" s="29"/>
    </row>
    <row r="8" spans="1:17" ht="109.2" x14ac:dyDescent="0.25">
      <c r="A8" s="13">
        <v>7</v>
      </c>
      <c r="B8" s="13">
        <v>1</v>
      </c>
      <c r="C8" s="14">
        <v>1</v>
      </c>
      <c r="D8" s="16" t="s">
        <v>17</v>
      </c>
      <c r="E8" s="14" t="s">
        <v>35</v>
      </c>
      <c r="F8" s="15" t="s">
        <v>36</v>
      </c>
      <c r="G8" s="16" t="s">
        <v>20</v>
      </c>
      <c r="H8" s="16" t="s">
        <v>19</v>
      </c>
      <c r="I8" s="17">
        <v>2</v>
      </c>
      <c r="J8" s="18">
        <v>90</v>
      </c>
      <c r="K8" s="19"/>
      <c r="L8" s="20"/>
      <c r="M8" s="21">
        <v>2</v>
      </c>
      <c r="N8" s="22">
        <f>IF('[1]PROJECT BACKLOG'!$O16=0,0,VLOOKUP('[1]PROJECT BACKLOG'!$O16,[1]SETUP!$B$35:$C$40,2)+VLOOKUP('[1]PROJECT BACKLOG'!$P16,[1]SETUP!$B$43:$C$48,2)+[1]SETUP!$C$32:$C$32)</f>
        <v>0</v>
      </c>
      <c r="O8" s="21"/>
      <c r="P8" s="21"/>
      <c r="Q8" s="23"/>
    </row>
    <row r="9" spans="1:17" ht="145.19999999999999" x14ac:dyDescent="0.25">
      <c r="A9" s="13">
        <v>8</v>
      </c>
      <c r="B9" s="13">
        <v>1</v>
      </c>
      <c r="C9" s="14">
        <v>1</v>
      </c>
      <c r="D9" s="16" t="s">
        <v>17</v>
      </c>
      <c r="E9" s="14" t="s">
        <v>21</v>
      </c>
      <c r="F9" s="15" t="s">
        <v>37</v>
      </c>
      <c r="G9" s="16" t="s">
        <v>22</v>
      </c>
      <c r="H9" s="16" t="s">
        <v>19</v>
      </c>
      <c r="I9" s="17">
        <v>3</v>
      </c>
      <c r="J9" s="18">
        <v>88</v>
      </c>
      <c r="K9" s="19"/>
      <c r="L9" s="20"/>
      <c r="M9" s="21">
        <v>3</v>
      </c>
      <c r="N9" s="22">
        <f>IF('[1]PROJECT BACKLOG'!$O29=0,0,VLOOKUP('[1]PROJECT BACKLOG'!$O29,[1]SETUP!$B$35:$C$40,2)+VLOOKUP('[1]PROJECT BACKLOG'!$P29,[1]SETUP!$B$43:$C$48,2)+[1]SETUP!$C$32:$C$32)</f>
        <v>0</v>
      </c>
      <c r="O9" s="21"/>
      <c r="P9" s="21"/>
      <c r="Q9" s="23"/>
    </row>
    <row r="10" spans="1:17" ht="145.19999999999999" x14ac:dyDescent="0.25">
      <c r="A10" s="13">
        <v>9</v>
      </c>
      <c r="B10" s="13">
        <v>1</v>
      </c>
      <c r="C10" s="14">
        <v>1</v>
      </c>
      <c r="D10" s="16" t="s">
        <v>17</v>
      </c>
      <c r="E10" s="14" t="s">
        <v>38</v>
      </c>
      <c r="F10" s="15" t="s">
        <v>39</v>
      </c>
      <c r="G10" s="16" t="s">
        <v>20</v>
      </c>
      <c r="H10" s="16" t="s">
        <v>19</v>
      </c>
      <c r="I10" s="17">
        <v>0.5</v>
      </c>
      <c r="J10" s="18">
        <v>85</v>
      </c>
      <c r="K10" s="19"/>
      <c r="L10" s="20"/>
      <c r="M10" s="21">
        <v>1</v>
      </c>
      <c r="N10" s="22">
        <f>IF('[1]PROJECT BACKLOG'!$O11=0,0,VLOOKUP('[1]PROJECT BACKLOG'!$O11,[1]SETUP!$B$35:$C$40,2)+VLOOKUP('[1]PROJECT BACKLOG'!$P11,[1]SETUP!$B$43:$C$48,2)+[1]SETUP!$C$32:$C$32)</f>
        <v>0</v>
      </c>
      <c r="O10" s="21"/>
      <c r="P10" s="21"/>
      <c r="Q10" s="23"/>
    </row>
    <row r="11" spans="1:17" ht="133.19999999999999" x14ac:dyDescent="0.25">
      <c r="A11" s="13">
        <v>10</v>
      </c>
      <c r="B11" s="13">
        <v>1</v>
      </c>
      <c r="C11" s="14">
        <v>1</v>
      </c>
      <c r="D11" s="14" t="s">
        <v>17</v>
      </c>
      <c r="E11" s="14" t="s">
        <v>40</v>
      </c>
      <c r="F11" s="15" t="s">
        <v>41</v>
      </c>
      <c r="G11" s="14" t="s">
        <v>18</v>
      </c>
      <c r="H11" s="14" t="s">
        <v>19</v>
      </c>
      <c r="I11" s="17">
        <v>2</v>
      </c>
      <c r="J11" s="18">
        <v>80</v>
      </c>
      <c r="K11" s="19"/>
      <c r="L11" s="20"/>
      <c r="M11" s="21">
        <v>2</v>
      </c>
      <c r="N11" s="22"/>
      <c r="O11" s="21"/>
      <c r="P11" s="21"/>
      <c r="Q11" s="23"/>
    </row>
    <row r="12" spans="1:17" ht="193.2" x14ac:dyDescent="0.25">
      <c r="A12" s="13">
        <v>11</v>
      </c>
      <c r="B12" s="13">
        <v>1</v>
      </c>
      <c r="C12" s="14">
        <v>1</v>
      </c>
      <c r="D12" s="14" t="s">
        <v>17</v>
      </c>
      <c r="E12" s="14" t="s">
        <v>42</v>
      </c>
      <c r="F12" s="15" t="s">
        <v>43</v>
      </c>
      <c r="G12" s="14" t="s">
        <v>18</v>
      </c>
      <c r="H12" s="14" t="s">
        <v>19</v>
      </c>
      <c r="I12" s="17">
        <v>2</v>
      </c>
      <c r="J12" s="18">
        <v>80</v>
      </c>
      <c r="K12" s="19"/>
      <c r="L12" s="20"/>
      <c r="M12" s="21">
        <v>2</v>
      </c>
      <c r="N12" s="22"/>
      <c r="O12" s="21"/>
      <c r="P12" s="21"/>
      <c r="Q12" s="23"/>
    </row>
    <row r="13" spans="1:17" ht="169.2" x14ac:dyDescent="0.25">
      <c r="A13" s="13">
        <v>12</v>
      </c>
      <c r="B13" s="13">
        <v>1</v>
      </c>
      <c r="C13" s="14">
        <v>1</v>
      </c>
      <c r="D13" s="14" t="s">
        <v>17</v>
      </c>
      <c r="E13" s="14" t="s">
        <v>44</v>
      </c>
      <c r="F13" s="15" t="s">
        <v>45</v>
      </c>
      <c r="G13" s="14" t="s">
        <v>18</v>
      </c>
      <c r="H13" s="14" t="s">
        <v>19</v>
      </c>
      <c r="I13" s="17">
        <v>2</v>
      </c>
      <c r="J13" s="18">
        <v>80</v>
      </c>
      <c r="K13" s="19"/>
      <c r="L13" s="20"/>
      <c r="M13" s="21">
        <v>2</v>
      </c>
      <c r="N13" s="22"/>
      <c r="O13" s="21"/>
      <c r="P13" s="21"/>
      <c r="Q13" s="23"/>
    </row>
  </sheetData>
  <phoneticPr fontId="2" type="noConversion"/>
  <conditionalFormatting sqref="F4 F6 F8 F10 G2:Q11 F2 A2:C4 A5:D11">
    <cfRule type="expression" dxfId="12" priority="18">
      <formula>$H2="WITHDRAWN"</formula>
    </cfRule>
  </conditionalFormatting>
  <conditionalFormatting sqref="O2:O11">
    <cfRule type="dataBar" priority="17">
      <dataBar>
        <cfvo type="num" val="1"/>
        <cfvo type="num" val="5"/>
        <color theme="9"/>
      </dataBar>
    </cfRule>
  </conditionalFormatting>
  <conditionalFormatting sqref="P2:P11">
    <cfRule type="dataBar" priority="16">
      <dataBar>
        <cfvo type="num" val="1"/>
        <cfvo type="num" val="5"/>
        <color rgb="FF638EC6"/>
      </dataBar>
    </cfRule>
  </conditionalFormatting>
  <conditionalFormatting sqref="F10">
    <cfRule type="expression" dxfId="11" priority="19">
      <formula>#REF!="WITHDRAWN"</formula>
    </cfRule>
  </conditionalFormatting>
  <conditionalFormatting sqref="F8">
    <cfRule type="expression" dxfId="10" priority="20">
      <formula>#REF!="WITHDRAWN"</formula>
    </cfRule>
  </conditionalFormatting>
  <conditionalFormatting sqref="E4:E5">
    <cfRule type="expression" dxfId="9" priority="15">
      <formula>$H4="WITHDRAWN"</formula>
    </cfRule>
  </conditionalFormatting>
  <conditionalFormatting sqref="E2">
    <cfRule type="expression" dxfId="8" priority="14">
      <formula>$H2="WITHDRAWN"</formula>
    </cfRule>
  </conditionalFormatting>
  <conditionalFormatting sqref="E6">
    <cfRule type="expression" dxfId="7" priority="13">
      <formula>$H6="WITHDRAWN"</formula>
    </cfRule>
  </conditionalFormatting>
  <conditionalFormatting sqref="F3">
    <cfRule type="expression" dxfId="6" priority="12">
      <formula>$H3="WITHDRAWN"</formula>
    </cfRule>
  </conditionalFormatting>
  <conditionalFormatting sqref="E3">
    <cfRule type="expression" dxfId="5" priority="11">
      <formula>$H3="WITHDRAWN"</formula>
    </cfRule>
  </conditionalFormatting>
  <conditionalFormatting sqref="D3">
    <cfRule type="expression" dxfId="4" priority="10">
      <formula>$H3="WITHDRAWN"</formula>
    </cfRule>
  </conditionalFormatting>
  <conditionalFormatting sqref="A7">
    <cfRule type="expression" dxfId="3" priority="21">
      <formula>$H14="WITHDRAWN"</formula>
    </cfRule>
  </conditionalFormatting>
  <conditionalFormatting sqref="L2:L11">
    <cfRule type="dataBar" priority="22">
      <dataBar>
        <cfvo type="percent" val="0"/>
        <cfvo type="percent" val="100"/>
        <color rgb="FFFF0000"/>
      </dataBar>
    </cfRule>
  </conditionalFormatting>
  <conditionalFormatting sqref="B7">
    <cfRule type="expression" dxfId="2" priority="9">
      <formula>$H14="WITHDRAWN"</formula>
    </cfRule>
  </conditionalFormatting>
  <conditionalFormatting sqref="G12:Q12 A12:D12">
    <cfRule type="expression" dxfId="1" priority="7">
      <formula>$H12="WITHDRAWN"</formula>
    </cfRule>
  </conditionalFormatting>
  <conditionalFormatting sqref="O12">
    <cfRule type="dataBar" priority="6">
      <dataBar>
        <cfvo type="num" val="1"/>
        <cfvo type="num" val="5"/>
        <color theme="9"/>
      </dataBar>
    </cfRule>
  </conditionalFormatting>
  <conditionalFormatting sqref="P12">
    <cfRule type="dataBar" priority="5">
      <dataBar>
        <cfvo type="num" val="1"/>
        <cfvo type="num" val="5"/>
        <color rgb="FF638EC6"/>
      </dataBar>
    </cfRule>
  </conditionalFormatting>
  <conditionalFormatting sqref="L12">
    <cfRule type="dataBar" priority="8">
      <dataBar>
        <cfvo type="percent" val="0"/>
        <cfvo type="percent" val="100"/>
        <color rgb="FFFF0000"/>
      </dataBar>
    </cfRule>
  </conditionalFormatting>
  <conditionalFormatting sqref="G13:Q13 A13:D13">
    <cfRule type="expression" dxfId="0" priority="3">
      <formula>$H13="WITHDRAWN"</formula>
    </cfRule>
  </conditionalFormatting>
  <conditionalFormatting sqref="O13">
    <cfRule type="dataBar" priority="2">
      <dataBar>
        <cfvo type="num" val="1"/>
        <cfvo type="num" val="5"/>
        <color theme="9"/>
      </dataBar>
    </cfRule>
  </conditionalFormatting>
  <conditionalFormatting sqref="P13">
    <cfRule type="dataBar" priority="1">
      <dataBar>
        <cfvo type="num" val="1"/>
        <cfvo type="num" val="5"/>
        <color rgb="FF638EC6"/>
      </dataBar>
    </cfRule>
  </conditionalFormatting>
  <conditionalFormatting sqref="L13">
    <cfRule type="dataBar" priority="4">
      <dataBar>
        <cfvo type="percent" val="0"/>
        <cfvo type="percent" val="100"/>
        <color rgb="FFFF0000"/>
      </dataBar>
    </cfRule>
  </conditionalFormatting>
  <dataValidations count="2">
    <dataValidation type="list" allowBlank="1" showInputMessage="1" showErrorMessage="1" sqref="H2:H13" xr:uid="{F99F36EC-7AFD-4120-99B7-5505D6FC48D9}">
      <formula1>PBStatus</formula1>
    </dataValidation>
    <dataValidation type="list" allowBlank="1" showInputMessage="1" showErrorMessage="1" sqref="G2:G13" xr:uid="{79F1687D-9327-48E7-931E-AD03355224BC}">
      <formula1>PBType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sorry</dc:creator>
  <cp:lastModifiedBy>fu sorry</cp:lastModifiedBy>
  <dcterms:created xsi:type="dcterms:W3CDTF">2015-06-05T18:19:34Z</dcterms:created>
  <dcterms:modified xsi:type="dcterms:W3CDTF">2019-12-03T12:19:49Z</dcterms:modified>
</cp:coreProperties>
</file>