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53222"/>
  <mc:AlternateContent xmlns:mc="http://schemas.openxmlformats.org/markup-compatibility/2006">
    <mc:Choice Requires="x15">
      <x15ac:absPath xmlns:x15ac="http://schemas.microsoft.com/office/spreadsheetml/2010/11/ac" url="C:\Users\vtsontos\Desktop\"/>
    </mc:Choice>
  </mc:AlternateContent>
  <bookViews>
    <workbookView xWindow="0" yWindow="-450" windowWidth="27330" windowHeight="13050"/>
  </bookViews>
  <sheets>
    <sheet name="Standards_Metadata" sheetId="1" r:id="rId1"/>
    <sheet name="TableDesign_MetadataTypes" sheetId="2" r:id="rId2"/>
    <sheet name="TableDesign_Metadata" sheetId="3" r:id="rId3"/>
  </sheets>
  <definedNames>
    <definedName name="_xlnm._FilterDatabase" localSheetId="0" hidden="1">Standards_Metadata!$A$1:$M$63</definedName>
    <definedName name="_xlnm.Print_Area" localSheetId="0">Standards_Metadata!$A:$M</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1" i="2" l="1"/>
  <c r="B1" i="3"/>
  <c r="G1" i="2"/>
  <c r="F1" i="2"/>
  <c r="D1" i="2"/>
  <c r="E1" i="2"/>
  <c r="B1" i="2"/>
  <c r="C1" i="2"/>
</calcChain>
</file>

<file path=xl/comments1.xml><?xml version="1.0" encoding="utf-8"?>
<comments xmlns="http://schemas.openxmlformats.org/spreadsheetml/2006/main">
  <authors>
    <author>clam</author>
    <author>Dan Fuller</author>
  </authors>
  <commentList>
    <comment ref="C11" authorId="0" shapeId="0">
      <text>
        <r>
          <rPr>
            <b/>
            <sz val="8"/>
            <color indexed="81"/>
            <rFont val="Tahoma"/>
            <charset val="1"/>
          </rPr>
          <t>clam:</t>
        </r>
        <r>
          <rPr>
            <sz val="8"/>
            <color indexed="81"/>
            <rFont val="Tahoma"/>
            <charset val="1"/>
          </rPr>
          <t xml:space="preserve">
Should copy over to the CF/ACCD global attributes. And delete local entry</t>
        </r>
      </text>
    </comment>
    <comment ref="G42" authorId="1" shapeId="0">
      <text>
        <r>
          <rPr>
            <b/>
            <sz val="8"/>
            <color indexed="81"/>
            <rFont val="Tahoma"/>
            <family val="2"/>
          </rPr>
          <t>Dan Fuller:</t>
        </r>
        <r>
          <rPr>
            <sz val="8"/>
            <color indexed="81"/>
            <rFont val="Tahoma"/>
            <family val="2"/>
          </rPr>
          <t xml:space="preserve">
This should be required (Y/N) as they have been the source of many premature tag releases.</t>
        </r>
      </text>
    </comment>
    <comment ref="G45" authorId="1" shapeId="0">
      <text>
        <r>
          <rPr>
            <b/>
            <sz val="8"/>
            <color indexed="81"/>
            <rFont val="Tahoma"/>
            <family val="2"/>
          </rPr>
          <t>Dan Fuller:</t>
        </r>
        <r>
          <rPr>
            <sz val="8"/>
            <color indexed="81"/>
            <rFont val="Tahoma"/>
            <family val="2"/>
          </rPr>
          <t xml:space="preserve">
we need to know who is responisble</t>
        </r>
      </text>
    </comment>
    <comment ref="G53" authorId="1" shapeId="0">
      <text>
        <r>
          <rPr>
            <b/>
            <sz val="8"/>
            <color indexed="81"/>
            <rFont val="Tahoma"/>
            <family val="2"/>
          </rPr>
          <t>Dan Fuller:</t>
        </r>
        <r>
          <rPr>
            <sz val="8"/>
            <color indexed="81"/>
            <rFont val="Tahoma"/>
            <family val="2"/>
          </rPr>
          <t xml:space="preserve">
Recommended</t>
        </r>
      </text>
    </comment>
    <comment ref="G61" authorId="1" shapeId="0">
      <text>
        <r>
          <rPr>
            <b/>
            <sz val="8"/>
            <color indexed="81"/>
            <rFont val="Tahoma"/>
            <family val="2"/>
          </rPr>
          <t>Dan Fuller:</t>
        </r>
        <r>
          <rPr>
            <sz val="8"/>
            <color indexed="81"/>
            <rFont val="Tahoma"/>
            <family val="2"/>
          </rPr>
          <t xml:space="preserve">
Or required?</t>
        </r>
      </text>
    </comment>
  </commentList>
</comments>
</file>

<file path=xl/sharedStrings.xml><?xml version="1.0" encoding="utf-8"?>
<sst xmlns="http://schemas.openxmlformats.org/spreadsheetml/2006/main" count="921" uniqueCount="423">
  <si>
    <t>Description</t>
  </si>
  <si>
    <t>Proposed by</t>
  </si>
  <si>
    <t>manufacturer</t>
  </si>
  <si>
    <t>model</t>
  </si>
  <si>
    <t>serial_number</t>
  </si>
  <si>
    <t>ptt</t>
  </si>
  <si>
    <t>ptt_hex</t>
  </si>
  <si>
    <t>optional</t>
  </si>
  <si>
    <t>required</t>
  </si>
  <si>
    <t>Necessity</t>
  </si>
  <si>
    <t>date_shipment</t>
  </si>
  <si>
    <t>code_map</t>
  </si>
  <si>
    <t>ping_code</t>
  </si>
  <si>
    <t>Comments</t>
  </si>
  <si>
    <t>The device can be fresh off the production line or refurnished with some parts replaced.</t>
  </si>
  <si>
    <t>Platform Transmitting Terminal (PTT) number for Argos transmission.</t>
  </si>
  <si>
    <t>Refer to ATN spec.</t>
  </si>
  <si>
    <t>Tim Lam</t>
  </si>
  <si>
    <t>programming_software</t>
  </si>
  <si>
    <t>firmware</t>
  </si>
  <si>
    <t>programming</t>
  </si>
  <si>
    <t>programming_report</t>
  </si>
  <si>
    <t>Need input from manufacturer. May allow attachment or upload. Or grab it from an online archive.</t>
  </si>
  <si>
    <t>File/ URL to a report listing the details of programming</t>
  </si>
  <si>
    <t>Person responsible for the programming</t>
  </si>
  <si>
    <t>minutes_summary</t>
  </si>
  <si>
    <t>seconds_sampling</t>
  </si>
  <si>
    <t>seconds_writingdata</t>
  </si>
  <si>
    <t>seconds_sampling_highfreq</t>
  </si>
  <si>
    <t>For sensors that sample in Hertz (Hz),  e.g., accelerometer, magnetometer</t>
  </si>
  <si>
    <t>For basic sensors,  e.g., pressure, temperature, light</t>
  </si>
  <si>
    <t>Name of manufacturer</t>
  </si>
  <si>
    <t>Model name</t>
  </si>
  <si>
    <t>Serial number</t>
  </si>
  <si>
    <t>Specification document name/ URL/ file (e.g., in xml)</t>
  </si>
  <si>
    <t>PTT in hexadecimal</t>
  </si>
  <si>
    <t>Placeholder for acoustic tags</t>
  </si>
  <si>
    <t>Programming software with version number</t>
  </si>
  <si>
    <t>Time interval in seconds when sampled data are written to onboard storage memory</t>
  </si>
  <si>
    <t>This specifies how frequent data will be stored, and subsequently available for download or summarizing.</t>
  </si>
  <si>
    <t>Data are summarized because of Argos transmission constraint.</t>
  </si>
  <si>
    <t>Programmed mission length in days</t>
  </si>
  <si>
    <t>attachment</t>
  </si>
  <si>
    <t>Can be used loosely as size: small, medium and large.</t>
  </si>
  <si>
    <t>float_additional</t>
  </si>
  <si>
    <t>release_method</t>
  </si>
  <si>
    <t>release_forced</t>
  </si>
  <si>
    <t>mount_type</t>
  </si>
  <si>
    <t>anchor_type</t>
  </si>
  <si>
    <t>May be used for cetacean tagging.</t>
  </si>
  <si>
    <t>anchor_material</t>
  </si>
  <si>
    <t>tether_material</t>
  </si>
  <si>
    <t>tether_assembly</t>
  </si>
  <si>
    <t>attachment_method</t>
  </si>
  <si>
    <t>attachment_product</t>
  </si>
  <si>
    <t>antifouling_product</t>
  </si>
  <si>
    <t>days_mission</t>
  </si>
  <si>
    <t>mount_numbolts</t>
  </si>
  <si>
    <t>Number of bolts used for mounting</t>
  </si>
  <si>
    <t>deployment</t>
  </si>
  <si>
    <t>specs</t>
  </si>
  <si>
    <t>Name or standard identifer of location</t>
  </si>
  <si>
    <t>Name or standard identifer of cruise</t>
  </si>
  <si>
    <t>Name or standard identifer of station</t>
  </si>
  <si>
    <t>Type of gear used to catch the animal</t>
  </si>
  <si>
    <t>If caught on longline, include set number and float number</t>
  </si>
  <si>
    <t>Name or standard identifer of vessel</t>
  </si>
  <si>
    <t>recovery</t>
  </si>
  <si>
    <t>List other sample types and sample IDs if collected</t>
  </si>
  <si>
    <t>Type of hook used</t>
  </si>
  <si>
    <t>recommended</t>
  </si>
  <si>
    <t>no</t>
  </si>
  <si>
    <t>person_programmer</t>
  </si>
  <si>
    <t>Person responsible for angling</t>
  </si>
  <si>
    <t>tag_placement</t>
  </si>
  <si>
    <t>Description of where the tag was placed.</t>
  </si>
  <si>
    <t>Example</t>
  </si>
  <si>
    <t>archival, popup, satellite, acoustic tag, or acoustic receiver</t>
  </si>
  <si>
    <t>Should be restricted to the examples provided.</t>
  </si>
  <si>
    <t>MiniPAT</t>
  </si>
  <si>
    <t>Date (yyyy-mm-dd) of receiving the device from manufacturer</t>
  </si>
  <si>
    <t>Method used to put the tag on/ in the animal</t>
  </si>
  <si>
    <t>Type of anchor</t>
  </si>
  <si>
    <t>Domeier, Wilton, Titanium</t>
  </si>
  <si>
    <t>Material of anchor</t>
  </si>
  <si>
    <t>20 L x 14 W</t>
  </si>
  <si>
    <t>Sampling rate (seconds) for sensor sampling</t>
  </si>
  <si>
    <t>Sampling rate (seconds) for sensor sampling at a higher frequency</t>
  </si>
  <si>
    <t>anchor_dimensions_mm</t>
  </si>
  <si>
    <t>anchor_depth_cm</t>
  </si>
  <si>
    <t>Dimensions (millimeter) as length, width, thichkness or diameter.</t>
  </si>
  <si>
    <t>How deep (centimeter) should the anchor be in the animal?</t>
  </si>
  <si>
    <t>tether_length_cm</t>
  </si>
  <si>
    <t>End to end length (centimeter) of a tether</t>
  </si>
  <si>
    <t>Interval in minutes during when data are summarized for that period</t>
  </si>
  <si>
    <t>Should be restricted to the examples provided. Tow includes tethered for popup or towed for satellite tags . Glue is using adhensive or epoxy. Mount is using screw, bolt, button, sleeve or backpack. Anchor is equivalent to applying a conventional tag or using a gun (air, spear etc.). Implant implies surgery, ingestion or insertion.</t>
  </si>
  <si>
    <t>Type of mount</t>
  </si>
  <si>
    <t>implant_numsuture</t>
  </si>
  <si>
    <t>antiseptic_product</t>
  </si>
  <si>
    <t>Brand name and/ product for attachment materials used</t>
  </si>
  <si>
    <t xml:space="preserve">Brand name and/ product of antifoluling paint or coating applied </t>
  </si>
  <si>
    <t>Brand name and/ product of antiseptic or sterilizing agent used during the attachment</t>
  </si>
  <si>
    <t>Tether material for a towed tag</t>
  </si>
  <si>
    <t>stainless steel wire, monofilament</t>
  </si>
  <si>
    <t>Use brand name and/ product when possible.</t>
  </si>
  <si>
    <t>Materials and methods in constructing a tether</t>
  </si>
  <si>
    <t>Specify any additional floation used</t>
  </si>
  <si>
    <t>Number of suture used to close the wound</t>
  </si>
  <si>
    <t>Float might be added to archival tags for external use.</t>
  </si>
  <si>
    <t>Method to get a tag detached from the animal/ anchor</t>
  </si>
  <si>
    <t>If a mechanical release is engaged at depth (too avoid crushing the tag), specify the mechanism and depth at which the release is engaged.</t>
  </si>
  <si>
    <t>Wildlife Computers RD1800</t>
  </si>
  <si>
    <t>18/0 circle</t>
  </si>
  <si>
    <t>Internal archival only</t>
  </si>
  <si>
    <t>Depth (meters) at which the animal was caught</t>
  </si>
  <si>
    <t>Can use estimated depth from hook number on longline</t>
  </si>
  <si>
    <t>Wind speed (knots) when the animal was caught</t>
  </si>
  <si>
    <t xml:space="preserve">Similar to Douglas Sea Scale </t>
  </si>
  <si>
    <t>Refer to www.itis.gov or FAO species list</t>
  </si>
  <si>
    <t>adult, juvenile, subadult, weaner</t>
  </si>
  <si>
    <t>Unit of length measurement</t>
  </si>
  <si>
    <t>Unit of weight measurement</t>
  </si>
  <si>
    <t>centimeter</t>
  </si>
  <si>
    <t>second dorsal fin</t>
  </si>
  <si>
    <t>pound</t>
  </si>
  <si>
    <t>May need to compile a list of types and abbreviations</t>
  </si>
  <si>
    <t>Life stage of the animal</t>
  </si>
  <si>
    <t>Length of the animal</t>
  </si>
  <si>
    <t>Weight of the animal</t>
  </si>
  <si>
    <t>sardine</t>
  </si>
  <si>
    <t>good</t>
  </si>
  <si>
    <t>Blood-ID02101</t>
  </si>
  <si>
    <t>person_owner</t>
  </si>
  <si>
    <t>Version number of the firmware used to build the device</t>
  </si>
  <si>
    <t>Researcher/ organization owning the device</t>
  </si>
  <si>
    <t>PI/scientist/organization is used interchargably here. But best to have a first-last name specified here.</t>
  </si>
  <si>
    <t>If caught on rod and wheel or handline, specify fight time</t>
  </si>
  <si>
    <t>If caught on longline, specify soak time In hours</t>
  </si>
  <si>
    <t>Type of length measurement</t>
  </si>
  <si>
    <t>Type of weight measurement</t>
  </si>
  <si>
    <t>minutes_revival</t>
  </si>
  <si>
    <t>If the animal is revived, specify revival time in minutes</t>
  </si>
  <si>
    <t>minutes_operation</t>
  </si>
  <si>
    <t>Time used (minutes) in carrying out the attachment or surgical procedure.</t>
  </si>
  <si>
    <t>nylon, urethane, stainless steel, titanium</t>
  </si>
  <si>
    <t>heat-shrink or silicon tubing</t>
  </si>
  <si>
    <t>World Meteorological Organization sea state code (0-9)</t>
  </si>
  <si>
    <t>Person responsible for tagging or surgery</t>
  </si>
  <si>
    <t>Can be the name of vet, observer, crew, spear fisherman or scientist</t>
  </si>
  <si>
    <t>locationclass_end</t>
  </si>
  <si>
    <t>Argos location class for popup location or satellite transmission</t>
  </si>
  <si>
    <t>days_constantdepth</t>
  </si>
  <si>
    <t xml:space="preserve">Days at a constant depth before release is initiated </t>
  </si>
  <si>
    <t xml:space="preserve">This represents a time lag in days after the tag is  floating/ detached/ sunk before the release procedure will be initiated. </t>
  </si>
  <si>
    <t>sex</t>
  </si>
  <si>
    <t>Sex of the animal</t>
  </si>
  <si>
    <t>male, female, unknown</t>
  </si>
  <si>
    <t>Likely only applicable to sharks upon visual confirmation</t>
  </si>
  <si>
    <t>method_capture</t>
  </si>
  <si>
    <t>vessel_capture</t>
  </si>
  <si>
    <t>cruise_capture</t>
  </si>
  <si>
    <t>station_capture</t>
  </si>
  <si>
    <t>set_float_capture</t>
  </si>
  <si>
    <t>depth_m_capture</t>
  </si>
  <si>
    <t>hook_capture</t>
  </si>
  <si>
    <t>baitlure_capture</t>
  </si>
  <si>
    <t>wind_knots_capture</t>
  </si>
  <si>
    <t>seastate_capture</t>
  </si>
  <si>
    <t>temp_degC_capture</t>
  </si>
  <si>
    <t>Air or sea surface temperature (Celcius) when the animal was caught</t>
  </si>
  <si>
    <t>length_unit_capture</t>
  </si>
  <si>
    <t>lifestage_capture</t>
  </si>
  <si>
    <t>length_capture</t>
  </si>
  <si>
    <t>length_type_capture</t>
  </si>
  <si>
    <t>weight_capture</t>
  </si>
  <si>
    <t>weight_unit_capture</t>
  </si>
  <si>
    <t>weight_type_capture</t>
  </si>
  <si>
    <t>condition_capture</t>
  </si>
  <si>
    <t>hours_soaktime_capture</t>
  </si>
  <si>
    <t>minutes_fighttime_capture</t>
  </si>
  <si>
    <t>tissue_sample_capture</t>
  </si>
  <si>
    <t>person_angler_capture</t>
  </si>
  <si>
    <t>person_tagger_capture</t>
  </si>
  <si>
    <t>location_capture</t>
  </si>
  <si>
    <t>location_recapture</t>
  </si>
  <si>
    <t>method_recapture</t>
  </si>
  <si>
    <t>vessel_recapture</t>
  </si>
  <si>
    <t>cruise_recapture</t>
  </si>
  <si>
    <t>station_recapture</t>
  </si>
  <si>
    <t>set_float_recapture</t>
  </si>
  <si>
    <t>depth_m_recapture</t>
  </si>
  <si>
    <t>hook_recapture</t>
  </si>
  <si>
    <t>baitlure_recapture</t>
  </si>
  <si>
    <t>temp_degC_recapture</t>
  </si>
  <si>
    <t>wind_knots_recapture</t>
  </si>
  <si>
    <t>seastate_recapture</t>
  </si>
  <si>
    <t>lifestage_recapture</t>
  </si>
  <si>
    <t>length_recapture</t>
  </si>
  <si>
    <t>length_unit_recapture</t>
  </si>
  <si>
    <t>length_type_recapture</t>
  </si>
  <si>
    <t>weight_recapture</t>
  </si>
  <si>
    <t>weight_unit_recapture</t>
  </si>
  <si>
    <t>weight_type_recapture</t>
  </si>
  <si>
    <t>condition_recapture</t>
  </si>
  <si>
    <t>fate_recapture</t>
  </si>
  <si>
    <t>Fate of the animal upon recapture</t>
  </si>
  <si>
    <t>Bait, chum, lure or decoy used</t>
  </si>
  <si>
    <t>hours_soaktime_recapture</t>
  </si>
  <si>
    <t>minutes_fighttime_recapture</t>
  </si>
  <si>
    <t>Tissue can be any issue: fin clip, blood, scale, biopsy etc.</t>
  </si>
  <si>
    <t>Tissue can be any issue: fin clip, blood, scale, hard parts, stomach, muscle, biopsy etc.</t>
  </si>
  <si>
    <t>tissue_sample_recapture</t>
  </si>
  <si>
    <t>person_recapture</t>
  </si>
  <si>
    <t>Person responsible for the recapture</t>
  </si>
  <si>
    <t>person_tagger_recapture</t>
  </si>
  <si>
    <t>Name of angler, observer, scientist, fisher, beach comber etc.</t>
  </si>
  <si>
    <t>owner_contact</t>
  </si>
  <si>
    <t>Contact email/ telephone/ address</t>
  </si>
  <si>
    <t>Person responsible for tag-and-release</t>
  </si>
  <si>
    <t>Category</t>
  </si>
  <si>
    <t>16P0100</t>
  </si>
  <si>
    <t>16P0100-Refurb2</t>
  </si>
  <si>
    <t xml:space="preserve">Devices might be reused, so the serial number will be the same. The only way to distinguish is by providing a unique name for the recycled product. </t>
  </si>
  <si>
    <t>Append an identifer that is unique within your organization. This is essential if a device is recycled.</t>
  </si>
  <si>
    <t>retagged_recapture</t>
  </si>
  <si>
    <t>othertags_capture</t>
  </si>
  <si>
    <t>Comma separated</t>
  </si>
  <si>
    <t>Hallprint PAR007007</t>
  </si>
  <si>
    <t>List tag IDs for conventional, acoustic, PIT, band or satellite tags for multi-tagged situation, photoID, photo/video footage file names</t>
  </si>
  <si>
    <t>project</t>
  </si>
  <si>
    <t>Name or identifer for project/ grant number</t>
  </si>
  <si>
    <t>End longitude</t>
  </si>
  <si>
    <t>End latitude</t>
  </si>
  <si>
    <t>end_type</t>
  </si>
  <si>
    <t>Description of how the end point is derived for the device.</t>
  </si>
  <si>
    <t>end_details</t>
  </si>
  <si>
    <t>datetime_death</t>
  </si>
  <si>
    <t>If mortality occurs before end datetime, specify date time (yyyy-mm-dd hh:mm:ss)</t>
  </si>
  <si>
    <t>End date time (yyyy-mm-dd hh:mm:ss) or date range (BETWEEN yyyy-mm-dd AND yyyy-mm-dd) if estimated/ guessed.</t>
  </si>
  <si>
    <t>school_capture</t>
  </si>
  <si>
    <t>Type of school in which the animal was caught</t>
  </si>
  <si>
    <t>Free school, log, anchored FAD, drifting FAD</t>
  </si>
  <si>
    <t>Include FAD number if possible.</t>
  </si>
  <si>
    <t>school_recapture</t>
  </si>
  <si>
    <t>http://www.spc.int/TAGGING/en/publications/tagging-publications/viewcategory/13</t>
  </si>
  <si>
    <t>whole</t>
  </si>
  <si>
    <t>May need to compile a list of types and abbreviations: whole, dressed, gilled &amp; gutted</t>
  </si>
  <si>
    <t>flag_capture</t>
  </si>
  <si>
    <t>The vessel’s country of registration</t>
  </si>
  <si>
    <t>first reported, recaptured, last transmission, recovered</t>
  </si>
  <si>
    <t xml:space="preserve">http://www.spc.int/oceanfish/en/data-collection/241-data-collection-forms
https://www.iccat.int/en/ICCATManual.asp
</t>
  </si>
  <si>
    <t>quality</t>
  </si>
  <si>
    <t>fish &amp; shark</t>
  </si>
  <si>
    <t>turtle</t>
  </si>
  <si>
    <t>mammal</t>
  </si>
  <si>
    <t>bird</t>
  </si>
  <si>
    <t>Description of condition/ injury. Or specify scoring system and a score.</t>
  </si>
  <si>
    <t>It's very unlikely to tag turtle, bird/ mammal off longline.</t>
  </si>
  <si>
    <t>Very unlikely to re-tag turtle or mammal</t>
  </si>
  <si>
    <t>found_problem</t>
  </si>
  <si>
    <t>person_qc</t>
  </si>
  <si>
    <t>Person responsible for quality control</t>
  </si>
  <si>
    <t>problem_summary</t>
  </si>
  <si>
    <t>problem_details</t>
  </si>
  <si>
    <t>Number of problems found</t>
  </si>
  <si>
    <t>Provide details for the problem(s)</t>
  </si>
  <si>
    <t>problem_affecteddates</t>
  </si>
  <si>
    <t>List short description(s) for the problem(s)</t>
  </si>
  <si>
    <t>Date range (BETWEEN yyyy-mm-dd AND yyyy-mm-dd) in which data quality is in doubt</t>
  </si>
  <si>
    <t>calibration_file</t>
  </si>
  <si>
    <t xml:space="preserve"> Files/ URLs used for calibration of sensors</t>
  </si>
  <si>
    <t>Temperature sensor drift</t>
  </si>
  <si>
    <t>Daily drift after sunset by 1.5 degC</t>
  </si>
  <si>
    <t>Is there any problem found in this dataset? One of 3 responses: yes, no, unexamined.</t>
  </si>
  <si>
    <t>yes</t>
  </si>
  <si>
    <t>length_method_capture</t>
  </si>
  <si>
    <t>Method used to obtain the measurement</t>
  </si>
  <si>
    <t>weight_method_capture</t>
  </si>
  <si>
    <t>length_method_recapture</t>
  </si>
  <si>
    <t>weight_method_recapture</t>
  </si>
  <si>
    <t>measured, estimated, calculated</t>
  </si>
  <si>
    <t>Calculated means it's calculated from length-weight relationships or other conversions.</t>
  </si>
  <si>
    <t>Acoustic detections</t>
  </si>
  <si>
    <t>receiverID1003, receiverID1008, receiverID1121</t>
  </si>
  <si>
    <t>2016-01-04 22:32:21, 2016-02-01 02:41:11, 2016-03-29 09:15:31</t>
  </si>
  <si>
    <t>-153.42,-152.42,-152.49</t>
  </si>
  <si>
    <t>42.131,41.135,42.422</t>
  </si>
  <si>
    <t>problem_numof</t>
  </si>
  <si>
    <t>If any of the metadata can be populated by manufacter, we need to provide a "map" to connect the manufacturer names to our names here.  We should consider maping to possible device specification metadata record in http://cor.esipfed.org/ont#/  system (Vardis to investigate with MMI/COR -XDOMES project)</t>
  </si>
  <si>
    <t>Possible device specification metadata record in http://cor.esipfed.org/ont#/  system</t>
  </si>
  <si>
    <t>Common name(s) or FAO code for species name</t>
  </si>
  <si>
    <t>end_of_mission</t>
  </si>
  <si>
    <t>waypoints</t>
  </si>
  <si>
    <t>waypoints_source</t>
  </si>
  <si>
    <t>waypoints_method</t>
  </si>
  <si>
    <t>Waypoints are "points" along the trajectory of the tagged animal between the start and end dates.</t>
  </si>
  <si>
    <t>State the source for waypoints</t>
  </si>
  <si>
    <t>Argos, GPS, acoustic detections, manufacturer, modeled</t>
  </si>
  <si>
    <t>If "waypoints_source" = "modeled", specify the method used to estimate the positions. Include citation/ reference/ url if available</t>
  </si>
  <si>
    <t>Iodine, Cicatrin</t>
  </si>
  <si>
    <t>Brand name and/ product of anesthesia used during the attachment</t>
  </si>
  <si>
    <t>metomidate, Aqua-S</t>
  </si>
  <si>
    <t>Can be generic: good, bad, gut hooked, eye hooked, bleeding. Scoring system fof fish/ shark:  reflex action mortality predictor (RAMP), Kerstetter's lab ACES.  Measurement: Bioelectrical Impedance Analysis (BIA) gives phase angle and composition index. Fat: Distell Fatmeter</t>
  </si>
  <si>
    <t>geolocation_parameters</t>
  </si>
  <si>
    <t>geolocation_output</t>
  </si>
  <si>
    <t>List of Geocorrection Parameters and associated values implemented. Comma seperated list in format 'parameter1:value', 'parameter2:value',..</t>
  </si>
  <si>
    <t>eg. 'diffusion_coefficien:0.3', 'satellite_sst': https://podaac.jpl.nasa.gov/dataset/NCDC-L4LRblend-GLOB-AVHRR_OI', ...</t>
  </si>
  <si>
    <t>Vardis Tsontos</t>
  </si>
  <si>
    <t>URL/URI to any relevant geocorrection output file(s) produced</t>
  </si>
  <si>
    <t>eg. ftp://myserver/myfiles.zip</t>
  </si>
  <si>
    <t>Assuming only 1 set of waypoints per tag data file.</t>
  </si>
  <si>
    <t>waypoints_software</t>
  </si>
  <si>
    <t>Software packages used with version number</t>
  </si>
  <si>
    <t>None if no interpolation. Otherwise, specify method/ software used.</t>
  </si>
  <si>
    <t>kftrack, ukfsst, trackit, tripEstimation, SSM, GPE3, Track &amp; Loc, GeoLight, BASTrack, IKNOS</t>
  </si>
  <si>
    <t>None, crawl, Bézier curves, Hermite splines and cubic splines</t>
  </si>
  <si>
    <t>Specify the time interval for interpolation</t>
  </si>
  <si>
    <t>0, 1 hour, gap filling</t>
  </si>
  <si>
    <t>Use 0 for no interpolation or gap filling for data points without any coordinates.</t>
  </si>
  <si>
    <t>interpolation_method</t>
  </si>
  <si>
    <t>interpolation_time</t>
  </si>
  <si>
    <t>animal</t>
  </si>
  <si>
    <t>ancillary_positions</t>
  </si>
  <si>
    <t>List available source(s) for other known position(s)</t>
  </si>
  <si>
    <t>ancillary_position_source</t>
  </si>
  <si>
    <t>ancillary_position_lon</t>
  </si>
  <si>
    <t>ancillary_position_lat</t>
  </si>
  <si>
    <t>ancillary_position_quality</t>
  </si>
  <si>
    <t>List chronologically the datetime (yyyy-mm-dd hh:mm:ss) for ancillary position(s)</t>
  </si>
  <si>
    <t>List chronologically the longitude for ancillary position(s)</t>
  </si>
  <si>
    <t>List chronologically the latitude for ancillary position(s)</t>
  </si>
  <si>
    <t>List chronologically the quality (location class/ accuracy/ range etc.) for ancillary position(s). Can be qualitative.</t>
  </si>
  <si>
    <t>measured caliper, measured tape,  estimated, calculated</t>
  </si>
  <si>
    <t>SFL, CFL, TL, etc…</t>
  </si>
  <si>
    <t>measured Caliper, measured tape, estimated, calculated</t>
  </si>
  <si>
    <t>Wildlife Computers, Microwave Telemetry, Lotek Wireless, Desert Star Systems, CEFAS, StarOddi, Sea Mammal Research Unit, Vemco, Loggerhead Instruments, Biologging Solutions, Little Leonardo, Teleonics etc.</t>
  </si>
  <si>
    <t>how was animal put aboard the vessel</t>
  </si>
  <si>
    <t>net, sling, lifted</t>
  </si>
  <si>
    <t>Dan Fuller</t>
  </si>
  <si>
    <t>Brand and product name of suture, stainless steel wire, monofilament, bolt, tape, adhesive, epoxy, suction cup, air gun, speargun, pole, applicator and tip.</t>
  </si>
  <si>
    <t>Some edits to the example list made by IATTC</t>
  </si>
  <si>
    <t>Comma separated. Some edits/additions to the example list made by IATTC</t>
  </si>
  <si>
    <t>Some edits/additions to the Necessity made by IATTC (from Optional to Recommended)</t>
  </si>
  <si>
    <t>Some edits/additions to the Necessity made by IATTC (from  Recommended to Required)</t>
  </si>
  <si>
    <t>Comma separated.</t>
  </si>
  <si>
    <t>Some edits/additions to the example list made by IATTC. Some edits/additions to the Necessity made by IATTC (from Recommended to Required)</t>
  </si>
  <si>
    <t>Is this good enough? Or have to specify how the measurement is made: tape/ estimated etc.  Some edits/additions to the example list made by IATTC.  Some edits/additions to the Necessity made by IATTC (from Recommended to Required)</t>
  </si>
  <si>
    <t>Some edits/additions to the Necessity made by IATTC (from Recommended to Optional)</t>
  </si>
  <si>
    <t>Some edits/additions to the Necessity made by IATTC (from Recommended to Required)</t>
  </si>
  <si>
    <t>instrument (Suggested)  +  instrument_vocabulary (Suggested)</t>
  </si>
  <si>
    <t>platform (Suggested) + platform_vocabulary (Suggested)</t>
  </si>
  <si>
    <t>time_coverage_end (Recommended)</t>
  </si>
  <si>
    <t>time_coverage_start (Recommended)</t>
  </si>
  <si>
    <t>time_coverage_resolution (Recommended)</t>
  </si>
  <si>
    <t>CF 1.6 globals Mapping</t>
  </si>
  <si>
    <t>ACCD 1.3 Mapping</t>
  </si>
  <si>
    <t>N/A:  geospatial_lat_max (Recommended)</t>
  </si>
  <si>
    <t>N/A:  geospatial_lon_max (Recommended)</t>
  </si>
  <si>
    <t>N/A:  geospatial_lon_min (Recommended)</t>
  </si>
  <si>
    <t>N/A:  geospatial_lat_min (Recommended)</t>
  </si>
  <si>
    <t>source, history (?)</t>
  </si>
  <si>
    <t>project (Recommended)  + program (Suggested)</t>
  </si>
  <si>
    <t>Hard to cover all problems here, e.g., date of post-release mortality/ predation, broken light stalk, broken hardware, tag failure modes</t>
  </si>
  <si>
    <t xml:space="preserve"> Curved fork length, Straight fork length, total length.  for turtle the standard measurements are Curved Carapace Length (CCL), Straight Carapace Length (SCL), Curved Carapace Width (CCW) and Straight Carapace Width (SCW), and researchers occasionally measure girth as well. </t>
  </si>
  <si>
    <t>harvested, released, tag and release, missing, unknown; observed/ photo ID</t>
  </si>
  <si>
    <t>Fin, tail, carapacial ridge</t>
  </si>
  <si>
    <t>tow, glue, suction, anchor, mount, implant, harness, backpack</t>
  </si>
  <si>
    <t>corrosive burn wire, oxidative/ explosive, galavanizing metal, acoustic release</t>
  </si>
  <si>
    <t>Longline, purse seine, troll, trawl, rod and reel, handline, set net, trap, gillnet, harpoon, hoop net, anesthesia, tangle net, dip net, vertical line entanglement (commercial fisheries, aquaculture, mooring), dredge, pound net/weir (for turtles)</t>
  </si>
  <si>
    <t>method_aboard</t>
  </si>
  <si>
    <t>anesthetic_product</t>
  </si>
  <si>
    <t>GPS, Argos, estimated, calculated, modeled, recovered on animal, floater at sea, animal died and sank, recovered on land, recovered by fishing fleet, recovered in port, transfer in transshipment, found in well number X, recovered in processing plant</t>
  </si>
  <si>
    <t>http://en.wikipedia.org/wiki/ISO_8601</t>
  </si>
  <si>
    <t>2017-07-11T18:24:23+00:00</t>
  </si>
  <si>
    <t>geospatial_lon_end</t>
  </si>
  <si>
    <t>geospatial_lat_end</t>
  </si>
  <si>
    <t>instrument</t>
  </si>
  <si>
    <t>instrument_name</t>
  </si>
  <si>
    <t>instrument_type</t>
  </si>
  <si>
    <t>Type of instrument</t>
  </si>
  <si>
    <t>time_coverage_end</t>
  </si>
  <si>
    <t>Local date time (yyyy-mm-dd hh:mm:ss) of release/ deployment</t>
  </si>
  <si>
    <t>time_coverage_start</t>
  </si>
  <si>
    <t>Latitude (decimal degree) of release/ deployment</t>
  </si>
  <si>
    <t>Longitude (decimal degree) of release/ deployment</t>
  </si>
  <si>
    <t>geospatial_lon_start</t>
  </si>
  <si>
    <t>geospatial_lat_start</t>
  </si>
  <si>
    <t>platform</t>
  </si>
  <si>
    <t>taxonomic_serial_number</t>
  </si>
  <si>
    <t>https://www.itis.gov</t>
  </si>
  <si>
    <t>Taxononomic Serial Number (TSN) from Integrated Taxonomic Information System</t>
  </si>
  <si>
    <t>stock</t>
  </si>
  <si>
    <t>East, West, unknown etc.</t>
  </si>
  <si>
    <t>Stock origin if known</t>
  </si>
  <si>
    <t>age_recapture</t>
  </si>
  <si>
    <t>Age from direct aging methods if available</t>
  </si>
  <si>
    <t>year-of-young, 3 y.o. etc.</t>
  </si>
  <si>
    <t>Calculated means it's calculated from length-weight relationships or other conversions</t>
  </si>
  <si>
    <t>Can be time used in swimming the animal before release</t>
  </si>
  <si>
    <t>Can be used to back calculate age of the individual at capture</t>
  </si>
  <si>
    <t>Use brand name and/ product when possible</t>
  </si>
  <si>
    <t>Include FAD number if possible</t>
  </si>
  <si>
    <t>datetime_ancillary_position</t>
  </si>
  <si>
    <t>LC0,LC1,LCA</t>
  </si>
  <si>
    <t>Can be Argos location class or general descriptions</t>
  </si>
  <si>
    <t>If an animal is tagged and then released again, this can be included here as well</t>
  </si>
  <si>
    <t>ancillary_position_instrumentid</t>
  </si>
  <si>
    <t>List chronologically the instruments collecting the ancillary position(s)</t>
  </si>
  <si>
    <t>Other notes</t>
  </si>
  <si>
    <t>AttributeID</t>
  </si>
  <si>
    <t>AttributeName</t>
  </si>
  <si>
    <t>TagID</t>
  </si>
  <si>
    <t>AttributeValue</t>
  </si>
  <si>
    <t>bigint</t>
  </si>
  <si>
    <t>text</t>
  </si>
  <si>
    <t>PropSpeed, Micron66</t>
  </si>
  <si>
    <t>VetBond, Peel Ply,  tesa® 4651</t>
  </si>
  <si>
    <t>WC-prg-v3</t>
  </si>
  <si>
    <t>date_programming</t>
  </si>
  <si>
    <t>Date/time of tag programming</t>
  </si>
  <si>
    <t>2017-07-11T18:24:23</t>
  </si>
  <si>
    <t>Date/Times in UTC.  Could just be date information if that is what is available</t>
  </si>
  <si>
    <t>flag_recapture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</si>
</sst>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0"/>
      <color theme="1"/>
      <name val="Arial"/>
      <family val="2"/>
    </font>
    <font>
      <b/>
      <sz val="12"/>
      <color theme="1"/>
      <name val="Calibri"/>
      <family val="2"/>
      <scheme val="minor"/>
    </font>
    <font>
      <u/>
      <sz val="11"/>
      <color theme="10"/>
      <name val="Calibri"/>
      <family val="2"/>
      <scheme val="minor"/>
    </font>
    <font>
      <sz val="11"/>
      <color theme="0"/>
      <name val="Calibri"/>
      <family val="2"/>
      <scheme val="minor"/>
    </font>
    <font>
      <u/>
      <sz val="11"/>
      <color theme="11"/>
      <name val="Calibri"/>
      <family val="2"/>
      <scheme val="minor"/>
    </font>
    <font>
      <sz val="8"/>
      <color indexed="81"/>
      <name val="Tahoma"/>
      <family val="2"/>
    </font>
    <font>
      <b/>
      <sz val="8"/>
      <color indexed="81"/>
      <name val="Tahoma"/>
      <family val="2"/>
    </font>
    <font>
      <sz val="11"/>
      <name val="Calibri"/>
      <family val="2"/>
      <scheme val="minor"/>
    </font>
    <font>
      <sz val="11"/>
      <color rgb="FF000000"/>
      <name val="Calibri"/>
      <family val="2"/>
      <scheme val="minor"/>
    </font>
    <font>
      <sz val="12"/>
      <color theme="1"/>
      <name val="Calibri"/>
      <family val="2"/>
      <scheme val="minor"/>
    </font>
    <font>
      <sz val="8"/>
      <color indexed="81"/>
      <name val="Tahoma"/>
      <charset val="1"/>
    </font>
    <font>
      <b/>
      <sz val="8"/>
      <color indexed="81"/>
      <name val="Tahoma"/>
      <charset val="1"/>
    </font>
    <font>
      <sz val="11"/>
      <color theme="1"/>
      <name val="Calibri"/>
      <scheme val="minor"/>
    </font>
    <font>
      <sz val="11"/>
      <color theme="0"/>
      <name val="Calibri"/>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7ABCD"/>
        <bgColor indexed="64"/>
      </patternFill>
    </fill>
    <fill>
      <patternFill patternType="solid">
        <fgColor rgb="FFFF717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249977111117893"/>
        <bgColor indexed="64"/>
      </patternFill>
    </fill>
    <fill>
      <patternFill patternType="solid">
        <fgColor rgb="FFCFC5F1"/>
        <bgColor indexed="64"/>
      </patternFill>
    </fill>
  </fills>
  <borders count="6">
    <border>
      <left/>
      <right/>
      <top/>
      <bottom/>
      <diagonal/>
    </border>
    <border>
      <left/>
      <right/>
      <top/>
      <bottom style="medium">
        <color auto="1"/>
      </bottom>
      <diagonal/>
    </border>
    <border>
      <left/>
      <right/>
      <top style="thin">
        <color rgb="FF000000"/>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6" fillId="0" borderId="0" applyNumberFormat="0" applyFill="0" applyBorder="0" applyAlignment="0" applyProtection="0"/>
  </cellStyleXfs>
  <cellXfs count="77">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 fillId="2" borderId="0" xfId="0" applyFont="1" applyFill="1" applyAlignment="1">
      <alignment vertical="top"/>
    </xf>
    <xf numFmtId="0" fontId="1" fillId="3" borderId="0" xfId="0" applyFont="1" applyFill="1" applyAlignment="1">
      <alignment vertical="top"/>
    </xf>
    <xf numFmtId="0" fontId="1" fillId="4" borderId="0" xfId="0" applyFont="1" applyFill="1" applyAlignment="1">
      <alignment vertical="top"/>
    </xf>
    <xf numFmtId="0" fontId="1" fillId="6" borderId="0" xfId="0" applyFont="1" applyFill="1" applyAlignment="1">
      <alignment vertical="top"/>
    </xf>
    <xf numFmtId="0" fontId="1" fillId="5" borderId="0" xfId="0" applyFont="1" applyFill="1" applyAlignment="1">
      <alignment vertical="top"/>
    </xf>
    <xf numFmtId="0" fontId="0" fillId="0" borderId="0" xfId="0" applyFill="1" applyAlignment="1">
      <alignment vertical="top"/>
    </xf>
    <xf numFmtId="2" fontId="0" fillId="0" borderId="0" xfId="0" applyNumberFormat="1" applyFill="1" applyAlignment="1">
      <alignment vertical="top" wrapText="1"/>
    </xf>
    <xf numFmtId="0" fontId="0" fillId="0" borderId="0" xfId="0" applyFill="1" applyAlignment="1">
      <alignment horizontal="left" vertical="top" wrapText="1"/>
    </xf>
    <xf numFmtId="0" fontId="0" fillId="0" borderId="0" xfId="0" applyFill="1" applyAlignment="1">
      <alignment vertical="top" wrapText="1"/>
    </xf>
    <xf numFmtId="2" fontId="0" fillId="0" borderId="0" xfId="0" applyNumberFormat="1" applyFont="1" applyFill="1" applyAlignment="1">
      <alignment vertical="top" wrapText="1"/>
    </xf>
    <xf numFmtId="0" fontId="0" fillId="0" borderId="0" xfId="0" applyFont="1" applyFill="1" applyAlignment="1">
      <alignment horizontal="left" vertical="top" wrapText="1"/>
    </xf>
    <xf numFmtId="0" fontId="2" fillId="0" borderId="0" xfId="0" applyFont="1" applyFill="1" applyAlignment="1">
      <alignment vertical="top" wrapText="1"/>
    </xf>
    <xf numFmtId="0" fontId="0" fillId="0" borderId="0" xfId="0" quotePrefix="1" applyFill="1" applyAlignment="1">
      <alignment horizontal="left" vertical="top" wrapText="1"/>
    </xf>
    <xf numFmtId="0" fontId="4" fillId="0" borderId="0" xfId="1" applyFill="1" applyAlignment="1">
      <alignment vertical="top" wrapText="1"/>
    </xf>
    <xf numFmtId="0" fontId="5" fillId="0" borderId="0" xfId="0" applyFont="1" applyFill="1" applyAlignment="1">
      <alignment vertical="top" wrapText="1"/>
    </xf>
    <xf numFmtId="0" fontId="0" fillId="0" borderId="1" xfId="0" applyFill="1" applyBorder="1" applyAlignment="1">
      <alignment vertical="top"/>
    </xf>
    <xf numFmtId="2" fontId="0" fillId="0" borderId="1" xfId="0" applyNumberFormat="1"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0" borderId="1" xfId="0" applyBorder="1" applyAlignment="1">
      <alignment vertical="top"/>
    </xf>
    <xf numFmtId="0" fontId="1" fillId="7" borderId="0" xfId="0" applyFont="1" applyFill="1" applyAlignment="1">
      <alignment vertical="top"/>
    </xf>
    <xf numFmtId="0" fontId="1" fillId="8" borderId="0" xfId="0" applyFont="1" applyFill="1" applyAlignment="1">
      <alignmen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Fill="1" applyAlignment="1">
      <alignment horizontal="left" vertical="top"/>
    </xf>
    <xf numFmtId="0" fontId="5" fillId="0" borderId="0" xfId="0" applyFont="1" applyFill="1" applyAlignment="1">
      <alignment vertical="top"/>
    </xf>
    <xf numFmtId="0" fontId="5" fillId="0" borderId="1" xfId="0" applyFont="1" applyFill="1" applyBorder="1" applyAlignment="1">
      <alignment vertical="top"/>
    </xf>
    <xf numFmtId="0" fontId="1" fillId="8" borderId="1" xfId="0" applyFont="1" applyFill="1" applyBorder="1" applyAlignment="1">
      <alignment vertical="top"/>
    </xf>
    <xf numFmtId="0" fontId="1" fillId="9" borderId="0" xfId="0" applyFont="1" applyFill="1" applyAlignment="1">
      <alignment vertical="top"/>
    </xf>
    <xf numFmtId="0" fontId="1" fillId="10" borderId="0" xfId="0" applyFont="1" applyFill="1" applyAlignment="1">
      <alignment vertical="top"/>
    </xf>
    <xf numFmtId="0" fontId="1" fillId="11" borderId="0" xfId="0" applyFont="1" applyFill="1" applyAlignment="1">
      <alignment vertical="top"/>
    </xf>
    <xf numFmtId="0" fontId="1" fillId="12" borderId="0" xfId="0" applyFont="1" applyFill="1" applyAlignment="1">
      <alignment vertical="top"/>
    </xf>
    <xf numFmtId="0" fontId="3" fillId="0" borderId="0" xfId="0" applyFont="1" applyAlignment="1">
      <alignment horizontal="center" vertical="top"/>
    </xf>
    <xf numFmtId="0" fontId="4" fillId="0" borderId="0" xfId="1" applyAlignment="1">
      <alignment horizontal="center"/>
    </xf>
    <xf numFmtId="0" fontId="0" fillId="0" borderId="0" xfId="0" applyAlignment="1">
      <alignment horizontal="center" vertical="top"/>
    </xf>
    <xf numFmtId="0" fontId="0" fillId="0" borderId="1" xfId="0" applyBorder="1" applyAlignment="1">
      <alignment horizontal="center" vertical="top"/>
    </xf>
    <xf numFmtId="0" fontId="9" fillId="0" borderId="0" xfId="0" applyFont="1" applyFill="1" applyAlignment="1">
      <alignment horizontal="center" vertical="top" wrapText="1"/>
    </xf>
    <xf numFmtId="0" fontId="4" fillId="0" borderId="0" xfId="1"/>
    <xf numFmtId="0" fontId="0" fillId="0" borderId="2" xfId="0" applyFill="1" applyBorder="1" applyAlignment="1">
      <alignment horizontal="left" vertical="top" wrapText="1"/>
    </xf>
    <xf numFmtId="0" fontId="10" fillId="0" borderId="0" xfId="0" applyFont="1" applyBorder="1" applyAlignment="1">
      <alignment horizontal="left" vertical="top" wrapText="1"/>
    </xf>
    <xf numFmtId="0" fontId="0" fillId="0" borderId="2" xfId="0" applyFill="1" applyBorder="1" applyAlignment="1">
      <alignment vertical="top" wrapText="1"/>
    </xf>
    <xf numFmtId="0" fontId="10" fillId="0" borderId="0" xfId="0" applyFont="1" applyBorder="1" applyAlignment="1">
      <alignment vertical="top" wrapText="1"/>
    </xf>
    <xf numFmtId="0" fontId="0" fillId="0" borderId="0" xfId="0" applyFill="1" applyAlignment="1">
      <alignment horizontal="center" vertical="top"/>
    </xf>
    <xf numFmtId="0" fontId="1" fillId="12" borderId="3" xfId="0" applyFont="1" applyFill="1" applyBorder="1" applyAlignment="1">
      <alignment vertical="top"/>
    </xf>
    <xf numFmtId="0" fontId="0" fillId="0" borderId="3" xfId="0" applyFill="1" applyBorder="1" applyAlignment="1">
      <alignment vertical="top"/>
    </xf>
    <xf numFmtId="2" fontId="0" fillId="0" borderId="3" xfId="0" applyNumberFormat="1" applyFill="1" applyBorder="1" applyAlignment="1">
      <alignment vertical="top" wrapText="1"/>
    </xf>
    <xf numFmtId="0" fontId="0" fillId="0" borderId="3" xfId="0" applyFill="1" applyBorder="1" applyAlignment="1">
      <alignment horizontal="left" vertical="top" wrapText="1"/>
    </xf>
    <xf numFmtId="0" fontId="0" fillId="0" borderId="3" xfId="0" applyFill="1" applyBorder="1" applyAlignment="1">
      <alignment vertical="top" wrapText="1"/>
    </xf>
    <xf numFmtId="0" fontId="5" fillId="0" borderId="3" xfId="0" applyFont="1" applyFill="1" applyBorder="1" applyAlignment="1">
      <alignment vertical="top" wrapText="1"/>
    </xf>
    <xf numFmtId="0" fontId="5" fillId="0" borderId="3" xfId="0" applyFont="1" applyFill="1" applyBorder="1" applyAlignment="1">
      <alignment vertical="top"/>
    </xf>
    <xf numFmtId="0" fontId="0" fillId="0" borderId="3" xfId="0" applyBorder="1" applyAlignment="1">
      <alignment horizontal="center" vertical="top"/>
    </xf>
    <xf numFmtId="0" fontId="1" fillId="2" borderId="3" xfId="0" applyFont="1" applyFill="1" applyBorder="1" applyAlignment="1">
      <alignment vertical="top"/>
    </xf>
    <xf numFmtId="0" fontId="4" fillId="0" borderId="3" xfId="1" applyBorder="1" applyAlignment="1">
      <alignment horizontal="center"/>
    </xf>
    <xf numFmtId="0" fontId="1" fillId="6" borderId="3" xfId="0" applyFont="1" applyFill="1" applyBorder="1" applyAlignment="1">
      <alignment vertical="top"/>
    </xf>
    <xf numFmtId="0" fontId="1" fillId="5" borderId="3" xfId="0" applyFont="1" applyFill="1" applyBorder="1" applyAlignment="1">
      <alignment vertical="top"/>
    </xf>
    <xf numFmtId="0" fontId="1" fillId="10" borderId="3" xfId="0" applyFont="1" applyFill="1" applyBorder="1" applyAlignment="1">
      <alignment vertical="top"/>
    </xf>
    <xf numFmtId="0" fontId="1" fillId="9" borderId="3" xfId="0" applyFont="1" applyFill="1" applyBorder="1" applyAlignment="1">
      <alignment vertical="top"/>
    </xf>
    <xf numFmtId="0" fontId="1" fillId="9" borderId="0" xfId="0" applyFont="1" applyFill="1" applyBorder="1" applyAlignment="1">
      <alignment vertical="top"/>
    </xf>
    <xf numFmtId="0" fontId="0" fillId="0" borderId="0" xfId="0" applyFill="1" applyBorder="1" applyAlignment="1">
      <alignment vertical="top"/>
    </xf>
    <xf numFmtId="2" fontId="0" fillId="0" borderId="0" xfId="0" applyNumberFormat="1" applyFill="1" applyBorder="1" applyAlignment="1">
      <alignment vertical="top" wrapText="1"/>
    </xf>
    <xf numFmtId="0" fontId="0" fillId="0" borderId="0" xfId="0" applyFill="1" applyBorder="1" applyAlignment="1">
      <alignment horizontal="left" vertical="top" wrapText="1"/>
    </xf>
    <xf numFmtId="0" fontId="4" fillId="0" borderId="4" xfId="1" applyBorder="1" applyAlignment="1">
      <alignment horizontal="center"/>
    </xf>
    <xf numFmtId="0" fontId="0" fillId="0" borderId="4" xfId="0" applyBorder="1" applyAlignment="1">
      <alignment horizontal="center" vertical="top"/>
    </xf>
    <xf numFmtId="0" fontId="11" fillId="0" borderId="0" xfId="0" applyFont="1" applyFill="1" applyAlignment="1">
      <alignment vertical="top"/>
    </xf>
    <xf numFmtId="0" fontId="0" fillId="0" borderId="0" xfId="0" applyFont="1" applyFill="1" applyAlignment="1">
      <alignment vertical="top"/>
    </xf>
    <xf numFmtId="0" fontId="1" fillId="0" borderId="5" xfId="0" applyFont="1" applyBorder="1"/>
    <xf numFmtId="0" fontId="14" fillId="0" borderId="0" xfId="0" applyFont="1" applyFill="1" applyAlignment="1">
      <alignment vertical="top"/>
    </xf>
    <xf numFmtId="0" fontId="15" fillId="0" borderId="0" xfId="0" applyFont="1" applyFill="1" applyAlignment="1">
      <alignment vertical="top" wrapText="1"/>
    </xf>
    <xf numFmtId="0" fontId="1" fillId="2" borderId="0" xfId="0" applyFont="1" applyFill="1" applyAlignment="1">
      <alignment vertical="top" wrapText="1"/>
    </xf>
    <xf numFmtId="0" fontId="0" fillId="0" borderId="0" xfId="0" applyFont="1" applyFill="1" applyAlignment="1">
      <alignment vertical="top" wrapText="1"/>
    </xf>
    <xf numFmtId="0" fontId="0" fillId="0" borderId="0" xfId="0" applyAlignment="1">
      <alignment horizontal="center" vertical="top" wrapText="1"/>
    </xf>
  </cellXfs>
  <cellStyles count="3">
    <cellStyle name="Followed Hyperlink" xfId="2" builtinId="9" hidden="1"/>
    <cellStyle name="Hyperlink" xfId="1" builtinId="8"/>
    <cellStyle name="Normal" xfId="0" builtinId="0"/>
  </cellStyles>
  <dxfs count="17">
    <dxf>
      <alignment horizontal="center" vertical="top"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2" formatCode="0.00"/>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top" textRotation="0" wrapText="0" indent="0" justifyLastLine="0" shrinkToFit="0" readingOrder="0"/>
    </dxf>
    <dxf>
      <font>
        <b/>
      </font>
      <fill>
        <patternFill patternType="solid">
          <fgColor indexed="64"/>
          <bgColor rgb="FFC7ABCD"/>
        </patternFill>
      </fill>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top" textRotation="0" wrapText="0" indent="0" justifyLastLine="0" shrinkToFit="0" readingOrder="0"/>
    </dxf>
  </dxfs>
  <tableStyles count="0" defaultTableStyle="TableStyleMedium2" defaultPivotStyle="PivotStyleLight16"/>
  <colors>
    <mruColors>
      <color rgb="FFE2D3E5"/>
      <color rgb="FFFF7171"/>
      <color rgb="FFE7B1D8"/>
      <color rgb="FFECC0AC"/>
      <color rgb="FFC7A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O144" totalsRowShown="0" headerRowDxfId="16" dataDxfId="15">
  <autoFilter ref="A1:O144"/>
  <sortState ref="A124:O130">
    <sortCondition descending="1" ref="G2:G143"/>
    <sortCondition ref="C2:C143"/>
  </sortState>
  <tableColumns count="15">
    <tableColumn id="1" name="Category" dataDxfId="14"/>
    <tableColumn id="15" name="AttributeID" dataDxfId="13"/>
    <tableColumn id="2" name="AttributeName" dataDxfId="12"/>
    <tableColumn id="3" name="Description" dataDxfId="11"/>
    <tableColumn id="4" name="Example" dataDxfId="10"/>
    <tableColumn id="5" name="Comments" dataDxfId="9"/>
    <tableColumn id="6" name="Necessity" dataDxfId="8"/>
    <tableColumn id="7" name="fish &amp; shark" dataDxfId="7"/>
    <tableColumn id="10" name="turtle" dataDxfId="6"/>
    <tableColumn id="11" name="mammal" dataDxfId="5"/>
    <tableColumn id="12" name="bird" dataDxfId="4"/>
    <tableColumn id="8" name="Proposed by" dataDxfId="3"/>
    <tableColumn id="9" name="Other notes" dataDxfId="2"/>
    <tableColumn id="13" name="CF 1.6 globals Mapping" dataDxfId="1"/>
    <tableColumn id="14" name="ACCD 1.3 Mapping"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iki.esipfed.org/index.php/Attribute_Convention_for_Data_Discovery_1-3" TargetMode="External"/><Relationship Id="rId13" Type="http://schemas.openxmlformats.org/officeDocument/2006/relationships/hyperlink" Target="http://wiki.esipfed.org/index.php/Attribute_Convention_for_Data_Discovery_1-3" TargetMode="External"/><Relationship Id="rId18" Type="http://schemas.openxmlformats.org/officeDocument/2006/relationships/printerSettings" Target="../printerSettings/printerSettings1.bin"/><Relationship Id="rId3" Type="http://schemas.openxmlformats.org/officeDocument/2006/relationships/hyperlink" Target="http://wiki.esipfed.org/index.php/Attribute_Convention_for_Data_Discovery_1-3" TargetMode="External"/><Relationship Id="rId21" Type="http://schemas.openxmlformats.org/officeDocument/2006/relationships/comments" Target="../comments1.xml"/><Relationship Id="rId7" Type="http://schemas.openxmlformats.org/officeDocument/2006/relationships/hyperlink" Target="http://wiki.esipfed.org/index.php/Attribute_Convention_for_Data_Discovery_1-3" TargetMode="External"/><Relationship Id="rId12" Type="http://schemas.openxmlformats.org/officeDocument/2006/relationships/hyperlink" Target="http://wiki.esipfed.org/index.php/Attribute_Convention_for_Data_Discovery_1-3" TargetMode="External"/><Relationship Id="rId17" Type="http://schemas.openxmlformats.org/officeDocument/2006/relationships/hyperlink" Target="https://www.itis.gov/" TargetMode="External"/><Relationship Id="rId2" Type="http://schemas.openxmlformats.org/officeDocument/2006/relationships/hyperlink" Target="http://www.spc.int/oceanfish/en/data-collection/241-data-collection-forms" TargetMode="External"/><Relationship Id="rId16" Type="http://schemas.openxmlformats.org/officeDocument/2006/relationships/hyperlink" Target="http://wiki.esipfed.org/index.php/Attribute_Convention_for_Data_Discovery_1-3" TargetMode="External"/><Relationship Id="rId20" Type="http://schemas.openxmlformats.org/officeDocument/2006/relationships/table" Target="../tables/table1.xml"/><Relationship Id="rId1" Type="http://schemas.openxmlformats.org/officeDocument/2006/relationships/hyperlink" Target="http://www.spc.int/TAGGING/en/publications/tagging-publications/viewcategory/13" TargetMode="External"/><Relationship Id="rId6" Type="http://schemas.openxmlformats.org/officeDocument/2006/relationships/hyperlink" Target="http://wiki.esipfed.org/index.php/Attribute_Convention_for_Data_Discovery_1-3" TargetMode="External"/><Relationship Id="rId11" Type="http://schemas.openxmlformats.org/officeDocument/2006/relationships/hyperlink" Target="http://wiki.esipfed.org/index.php/Attribute_Convention_for_Data_Discovery_1-3" TargetMode="External"/><Relationship Id="rId5" Type="http://schemas.openxmlformats.org/officeDocument/2006/relationships/hyperlink" Target="http://wiki.esipfed.org/index.php/Attribute_Convention_for_Data_Discovery_1-3" TargetMode="External"/><Relationship Id="rId15" Type="http://schemas.openxmlformats.org/officeDocument/2006/relationships/hyperlink" Target="http://wiki.esipfed.org/index.php/Attribute_Convention_for_Data_Discovery_1-3" TargetMode="External"/><Relationship Id="rId10" Type="http://schemas.openxmlformats.org/officeDocument/2006/relationships/hyperlink" Target="http://wiki.esipfed.org/index.php/Attribute_Convention_for_Data_Discovery_1-3" TargetMode="External"/><Relationship Id="rId19" Type="http://schemas.openxmlformats.org/officeDocument/2006/relationships/vmlDrawing" Target="../drawings/vmlDrawing1.vml"/><Relationship Id="rId4" Type="http://schemas.openxmlformats.org/officeDocument/2006/relationships/hyperlink" Target="http://wiki.esipfed.org/index.php/Attribute_Convention_for_Data_Discovery_1-3" TargetMode="External"/><Relationship Id="rId9" Type="http://schemas.openxmlformats.org/officeDocument/2006/relationships/hyperlink" Target="http://wiki.esipfed.org/index.php/Attribute_Convention_for_Data_Discovery_1-3" TargetMode="External"/><Relationship Id="rId14" Type="http://schemas.openxmlformats.org/officeDocument/2006/relationships/hyperlink" Target="http://wiki.esipfed.org/index.php/Attribute_Convention_for_Data_Discovery_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44"/>
  <sheetViews>
    <sheetView tabSelected="1" zoomScale="80" zoomScaleNormal="80" workbookViewId="0">
      <selection sqref="A1:M1048576"/>
    </sheetView>
  </sheetViews>
  <sheetFormatPr defaultColWidth="8.68359375" defaultRowHeight="14.4" x14ac:dyDescent="0.55000000000000004"/>
  <cols>
    <col min="1" max="1" width="18.68359375" style="1" customWidth="1"/>
    <col min="2" max="2" width="5.83984375" style="70" bestFit="1" customWidth="1"/>
    <col min="3" max="3" width="35.68359375" style="2" bestFit="1" customWidth="1"/>
    <col min="4" max="4" width="46.41796875" style="3" customWidth="1"/>
    <col min="5" max="5" width="29" style="4" customWidth="1"/>
    <col min="6" max="6" width="31" style="3" customWidth="1"/>
    <col min="7" max="7" width="15.26171875" style="2" bestFit="1" customWidth="1"/>
    <col min="8" max="11" width="9.68359375" style="3" customWidth="1"/>
    <col min="12" max="12" width="15.41796875" style="2" customWidth="1"/>
    <col min="13" max="13" width="79.41796875" style="3" customWidth="1"/>
    <col min="14" max="14" width="26.41796875" style="2" customWidth="1"/>
    <col min="15" max="15" width="63.41796875" style="40" bestFit="1" customWidth="1"/>
    <col min="16" max="16384" width="8.68359375" style="2"/>
  </cols>
  <sheetData>
    <row r="1" spans="1:15" ht="33.75" customHeight="1" x14ac:dyDescent="0.55000000000000004">
      <c r="A1" s="27" t="s">
        <v>219</v>
      </c>
      <c r="B1" s="69" t="s">
        <v>409</v>
      </c>
      <c r="C1" s="27" t="s">
        <v>410</v>
      </c>
      <c r="D1" s="28" t="s">
        <v>0</v>
      </c>
      <c r="E1" s="29" t="s">
        <v>76</v>
      </c>
      <c r="F1" s="28" t="s">
        <v>13</v>
      </c>
      <c r="G1" s="27" t="s">
        <v>9</v>
      </c>
      <c r="H1" s="28" t="s">
        <v>252</v>
      </c>
      <c r="I1" s="28" t="s">
        <v>253</v>
      </c>
      <c r="J1" s="28" t="s">
        <v>254</v>
      </c>
      <c r="K1" s="28" t="s">
        <v>255</v>
      </c>
      <c r="L1" s="27" t="s">
        <v>1</v>
      </c>
      <c r="M1" s="28" t="s">
        <v>408</v>
      </c>
      <c r="N1" s="27" t="s">
        <v>354</v>
      </c>
      <c r="O1" s="38" t="s">
        <v>355</v>
      </c>
    </row>
    <row r="2" spans="1:15" ht="60" customHeight="1" x14ac:dyDescent="0.55000000000000004">
      <c r="A2" s="36" t="s">
        <v>376</v>
      </c>
      <c r="B2" s="70">
        <v>1</v>
      </c>
      <c r="C2" s="10" t="s">
        <v>377</v>
      </c>
      <c r="D2" s="11" t="s">
        <v>223</v>
      </c>
      <c r="E2" s="12" t="s">
        <v>221</v>
      </c>
      <c r="F2" s="13" t="s">
        <v>222</v>
      </c>
      <c r="G2" s="10" t="s">
        <v>8</v>
      </c>
      <c r="H2" s="19">
        <v>1</v>
      </c>
      <c r="I2" s="19">
        <v>1</v>
      </c>
      <c r="J2" s="19">
        <v>1</v>
      </c>
      <c r="K2" s="19">
        <v>1</v>
      </c>
      <c r="L2" s="10" t="s">
        <v>17</v>
      </c>
      <c r="M2" s="13"/>
      <c r="N2" s="31"/>
    </row>
    <row r="3" spans="1:15" ht="135" customHeight="1" x14ac:dyDescent="0.55000000000000004">
      <c r="A3" s="36" t="s">
        <v>376</v>
      </c>
      <c r="B3" s="70">
        <v>2</v>
      </c>
      <c r="C3" s="10" t="s">
        <v>378</v>
      </c>
      <c r="D3" s="11" t="s">
        <v>379</v>
      </c>
      <c r="E3" s="12" t="s">
        <v>77</v>
      </c>
      <c r="F3" s="13" t="s">
        <v>78</v>
      </c>
      <c r="G3" s="10" t="s">
        <v>8</v>
      </c>
      <c r="H3" s="19">
        <v>1</v>
      </c>
      <c r="I3" s="19">
        <v>1</v>
      </c>
      <c r="J3" s="19">
        <v>1</v>
      </c>
      <c r="K3" s="19">
        <v>1</v>
      </c>
      <c r="L3" s="10" t="s">
        <v>17</v>
      </c>
      <c r="M3" s="13" t="s">
        <v>288</v>
      </c>
      <c r="N3" s="31"/>
      <c r="O3" s="67" t="s">
        <v>349</v>
      </c>
    </row>
    <row r="4" spans="1:15" ht="15" customHeight="1" x14ac:dyDescent="0.55000000000000004">
      <c r="A4" s="36" t="s">
        <v>376</v>
      </c>
      <c r="B4" s="70">
        <v>3</v>
      </c>
      <c r="C4" s="10" t="s">
        <v>19</v>
      </c>
      <c r="D4" s="11" t="s">
        <v>133</v>
      </c>
      <c r="E4" s="12"/>
      <c r="F4" s="13"/>
      <c r="G4" s="10" t="s">
        <v>8</v>
      </c>
      <c r="H4" s="19">
        <v>1</v>
      </c>
      <c r="I4" s="19">
        <v>1</v>
      </c>
      <c r="J4" s="19">
        <v>1</v>
      </c>
      <c r="K4" s="19">
        <v>1</v>
      </c>
      <c r="L4" s="10" t="s">
        <v>17</v>
      </c>
      <c r="M4" s="13"/>
      <c r="N4" s="31"/>
      <c r="O4" s="67" t="s">
        <v>349</v>
      </c>
    </row>
    <row r="5" spans="1:15" ht="100.8" x14ac:dyDescent="0.55000000000000004">
      <c r="A5" s="36" t="s">
        <v>376</v>
      </c>
      <c r="B5" s="70">
        <v>4</v>
      </c>
      <c r="C5" s="10" t="s">
        <v>2</v>
      </c>
      <c r="D5" s="11" t="s">
        <v>31</v>
      </c>
      <c r="E5" s="12" t="s">
        <v>335</v>
      </c>
      <c r="F5" s="13"/>
      <c r="G5" s="10" t="s">
        <v>8</v>
      </c>
      <c r="H5" s="19">
        <v>1</v>
      </c>
      <c r="I5" s="19">
        <v>1</v>
      </c>
      <c r="J5" s="19">
        <v>1</v>
      </c>
      <c r="K5" s="19">
        <v>1</v>
      </c>
      <c r="L5" s="10" t="s">
        <v>17</v>
      </c>
      <c r="M5" s="13" t="s">
        <v>340</v>
      </c>
      <c r="N5" s="31"/>
      <c r="O5" s="67" t="s">
        <v>349</v>
      </c>
    </row>
    <row r="6" spans="1:15" ht="75" customHeight="1" x14ac:dyDescent="0.55000000000000004">
      <c r="A6" s="36" t="s">
        <v>376</v>
      </c>
      <c r="B6" s="70">
        <v>5</v>
      </c>
      <c r="C6" s="10" t="s">
        <v>3</v>
      </c>
      <c r="D6" s="11" t="s">
        <v>32</v>
      </c>
      <c r="E6" s="12" t="s">
        <v>79</v>
      </c>
      <c r="F6" s="13"/>
      <c r="G6" s="10" t="s">
        <v>8</v>
      </c>
      <c r="H6" s="19">
        <v>1</v>
      </c>
      <c r="I6" s="19">
        <v>1</v>
      </c>
      <c r="J6" s="19">
        <v>1</v>
      </c>
      <c r="K6" s="19">
        <v>1</v>
      </c>
      <c r="L6" s="10" t="s">
        <v>17</v>
      </c>
      <c r="M6" s="13"/>
      <c r="N6" s="31"/>
      <c r="O6" s="67" t="s">
        <v>349</v>
      </c>
    </row>
    <row r="7" spans="1:15" ht="60" customHeight="1" x14ac:dyDescent="0.55000000000000004">
      <c r="A7" s="36" t="s">
        <v>376</v>
      </c>
      <c r="B7" s="70">
        <v>6</v>
      </c>
      <c r="C7" s="10" t="s">
        <v>216</v>
      </c>
      <c r="D7" s="11" t="s">
        <v>217</v>
      </c>
      <c r="E7" s="12"/>
      <c r="F7" s="13"/>
      <c r="G7" s="10" t="s">
        <v>8</v>
      </c>
      <c r="H7" s="19">
        <v>1</v>
      </c>
      <c r="I7" s="19">
        <v>1</v>
      </c>
      <c r="J7" s="19">
        <v>1</v>
      </c>
      <c r="K7" s="19">
        <v>1</v>
      </c>
      <c r="L7" s="10" t="s">
        <v>17</v>
      </c>
      <c r="M7" s="13" t="s">
        <v>226</v>
      </c>
      <c r="N7" s="31"/>
      <c r="O7" s="68"/>
    </row>
    <row r="8" spans="1:15" ht="15" customHeight="1" x14ac:dyDescent="0.55000000000000004">
      <c r="A8" s="36" t="s">
        <v>376</v>
      </c>
      <c r="B8" s="70">
        <v>7</v>
      </c>
      <c r="C8" s="10" t="s">
        <v>132</v>
      </c>
      <c r="D8" s="11" t="s">
        <v>134</v>
      </c>
      <c r="E8" s="12"/>
      <c r="F8" s="13" t="s">
        <v>135</v>
      </c>
      <c r="G8" s="10" t="s">
        <v>8</v>
      </c>
      <c r="H8" s="19">
        <v>1</v>
      </c>
      <c r="I8" s="19">
        <v>1</v>
      </c>
      <c r="J8" s="19">
        <v>1</v>
      </c>
      <c r="K8" s="19">
        <v>1</v>
      </c>
      <c r="L8" s="10" t="s">
        <v>17</v>
      </c>
      <c r="M8" s="13" t="s">
        <v>226</v>
      </c>
      <c r="N8" s="31"/>
    </row>
    <row r="9" spans="1:15" ht="15" customHeight="1" x14ac:dyDescent="0.55000000000000004">
      <c r="A9" s="36" t="s">
        <v>376</v>
      </c>
      <c r="B9" s="70">
        <v>8</v>
      </c>
      <c r="C9" s="10" t="s">
        <v>4</v>
      </c>
      <c r="D9" s="11" t="s">
        <v>33</v>
      </c>
      <c r="E9" s="12" t="s">
        <v>220</v>
      </c>
      <c r="F9" s="13"/>
      <c r="G9" s="10" t="s">
        <v>8</v>
      </c>
      <c r="H9" s="19">
        <v>1</v>
      </c>
      <c r="I9" s="19">
        <v>1</v>
      </c>
      <c r="J9" s="19">
        <v>1</v>
      </c>
      <c r="K9" s="19">
        <v>1</v>
      </c>
      <c r="L9" s="10" t="s">
        <v>17</v>
      </c>
      <c r="M9" s="13"/>
      <c r="N9" s="31"/>
      <c r="O9" s="39" t="s">
        <v>349</v>
      </c>
    </row>
    <row r="10" spans="1:15" ht="30" customHeight="1" x14ac:dyDescent="0.55000000000000004">
      <c r="A10" s="36" t="s">
        <v>376</v>
      </c>
      <c r="B10" s="70">
        <v>9</v>
      </c>
      <c r="C10" s="10" t="s">
        <v>10</v>
      </c>
      <c r="D10" s="11" t="s">
        <v>80</v>
      </c>
      <c r="E10" s="12" t="s">
        <v>373</v>
      </c>
      <c r="F10" s="13" t="s">
        <v>14</v>
      </c>
      <c r="G10" s="10" t="s">
        <v>70</v>
      </c>
      <c r="H10" s="19">
        <v>1</v>
      </c>
      <c r="I10" s="19">
        <v>1</v>
      </c>
      <c r="J10" s="19">
        <v>1</v>
      </c>
      <c r="K10" s="19">
        <v>1</v>
      </c>
      <c r="L10" s="10" t="s">
        <v>17</v>
      </c>
      <c r="M10" s="13"/>
      <c r="N10" s="31"/>
    </row>
    <row r="11" spans="1:15" ht="45" customHeight="1" x14ac:dyDescent="0.55000000000000004">
      <c r="A11" s="36" t="s">
        <v>376</v>
      </c>
      <c r="B11" s="70">
        <v>10</v>
      </c>
      <c r="C11" s="10" t="s">
        <v>229</v>
      </c>
      <c r="D11" s="11" t="s">
        <v>230</v>
      </c>
      <c r="E11" s="12"/>
      <c r="F11" s="13"/>
      <c r="G11" s="10" t="s">
        <v>70</v>
      </c>
      <c r="H11" s="19">
        <v>1</v>
      </c>
      <c r="I11" s="19">
        <v>1</v>
      </c>
      <c r="J11" s="19">
        <v>1</v>
      </c>
      <c r="K11" s="19">
        <v>1</v>
      </c>
      <c r="L11" s="10" t="s">
        <v>17</v>
      </c>
      <c r="M11" s="13" t="s">
        <v>226</v>
      </c>
      <c r="N11" s="31"/>
      <c r="O11" s="43" t="s">
        <v>361</v>
      </c>
    </row>
    <row r="12" spans="1:15" ht="45" customHeight="1" x14ac:dyDescent="0.55000000000000004">
      <c r="A12" s="36" t="s">
        <v>376</v>
      </c>
      <c r="B12" s="70">
        <v>11</v>
      </c>
      <c r="C12" s="10" t="s">
        <v>5</v>
      </c>
      <c r="D12" s="14" t="s">
        <v>15</v>
      </c>
      <c r="E12" s="15"/>
      <c r="F12" s="16"/>
      <c r="G12" s="10" t="s">
        <v>70</v>
      </c>
      <c r="H12" s="19">
        <v>1</v>
      </c>
      <c r="I12" s="19">
        <v>1</v>
      </c>
      <c r="J12" s="19">
        <v>1</v>
      </c>
      <c r="K12" s="19">
        <v>1</v>
      </c>
      <c r="L12" s="10" t="s">
        <v>17</v>
      </c>
      <c r="M12" s="13"/>
      <c r="N12" s="31"/>
    </row>
    <row r="13" spans="1:15" ht="30" customHeight="1" x14ac:dyDescent="0.55000000000000004">
      <c r="A13" s="36" t="s">
        <v>376</v>
      </c>
      <c r="B13" s="70">
        <v>12</v>
      </c>
      <c r="C13" s="10" t="s">
        <v>6</v>
      </c>
      <c r="D13" s="11" t="s">
        <v>35</v>
      </c>
      <c r="E13" s="12"/>
      <c r="F13" s="13"/>
      <c r="G13" s="10" t="s">
        <v>70</v>
      </c>
      <c r="H13" s="19">
        <v>1</v>
      </c>
      <c r="I13" s="19">
        <v>1</v>
      </c>
      <c r="J13" s="19">
        <v>1</v>
      </c>
      <c r="K13" s="19">
        <v>1</v>
      </c>
      <c r="L13" s="10" t="s">
        <v>17</v>
      </c>
      <c r="M13" s="13"/>
      <c r="N13" s="31"/>
    </row>
    <row r="14" spans="1:15" ht="15" customHeight="1" x14ac:dyDescent="0.55000000000000004">
      <c r="A14" s="36" t="s">
        <v>376</v>
      </c>
      <c r="B14" s="70">
        <v>13</v>
      </c>
      <c r="C14" s="10" t="s">
        <v>60</v>
      </c>
      <c r="D14" s="11" t="s">
        <v>34</v>
      </c>
      <c r="E14" s="12"/>
      <c r="F14" s="13" t="s">
        <v>22</v>
      </c>
      <c r="G14" s="10" t="s">
        <v>70</v>
      </c>
      <c r="H14" s="19">
        <v>1</v>
      </c>
      <c r="I14" s="19">
        <v>1</v>
      </c>
      <c r="J14" s="19">
        <v>1</v>
      </c>
      <c r="K14" s="19">
        <v>1</v>
      </c>
      <c r="L14" s="10" t="s">
        <v>17</v>
      </c>
      <c r="M14" s="13" t="s">
        <v>289</v>
      </c>
      <c r="N14" s="31"/>
      <c r="O14" s="39" t="s">
        <v>349</v>
      </c>
    </row>
    <row r="15" spans="1:15" ht="15" customHeight="1" x14ac:dyDescent="0.55000000000000004">
      <c r="A15" s="36" t="s">
        <v>376</v>
      </c>
      <c r="B15" s="70">
        <v>14</v>
      </c>
      <c r="C15" s="10" t="s">
        <v>11</v>
      </c>
      <c r="D15" s="11" t="s">
        <v>36</v>
      </c>
      <c r="E15" s="12"/>
      <c r="F15" s="13" t="s">
        <v>16</v>
      </c>
      <c r="G15" s="10" t="s">
        <v>71</v>
      </c>
      <c r="H15" s="19">
        <v>1</v>
      </c>
      <c r="I15" s="19">
        <v>1</v>
      </c>
      <c r="J15" s="19">
        <v>1</v>
      </c>
      <c r="K15" s="19">
        <v>-1</v>
      </c>
      <c r="L15" s="10" t="s">
        <v>17</v>
      </c>
      <c r="M15" s="13"/>
      <c r="N15" s="31"/>
    </row>
    <row r="16" spans="1:15" ht="15" customHeight="1" x14ac:dyDescent="0.55000000000000004">
      <c r="A16" s="36" t="s">
        <v>376</v>
      </c>
      <c r="B16" s="70">
        <v>15</v>
      </c>
      <c r="C16" s="10" t="s">
        <v>12</v>
      </c>
      <c r="D16" s="11" t="s">
        <v>36</v>
      </c>
      <c r="E16" s="12"/>
      <c r="F16" s="13" t="s">
        <v>16</v>
      </c>
      <c r="G16" s="10" t="s">
        <v>71</v>
      </c>
      <c r="H16" s="19">
        <v>1</v>
      </c>
      <c r="I16" s="19">
        <v>1</v>
      </c>
      <c r="J16" s="19">
        <v>1</v>
      </c>
      <c r="K16" s="19">
        <v>-1</v>
      </c>
      <c r="L16" s="10" t="s">
        <v>17</v>
      </c>
      <c r="M16" s="13"/>
      <c r="N16" s="31"/>
    </row>
    <row r="17" spans="1:15" s="3" customFormat="1" ht="30.9" customHeight="1" x14ac:dyDescent="0.55000000000000004">
      <c r="A17" s="74" t="s">
        <v>20</v>
      </c>
      <c r="B17" s="75">
        <v>100</v>
      </c>
      <c r="C17" s="13" t="s">
        <v>418</v>
      </c>
      <c r="D17" s="11" t="s">
        <v>419</v>
      </c>
      <c r="E17" s="12" t="s">
        <v>420</v>
      </c>
      <c r="F17" s="13" t="s">
        <v>421</v>
      </c>
      <c r="G17" s="13" t="s">
        <v>8</v>
      </c>
      <c r="H17" s="19">
        <v>1</v>
      </c>
      <c r="I17" s="19">
        <v>1</v>
      </c>
      <c r="J17" s="19">
        <v>1</v>
      </c>
      <c r="K17" s="19">
        <v>1</v>
      </c>
      <c r="L17" s="13" t="s">
        <v>17</v>
      </c>
      <c r="M17" s="13"/>
      <c r="N17" s="73"/>
      <c r="O17" s="76"/>
    </row>
    <row r="18" spans="1:15" ht="44.4" customHeight="1" x14ac:dyDescent="0.55000000000000004">
      <c r="A18" s="5" t="s">
        <v>20</v>
      </c>
      <c r="B18" s="70">
        <v>101</v>
      </c>
      <c r="C18" s="10" t="s">
        <v>21</v>
      </c>
      <c r="D18" s="11" t="s">
        <v>23</v>
      </c>
      <c r="E18" s="12"/>
      <c r="F18" s="13" t="s">
        <v>22</v>
      </c>
      <c r="G18" s="10" t="s">
        <v>8</v>
      </c>
      <c r="H18" s="19">
        <v>1</v>
      </c>
      <c r="I18" s="19">
        <v>1</v>
      </c>
      <c r="J18" s="19">
        <v>1</v>
      </c>
      <c r="K18" s="19">
        <v>1</v>
      </c>
      <c r="L18" s="10" t="s">
        <v>17</v>
      </c>
      <c r="M18" s="13"/>
      <c r="N18" s="31"/>
    </row>
    <row r="19" spans="1:15" ht="45" customHeight="1" x14ac:dyDescent="0.55000000000000004">
      <c r="A19" s="5" t="s">
        <v>20</v>
      </c>
      <c r="B19" s="72">
        <v>102</v>
      </c>
      <c r="C19" s="10" t="s">
        <v>18</v>
      </c>
      <c r="D19" s="11" t="s">
        <v>37</v>
      </c>
      <c r="E19" s="12" t="s">
        <v>417</v>
      </c>
      <c r="F19" s="13"/>
      <c r="G19" s="10" t="s">
        <v>8</v>
      </c>
      <c r="H19" s="19">
        <v>1</v>
      </c>
      <c r="I19" s="19">
        <v>1</v>
      </c>
      <c r="J19" s="19">
        <v>1</v>
      </c>
      <c r="K19" s="19">
        <v>1</v>
      </c>
      <c r="L19" s="10" t="s">
        <v>17</v>
      </c>
      <c r="M19" s="13"/>
      <c r="N19" s="31"/>
    </row>
    <row r="20" spans="1:15" ht="57.6" x14ac:dyDescent="0.55000000000000004">
      <c r="A20" s="5" t="s">
        <v>20</v>
      </c>
      <c r="B20" s="72">
        <v>103</v>
      </c>
      <c r="C20" s="10" t="s">
        <v>151</v>
      </c>
      <c r="D20" s="11" t="s">
        <v>152</v>
      </c>
      <c r="E20" s="12">
        <v>1</v>
      </c>
      <c r="F20" s="13" t="s">
        <v>153</v>
      </c>
      <c r="G20" s="10" t="s">
        <v>70</v>
      </c>
      <c r="H20" s="19">
        <v>1</v>
      </c>
      <c r="I20" s="19">
        <v>0</v>
      </c>
      <c r="J20" s="19">
        <v>0</v>
      </c>
      <c r="K20" s="19">
        <v>-1</v>
      </c>
      <c r="L20" s="10" t="s">
        <v>17</v>
      </c>
      <c r="M20" s="13"/>
      <c r="N20" s="31"/>
    </row>
    <row r="21" spans="1:15" ht="30" customHeight="1" x14ac:dyDescent="0.55000000000000004">
      <c r="A21" s="5" t="s">
        <v>20</v>
      </c>
      <c r="B21" s="72">
        <v>104</v>
      </c>
      <c r="C21" s="10" t="s">
        <v>56</v>
      </c>
      <c r="D21" s="11" t="s">
        <v>41</v>
      </c>
      <c r="E21" s="12">
        <v>365</v>
      </c>
      <c r="F21" s="13"/>
      <c r="G21" s="10" t="s">
        <v>70</v>
      </c>
      <c r="H21" s="19">
        <v>1</v>
      </c>
      <c r="I21" s="19">
        <v>1</v>
      </c>
      <c r="J21" s="19">
        <v>1</v>
      </c>
      <c r="K21" s="19">
        <v>1</v>
      </c>
      <c r="L21" s="10" t="s">
        <v>17</v>
      </c>
      <c r="M21" s="13"/>
      <c r="N21" s="31"/>
    </row>
    <row r="22" spans="1:15" ht="45" customHeight="1" x14ac:dyDescent="0.55000000000000004">
      <c r="A22" s="5" t="s">
        <v>20</v>
      </c>
      <c r="B22" s="72">
        <v>105</v>
      </c>
      <c r="C22" s="10" t="s">
        <v>25</v>
      </c>
      <c r="D22" s="11" t="s">
        <v>94</v>
      </c>
      <c r="E22" s="12">
        <v>1440</v>
      </c>
      <c r="F22" s="13" t="s">
        <v>40</v>
      </c>
      <c r="G22" s="10" t="s">
        <v>70</v>
      </c>
      <c r="H22" s="19">
        <v>1</v>
      </c>
      <c r="I22" s="19">
        <v>1</v>
      </c>
      <c r="J22" s="19">
        <v>1</v>
      </c>
      <c r="K22" s="19">
        <v>1</v>
      </c>
      <c r="L22" s="10" t="s">
        <v>17</v>
      </c>
      <c r="M22" s="13"/>
      <c r="N22" s="31"/>
    </row>
    <row r="23" spans="1:15" ht="60" customHeight="1" x14ac:dyDescent="0.55000000000000004">
      <c r="A23" s="5" t="s">
        <v>20</v>
      </c>
      <c r="B23" s="72">
        <v>106</v>
      </c>
      <c r="C23" s="10" t="s">
        <v>72</v>
      </c>
      <c r="D23" s="11" t="s">
        <v>24</v>
      </c>
      <c r="E23" s="12"/>
      <c r="F23" s="13"/>
      <c r="G23" s="10" t="s">
        <v>70</v>
      </c>
      <c r="H23" s="19">
        <v>1</v>
      </c>
      <c r="I23" s="19">
        <v>1</v>
      </c>
      <c r="J23" s="19">
        <v>1</v>
      </c>
      <c r="K23" s="19">
        <v>1</v>
      </c>
      <c r="L23" s="10" t="s">
        <v>17</v>
      </c>
      <c r="M23" s="13"/>
      <c r="N23" s="31"/>
    </row>
    <row r="24" spans="1:15" ht="30" customHeight="1" x14ac:dyDescent="0.55000000000000004">
      <c r="A24" s="5" t="s">
        <v>20</v>
      </c>
      <c r="B24" s="72">
        <v>107</v>
      </c>
      <c r="C24" s="10" t="s">
        <v>26</v>
      </c>
      <c r="D24" s="11" t="s">
        <v>86</v>
      </c>
      <c r="E24" s="12">
        <v>15</v>
      </c>
      <c r="F24" s="13" t="s">
        <v>30</v>
      </c>
      <c r="G24" s="10" t="s">
        <v>70</v>
      </c>
      <c r="H24" s="19">
        <v>1</v>
      </c>
      <c r="I24" s="19">
        <v>1</v>
      </c>
      <c r="J24" s="19">
        <v>1</v>
      </c>
      <c r="K24" s="19">
        <v>1</v>
      </c>
      <c r="L24" s="10" t="s">
        <v>17</v>
      </c>
      <c r="M24" s="13"/>
      <c r="N24" s="31"/>
      <c r="O24" s="39" t="s">
        <v>353</v>
      </c>
    </row>
    <row r="25" spans="1:15" ht="43.2" x14ac:dyDescent="0.55000000000000004">
      <c r="A25" s="5" t="s">
        <v>20</v>
      </c>
      <c r="B25" s="72">
        <v>108</v>
      </c>
      <c r="C25" s="10" t="s">
        <v>27</v>
      </c>
      <c r="D25" s="11" t="s">
        <v>38</v>
      </c>
      <c r="E25" s="12">
        <v>300</v>
      </c>
      <c r="F25" s="13" t="s">
        <v>39</v>
      </c>
      <c r="G25" s="10" t="s">
        <v>70</v>
      </c>
      <c r="H25" s="19">
        <v>1</v>
      </c>
      <c r="I25" s="19">
        <v>1</v>
      </c>
      <c r="J25" s="19">
        <v>1</v>
      </c>
      <c r="K25" s="19">
        <v>1</v>
      </c>
      <c r="L25" s="10" t="s">
        <v>17</v>
      </c>
      <c r="M25" s="13"/>
      <c r="N25" s="31"/>
    </row>
    <row r="26" spans="1:15" ht="75" customHeight="1" x14ac:dyDescent="0.55000000000000004">
      <c r="A26" s="57" t="s">
        <v>20</v>
      </c>
      <c r="B26" s="72">
        <v>109</v>
      </c>
      <c r="C26" s="50" t="s">
        <v>28</v>
      </c>
      <c r="D26" s="51" t="s">
        <v>87</v>
      </c>
      <c r="E26" s="52"/>
      <c r="F26" s="53" t="s">
        <v>29</v>
      </c>
      <c r="G26" s="50" t="s">
        <v>7</v>
      </c>
      <c r="H26" s="54">
        <v>1</v>
      </c>
      <c r="I26" s="54">
        <v>1</v>
      </c>
      <c r="J26" s="54">
        <v>1</v>
      </c>
      <c r="K26" s="54">
        <v>1</v>
      </c>
      <c r="L26" s="50" t="s">
        <v>17</v>
      </c>
      <c r="M26" s="53"/>
      <c r="N26" s="55"/>
      <c r="O26" s="58" t="s">
        <v>353</v>
      </c>
    </row>
    <row r="27" spans="1:15" ht="165" customHeight="1" x14ac:dyDescent="0.55000000000000004">
      <c r="A27" s="6" t="s">
        <v>42</v>
      </c>
      <c r="B27" s="70">
        <v>200</v>
      </c>
      <c r="C27" s="10" t="s">
        <v>53</v>
      </c>
      <c r="D27" s="11" t="s">
        <v>81</v>
      </c>
      <c r="E27" s="12" t="s">
        <v>366</v>
      </c>
      <c r="F27" s="13" t="s">
        <v>95</v>
      </c>
      <c r="G27" s="10" t="s">
        <v>8</v>
      </c>
      <c r="H27" s="19">
        <v>1</v>
      </c>
      <c r="I27" s="19">
        <v>1</v>
      </c>
      <c r="J27" s="19">
        <v>1</v>
      </c>
      <c r="K27" s="19">
        <v>1</v>
      </c>
      <c r="L27" s="10" t="s">
        <v>17</v>
      </c>
      <c r="M27" s="13"/>
      <c r="N27" s="31"/>
    </row>
    <row r="28" spans="1:15" ht="90" customHeight="1" x14ac:dyDescent="0.55000000000000004">
      <c r="A28" s="6" t="s">
        <v>42</v>
      </c>
      <c r="B28" s="70">
        <v>201</v>
      </c>
      <c r="C28" s="10" t="s">
        <v>89</v>
      </c>
      <c r="D28" s="11" t="s">
        <v>91</v>
      </c>
      <c r="E28" s="12">
        <v>8</v>
      </c>
      <c r="F28" s="13" t="s">
        <v>49</v>
      </c>
      <c r="G28" s="10" t="s">
        <v>70</v>
      </c>
      <c r="H28" s="19">
        <v>1</v>
      </c>
      <c r="I28" s="19">
        <v>-1</v>
      </c>
      <c r="J28" s="19">
        <v>0</v>
      </c>
      <c r="K28" s="19">
        <v>-1</v>
      </c>
      <c r="L28" s="10" t="s">
        <v>17</v>
      </c>
      <c r="M28" s="13"/>
      <c r="N28" s="31"/>
    </row>
    <row r="29" spans="1:15" ht="30" customHeight="1" x14ac:dyDescent="0.55000000000000004">
      <c r="A29" s="6" t="s">
        <v>42</v>
      </c>
      <c r="B29" s="70">
        <v>202</v>
      </c>
      <c r="C29" s="10" t="s">
        <v>88</v>
      </c>
      <c r="D29" s="11" t="s">
        <v>90</v>
      </c>
      <c r="E29" s="30" t="s">
        <v>85</v>
      </c>
      <c r="F29" s="13" t="s">
        <v>43</v>
      </c>
      <c r="G29" s="10" t="s">
        <v>70</v>
      </c>
      <c r="H29" s="19">
        <v>1</v>
      </c>
      <c r="I29" s="19">
        <v>-1</v>
      </c>
      <c r="J29" s="19">
        <v>0</v>
      </c>
      <c r="K29" s="19">
        <v>-1</v>
      </c>
      <c r="L29" s="10" t="s">
        <v>17</v>
      </c>
      <c r="M29" s="13"/>
      <c r="N29" s="31"/>
    </row>
    <row r="30" spans="1:15" ht="30" customHeight="1" x14ac:dyDescent="0.55000000000000004">
      <c r="A30" s="6" t="s">
        <v>42</v>
      </c>
      <c r="B30" s="70">
        <v>203</v>
      </c>
      <c r="C30" s="10" t="s">
        <v>50</v>
      </c>
      <c r="D30" s="11" t="s">
        <v>84</v>
      </c>
      <c r="E30" s="12" t="s">
        <v>144</v>
      </c>
      <c r="F30" s="13"/>
      <c r="G30" s="10" t="s">
        <v>70</v>
      </c>
      <c r="H30" s="19">
        <v>1</v>
      </c>
      <c r="I30" s="19">
        <v>-1</v>
      </c>
      <c r="J30" s="19">
        <v>0</v>
      </c>
      <c r="K30" s="19">
        <v>-1</v>
      </c>
      <c r="L30" s="10" t="s">
        <v>17</v>
      </c>
      <c r="M30" s="13"/>
      <c r="N30" s="31"/>
    </row>
    <row r="31" spans="1:15" ht="30" customHeight="1" x14ac:dyDescent="0.55000000000000004">
      <c r="A31" s="6" t="s">
        <v>42</v>
      </c>
      <c r="B31" s="70">
        <v>204</v>
      </c>
      <c r="C31" s="10" t="s">
        <v>48</v>
      </c>
      <c r="D31" s="11" t="s">
        <v>82</v>
      </c>
      <c r="E31" s="12" t="s">
        <v>83</v>
      </c>
      <c r="F31" s="13"/>
      <c r="G31" s="10" t="s">
        <v>70</v>
      </c>
      <c r="H31" s="19">
        <v>1</v>
      </c>
      <c r="I31" s="19">
        <v>-1</v>
      </c>
      <c r="J31" s="19">
        <v>0</v>
      </c>
      <c r="K31" s="19">
        <v>-1</v>
      </c>
      <c r="L31" s="10" t="s">
        <v>17</v>
      </c>
      <c r="M31" s="13"/>
      <c r="N31" s="31"/>
    </row>
    <row r="32" spans="1:15" ht="15" customHeight="1" x14ac:dyDescent="0.55000000000000004">
      <c r="A32" s="6" t="s">
        <v>42</v>
      </c>
      <c r="B32" s="70">
        <v>205</v>
      </c>
      <c r="C32" s="10" t="s">
        <v>54</v>
      </c>
      <c r="D32" s="11" t="s">
        <v>99</v>
      </c>
      <c r="E32" s="12" t="s">
        <v>416</v>
      </c>
      <c r="F32" s="13" t="s">
        <v>339</v>
      </c>
      <c r="G32" s="10" t="s">
        <v>70</v>
      </c>
      <c r="H32" s="19">
        <v>1</v>
      </c>
      <c r="I32" s="19">
        <v>1</v>
      </c>
      <c r="J32" s="19">
        <v>1</v>
      </c>
      <c r="K32" s="19">
        <v>1</v>
      </c>
      <c r="L32" s="10" t="s">
        <v>17</v>
      </c>
      <c r="M32" s="13" t="s">
        <v>341</v>
      </c>
      <c r="N32" s="31"/>
    </row>
    <row r="33" spans="1:15" ht="30" customHeight="1" x14ac:dyDescent="0.55000000000000004">
      <c r="A33" s="6" t="s">
        <v>42</v>
      </c>
      <c r="B33" s="70">
        <v>206</v>
      </c>
      <c r="C33" s="10" t="s">
        <v>47</v>
      </c>
      <c r="D33" s="11" t="s">
        <v>96</v>
      </c>
      <c r="E33" s="12" t="s">
        <v>365</v>
      </c>
      <c r="F33" s="13"/>
      <c r="G33" s="10" t="s">
        <v>70</v>
      </c>
      <c r="H33" s="19">
        <v>1</v>
      </c>
      <c r="I33" s="19">
        <v>1</v>
      </c>
      <c r="J33" s="19">
        <v>1</v>
      </c>
      <c r="K33" s="19">
        <v>1</v>
      </c>
      <c r="L33" s="10" t="s">
        <v>17</v>
      </c>
      <c r="M33" s="13"/>
      <c r="N33" s="31"/>
    </row>
    <row r="34" spans="1:15" ht="30" customHeight="1" x14ac:dyDescent="0.55000000000000004">
      <c r="A34" s="6" t="s">
        <v>42</v>
      </c>
      <c r="B34" s="70">
        <v>207</v>
      </c>
      <c r="C34" s="10" t="s">
        <v>45</v>
      </c>
      <c r="D34" s="11" t="s">
        <v>109</v>
      </c>
      <c r="E34" s="12" t="s">
        <v>367</v>
      </c>
      <c r="F34" s="13"/>
      <c r="G34" s="10" t="s">
        <v>70</v>
      </c>
      <c r="H34" s="19">
        <v>1</v>
      </c>
      <c r="I34" s="19">
        <v>1</v>
      </c>
      <c r="J34" s="19">
        <v>1</v>
      </c>
      <c r="K34" s="19">
        <v>0</v>
      </c>
      <c r="L34" s="10" t="s">
        <v>17</v>
      </c>
      <c r="M34" s="13"/>
      <c r="N34" s="31"/>
    </row>
    <row r="35" spans="1:15" ht="30" customHeight="1" x14ac:dyDescent="0.55000000000000004">
      <c r="A35" s="6" t="s">
        <v>42</v>
      </c>
      <c r="B35" s="70">
        <v>208</v>
      </c>
      <c r="C35" s="10" t="s">
        <v>52</v>
      </c>
      <c r="D35" s="11" t="s">
        <v>105</v>
      </c>
      <c r="E35" s="12" t="s">
        <v>145</v>
      </c>
      <c r="F35" s="13" t="s">
        <v>104</v>
      </c>
      <c r="G35" s="10" t="s">
        <v>70</v>
      </c>
      <c r="H35" s="19">
        <v>1</v>
      </c>
      <c r="I35" s="19">
        <v>1</v>
      </c>
      <c r="J35" s="19">
        <v>0</v>
      </c>
      <c r="K35" s="19">
        <v>-1</v>
      </c>
      <c r="L35" s="10" t="s">
        <v>17</v>
      </c>
      <c r="M35" s="13"/>
      <c r="N35" s="31"/>
    </row>
    <row r="36" spans="1:15" ht="30" customHeight="1" x14ac:dyDescent="0.55000000000000004">
      <c r="A36" s="6" t="s">
        <v>42</v>
      </c>
      <c r="B36" s="70">
        <v>209</v>
      </c>
      <c r="C36" s="10" t="s">
        <v>92</v>
      </c>
      <c r="D36" s="11" t="s">
        <v>93</v>
      </c>
      <c r="E36" s="12"/>
      <c r="F36" s="13"/>
      <c r="G36" s="10" t="s">
        <v>70</v>
      </c>
      <c r="H36" s="19">
        <v>1</v>
      </c>
      <c r="I36" s="19">
        <v>1</v>
      </c>
      <c r="J36" s="19">
        <v>0</v>
      </c>
      <c r="K36" s="19">
        <v>-1</v>
      </c>
      <c r="L36" s="10" t="s">
        <v>17</v>
      </c>
      <c r="M36" s="13"/>
      <c r="N36" s="31"/>
    </row>
    <row r="37" spans="1:15" ht="30" customHeight="1" x14ac:dyDescent="0.55000000000000004">
      <c r="A37" s="6" t="s">
        <v>42</v>
      </c>
      <c r="B37" s="70">
        <v>210</v>
      </c>
      <c r="C37" s="10" t="s">
        <v>51</v>
      </c>
      <c r="D37" s="11" t="s">
        <v>102</v>
      </c>
      <c r="E37" s="12" t="s">
        <v>103</v>
      </c>
      <c r="F37" s="13" t="s">
        <v>104</v>
      </c>
      <c r="G37" s="10" t="s">
        <v>70</v>
      </c>
      <c r="H37" s="19">
        <v>1</v>
      </c>
      <c r="I37" s="19">
        <v>1</v>
      </c>
      <c r="J37" s="19">
        <v>0</v>
      </c>
      <c r="K37" s="19">
        <v>-1</v>
      </c>
      <c r="L37" s="10" t="s">
        <v>17</v>
      </c>
      <c r="M37" s="13"/>
      <c r="N37" s="31"/>
    </row>
    <row r="38" spans="1:15" ht="15" customHeight="1" x14ac:dyDescent="0.55000000000000004">
      <c r="A38" s="6" t="s">
        <v>42</v>
      </c>
      <c r="B38" s="70">
        <v>211</v>
      </c>
      <c r="C38" s="10" t="s">
        <v>370</v>
      </c>
      <c r="D38" s="11" t="s">
        <v>300</v>
      </c>
      <c r="E38" s="12" t="s">
        <v>301</v>
      </c>
      <c r="F38" s="13"/>
      <c r="G38" s="10" t="s">
        <v>7</v>
      </c>
      <c r="H38" s="19">
        <v>1</v>
      </c>
      <c r="I38" s="19">
        <v>1</v>
      </c>
      <c r="J38" s="19">
        <v>1</v>
      </c>
      <c r="K38" s="19">
        <v>1</v>
      </c>
      <c r="L38" s="10" t="s">
        <v>17</v>
      </c>
      <c r="M38" s="13"/>
      <c r="N38" s="31"/>
    </row>
    <row r="39" spans="1:15" ht="30" customHeight="1" x14ac:dyDescent="0.55000000000000004">
      <c r="A39" s="6" t="s">
        <v>42</v>
      </c>
      <c r="B39" s="70">
        <v>212</v>
      </c>
      <c r="C39" s="10" t="s">
        <v>55</v>
      </c>
      <c r="D39" s="11" t="s">
        <v>100</v>
      </c>
      <c r="E39" s="12" t="s">
        <v>415</v>
      </c>
      <c r="F39" s="13"/>
      <c r="G39" s="10" t="s">
        <v>7</v>
      </c>
      <c r="H39" s="19">
        <v>1</v>
      </c>
      <c r="I39" s="19">
        <v>1</v>
      </c>
      <c r="J39" s="19">
        <v>1</v>
      </c>
      <c r="K39" s="19">
        <v>1</v>
      </c>
      <c r="L39" s="10" t="s">
        <v>17</v>
      </c>
      <c r="M39" s="13"/>
      <c r="N39" s="31"/>
    </row>
    <row r="40" spans="1:15" ht="15" customHeight="1" x14ac:dyDescent="0.55000000000000004">
      <c r="A40" s="6" t="s">
        <v>42</v>
      </c>
      <c r="B40" s="70">
        <v>213</v>
      </c>
      <c r="C40" s="10" t="s">
        <v>98</v>
      </c>
      <c r="D40" s="11" t="s">
        <v>101</v>
      </c>
      <c r="E40" s="12" t="s">
        <v>299</v>
      </c>
      <c r="F40" s="13"/>
      <c r="G40" s="10" t="s">
        <v>7</v>
      </c>
      <c r="H40" s="19">
        <v>1</v>
      </c>
      <c r="I40" s="19">
        <v>1</v>
      </c>
      <c r="J40" s="19">
        <v>1</v>
      </c>
      <c r="K40" s="19">
        <v>1</v>
      </c>
      <c r="L40" s="10" t="s">
        <v>17</v>
      </c>
      <c r="M40" s="13"/>
      <c r="N40" s="31"/>
    </row>
    <row r="41" spans="1:15" ht="60" customHeight="1" x14ac:dyDescent="0.55000000000000004">
      <c r="A41" s="6" t="s">
        <v>42</v>
      </c>
      <c r="B41" s="70">
        <v>214</v>
      </c>
      <c r="C41" s="10" t="s">
        <v>44</v>
      </c>
      <c r="D41" s="11" t="s">
        <v>106</v>
      </c>
      <c r="E41" s="12"/>
      <c r="F41" s="13" t="s">
        <v>108</v>
      </c>
      <c r="G41" s="10" t="s">
        <v>7</v>
      </c>
      <c r="H41" s="19">
        <v>1</v>
      </c>
      <c r="I41" s="19">
        <v>1</v>
      </c>
      <c r="J41" s="19">
        <v>0</v>
      </c>
      <c r="K41" s="19">
        <v>-1</v>
      </c>
      <c r="L41" s="10" t="s">
        <v>17</v>
      </c>
      <c r="M41" s="13"/>
      <c r="N41" s="31"/>
    </row>
    <row r="42" spans="1:15" ht="45" customHeight="1" x14ac:dyDescent="0.55000000000000004">
      <c r="A42" s="6" t="s">
        <v>42</v>
      </c>
      <c r="B42" s="70">
        <v>215</v>
      </c>
      <c r="C42" s="10" t="s">
        <v>46</v>
      </c>
      <c r="D42" s="11" t="s">
        <v>110</v>
      </c>
      <c r="E42" s="12" t="s">
        <v>111</v>
      </c>
      <c r="F42" s="13"/>
      <c r="G42" s="10" t="s">
        <v>7</v>
      </c>
      <c r="H42" s="19">
        <v>1</v>
      </c>
      <c r="I42" s="19">
        <v>-1</v>
      </c>
      <c r="J42" s="19">
        <v>-1</v>
      </c>
      <c r="K42" s="19">
        <v>-1</v>
      </c>
      <c r="L42" s="10" t="s">
        <v>17</v>
      </c>
      <c r="M42" s="13"/>
      <c r="N42" s="31"/>
    </row>
    <row r="43" spans="1:15" ht="30" customHeight="1" x14ac:dyDescent="0.55000000000000004">
      <c r="A43" s="7" t="s">
        <v>59</v>
      </c>
      <c r="B43" s="70">
        <v>300</v>
      </c>
      <c r="C43" s="10" t="s">
        <v>386</v>
      </c>
      <c r="D43" s="11" t="s">
        <v>383</v>
      </c>
      <c r="E43" s="44"/>
      <c r="F43" s="46"/>
      <c r="G43" s="10" t="s">
        <v>8</v>
      </c>
      <c r="H43" s="19">
        <v>1</v>
      </c>
      <c r="I43" s="19">
        <v>1</v>
      </c>
      <c r="J43" s="19">
        <v>1</v>
      </c>
      <c r="K43" s="19">
        <v>1</v>
      </c>
      <c r="L43" s="10" t="s">
        <v>17</v>
      </c>
      <c r="M43" s="13"/>
      <c r="N43" s="31"/>
      <c r="O43" s="39" t="s">
        <v>359</v>
      </c>
    </row>
    <row r="44" spans="1:15" ht="45" customHeight="1" x14ac:dyDescent="0.55000000000000004">
      <c r="A44" s="7" t="s">
        <v>59</v>
      </c>
      <c r="B44" s="70">
        <v>301</v>
      </c>
      <c r="C44" s="10" t="s">
        <v>385</v>
      </c>
      <c r="D44" s="11" t="s">
        <v>384</v>
      </c>
      <c r="E44" s="12"/>
      <c r="F44" s="13"/>
      <c r="G44" s="10" t="s">
        <v>8</v>
      </c>
      <c r="H44" s="19">
        <v>1</v>
      </c>
      <c r="I44" s="19">
        <v>1</v>
      </c>
      <c r="J44" s="19">
        <v>1</v>
      </c>
      <c r="K44" s="19">
        <v>1</v>
      </c>
      <c r="L44" s="10" t="s">
        <v>17</v>
      </c>
      <c r="M44" s="13"/>
      <c r="N44" s="31"/>
      <c r="O44" s="39" t="s">
        <v>358</v>
      </c>
    </row>
    <row r="45" spans="1:15" ht="28.8" x14ac:dyDescent="0.55000000000000004">
      <c r="A45" s="7" t="s">
        <v>59</v>
      </c>
      <c r="B45" s="70">
        <v>302</v>
      </c>
      <c r="C45" s="10" t="s">
        <v>182</v>
      </c>
      <c r="D45" s="11" t="s">
        <v>147</v>
      </c>
      <c r="E45" s="12"/>
      <c r="F45" s="13" t="s">
        <v>148</v>
      </c>
      <c r="G45" s="10" t="s">
        <v>8</v>
      </c>
      <c r="H45" s="19">
        <v>1</v>
      </c>
      <c r="I45" s="19">
        <v>1</v>
      </c>
      <c r="J45" s="19">
        <v>1</v>
      </c>
      <c r="K45" s="19">
        <v>1</v>
      </c>
      <c r="L45" s="10" t="s">
        <v>17</v>
      </c>
      <c r="M45" s="13" t="s">
        <v>343</v>
      </c>
      <c r="N45" s="31"/>
    </row>
    <row r="46" spans="1:15" ht="28.8" x14ac:dyDescent="0.55000000000000004">
      <c r="A46" s="7" t="s">
        <v>59</v>
      </c>
      <c r="B46" s="70">
        <v>303</v>
      </c>
      <c r="C46" s="10" t="s">
        <v>382</v>
      </c>
      <c r="D46" s="11" t="s">
        <v>381</v>
      </c>
      <c r="E46" s="45" t="s">
        <v>373</v>
      </c>
      <c r="F46" s="47" t="s">
        <v>372</v>
      </c>
      <c r="G46" s="10" t="s">
        <v>8</v>
      </c>
      <c r="H46" s="19">
        <v>1</v>
      </c>
      <c r="I46" s="19">
        <v>1</v>
      </c>
      <c r="J46" s="19">
        <v>1</v>
      </c>
      <c r="K46" s="19">
        <v>1</v>
      </c>
      <c r="L46" s="10" t="s">
        <v>17</v>
      </c>
      <c r="M46" s="13"/>
      <c r="N46" s="31"/>
      <c r="O46" s="39" t="s">
        <v>352</v>
      </c>
    </row>
    <row r="47" spans="1:15" ht="150" customHeight="1" x14ac:dyDescent="0.55000000000000004">
      <c r="A47" s="7" t="s">
        <v>59</v>
      </c>
      <c r="B47" s="70">
        <v>304</v>
      </c>
      <c r="C47" s="10" t="s">
        <v>183</v>
      </c>
      <c r="D47" s="11" t="s">
        <v>61</v>
      </c>
      <c r="E47" s="12"/>
      <c r="F47" s="13"/>
      <c r="G47" s="10" t="s">
        <v>70</v>
      </c>
      <c r="H47" s="19">
        <v>1</v>
      </c>
      <c r="I47" s="19">
        <v>1</v>
      </c>
      <c r="J47" s="19">
        <v>1</v>
      </c>
      <c r="K47" s="19">
        <v>1</v>
      </c>
      <c r="L47" s="10" t="s">
        <v>17</v>
      </c>
      <c r="M47" s="13"/>
      <c r="N47" s="31"/>
    </row>
    <row r="48" spans="1:15" s="10" customFormat="1" ht="15" customHeight="1" x14ac:dyDescent="0.55000000000000004">
      <c r="A48" s="7" t="s">
        <v>59</v>
      </c>
      <c r="B48" s="70">
        <v>305</v>
      </c>
      <c r="C48" s="10" t="s">
        <v>158</v>
      </c>
      <c r="D48" s="11" t="s">
        <v>64</v>
      </c>
      <c r="E48" s="12" t="s">
        <v>368</v>
      </c>
      <c r="F48" s="13"/>
      <c r="G48" s="10" t="s">
        <v>70</v>
      </c>
      <c r="H48" s="19">
        <v>1</v>
      </c>
      <c r="I48" s="19">
        <v>1</v>
      </c>
      <c r="J48" s="19">
        <v>1</v>
      </c>
      <c r="K48" s="19">
        <v>1</v>
      </c>
      <c r="L48" s="10" t="s">
        <v>17</v>
      </c>
      <c r="M48" s="18" t="s">
        <v>250</v>
      </c>
      <c r="N48" s="31"/>
      <c r="O48" s="48"/>
    </row>
    <row r="49" spans="1:15" ht="28.8" x14ac:dyDescent="0.55000000000000004">
      <c r="A49" s="7" t="s">
        <v>59</v>
      </c>
      <c r="B49" s="70">
        <v>306</v>
      </c>
      <c r="C49" s="10" t="s">
        <v>165</v>
      </c>
      <c r="D49" s="11" t="s">
        <v>206</v>
      </c>
      <c r="E49" s="12" t="s">
        <v>129</v>
      </c>
      <c r="F49" s="13" t="s">
        <v>104</v>
      </c>
      <c r="G49" s="10" t="s">
        <v>7</v>
      </c>
      <c r="H49" s="19">
        <v>1</v>
      </c>
      <c r="I49" s="19">
        <v>0</v>
      </c>
      <c r="J49" s="19">
        <v>-1</v>
      </c>
      <c r="K49" s="19">
        <v>-1</v>
      </c>
      <c r="L49" s="10" t="s">
        <v>17</v>
      </c>
      <c r="M49" s="13"/>
      <c r="N49" s="31"/>
    </row>
    <row r="50" spans="1:15" ht="15" customHeight="1" x14ac:dyDescent="0.55000000000000004">
      <c r="A50" s="7" t="s">
        <v>59</v>
      </c>
      <c r="B50" s="70">
        <v>307</v>
      </c>
      <c r="C50" s="10" t="s">
        <v>160</v>
      </c>
      <c r="D50" s="11" t="s">
        <v>62</v>
      </c>
      <c r="E50" s="12"/>
      <c r="F50" s="13"/>
      <c r="G50" s="10" t="s">
        <v>7</v>
      </c>
      <c r="H50" s="19">
        <v>1</v>
      </c>
      <c r="I50" s="19">
        <v>1</v>
      </c>
      <c r="J50" s="19">
        <v>1</v>
      </c>
      <c r="K50" s="19">
        <v>1</v>
      </c>
      <c r="L50" s="10" t="s">
        <v>17</v>
      </c>
      <c r="M50" s="13"/>
      <c r="N50" s="31"/>
    </row>
    <row r="51" spans="1:15" ht="28.8" x14ac:dyDescent="0.55000000000000004">
      <c r="A51" s="7" t="s">
        <v>59</v>
      </c>
      <c r="B51" s="70">
        <v>308</v>
      </c>
      <c r="C51" s="10" t="s">
        <v>163</v>
      </c>
      <c r="D51" s="11" t="s">
        <v>114</v>
      </c>
      <c r="E51" s="12"/>
      <c r="F51" s="13" t="s">
        <v>115</v>
      </c>
      <c r="G51" s="10" t="s">
        <v>7</v>
      </c>
      <c r="H51" s="19">
        <v>1</v>
      </c>
      <c r="I51" s="19">
        <v>0</v>
      </c>
      <c r="J51" s="19">
        <v>-1</v>
      </c>
      <c r="K51" s="19">
        <v>-1</v>
      </c>
      <c r="L51" s="10" t="s">
        <v>17</v>
      </c>
      <c r="M51" s="13"/>
      <c r="N51" s="31"/>
    </row>
    <row r="52" spans="1:15" ht="15" customHeight="1" x14ac:dyDescent="0.55000000000000004">
      <c r="A52" s="7" t="s">
        <v>59</v>
      </c>
      <c r="B52" s="70">
        <v>309</v>
      </c>
      <c r="C52" s="10" t="s">
        <v>247</v>
      </c>
      <c r="D52" s="13" t="s">
        <v>248</v>
      </c>
      <c r="E52" s="12"/>
      <c r="F52" s="13"/>
      <c r="G52" s="10" t="s">
        <v>7</v>
      </c>
      <c r="H52" s="19">
        <v>1</v>
      </c>
      <c r="I52" s="19">
        <v>1</v>
      </c>
      <c r="J52" s="19">
        <v>1</v>
      </c>
      <c r="K52" s="19">
        <v>1</v>
      </c>
      <c r="L52" s="10"/>
      <c r="M52" s="13"/>
      <c r="N52" s="31"/>
    </row>
    <row r="53" spans="1:15" ht="28.8" x14ac:dyDescent="0.55000000000000004">
      <c r="A53" s="7" t="s">
        <v>59</v>
      </c>
      <c r="B53" s="70">
        <v>310</v>
      </c>
      <c r="C53" s="10" t="s">
        <v>164</v>
      </c>
      <c r="D53" s="11" t="s">
        <v>69</v>
      </c>
      <c r="E53" s="12" t="s">
        <v>112</v>
      </c>
      <c r="F53" s="13" t="s">
        <v>104</v>
      </c>
      <c r="G53" s="10" t="s">
        <v>7</v>
      </c>
      <c r="H53" s="19">
        <v>1</v>
      </c>
      <c r="I53" s="19">
        <v>0</v>
      </c>
      <c r="J53" s="19">
        <v>-1</v>
      </c>
      <c r="K53" s="19">
        <v>-1</v>
      </c>
      <c r="L53" s="10" t="s">
        <v>17</v>
      </c>
      <c r="M53" s="13" t="s">
        <v>342</v>
      </c>
      <c r="N53" s="31"/>
    </row>
    <row r="54" spans="1:15" ht="30" customHeight="1" x14ac:dyDescent="0.55000000000000004">
      <c r="A54" s="7" t="s">
        <v>59</v>
      </c>
      <c r="B54" s="70">
        <v>311</v>
      </c>
      <c r="C54" s="10" t="s">
        <v>369</v>
      </c>
      <c r="D54" s="11" t="s">
        <v>336</v>
      </c>
      <c r="E54" s="12" t="s">
        <v>337</v>
      </c>
      <c r="F54" s="13"/>
      <c r="G54" s="10" t="s">
        <v>7</v>
      </c>
      <c r="H54" s="19">
        <v>1</v>
      </c>
      <c r="I54" s="19">
        <v>1</v>
      </c>
      <c r="J54" s="19">
        <v>1</v>
      </c>
      <c r="K54" s="19">
        <v>-1</v>
      </c>
      <c r="L54" s="10" t="s">
        <v>338</v>
      </c>
      <c r="M54" s="18"/>
      <c r="N54" s="31"/>
      <c r="O54" s="48"/>
    </row>
    <row r="55" spans="1:15" ht="30" customHeight="1" x14ac:dyDescent="0.55000000000000004">
      <c r="A55" s="7" t="s">
        <v>59</v>
      </c>
      <c r="B55" s="70">
        <v>312</v>
      </c>
      <c r="C55" s="10" t="s">
        <v>225</v>
      </c>
      <c r="D55" s="11" t="s">
        <v>228</v>
      </c>
      <c r="E55" s="12" t="s">
        <v>227</v>
      </c>
      <c r="F55" s="13"/>
      <c r="G55" s="10" t="s">
        <v>7</v>
      </c>
      <c r="H55" s="19">
        <v>1</v>
      </c>
      <c r="I55" s="19">
        <v>1</v>
      </c>
      <c r="J55" s="19">
        <v>1</v>
      </c>
      <c r="K55" s="19">
        <v>1</v>
      </c>
      <c r="L55" s="10" t="s">
        <v>17</v>
      </c>
      <c r="M55" s="13" t="s">
        <v>344</v>
      </c>
      <c r="N55" s="31"/>
    </row>
    <row r="56" spans="1:15" ht="30" customHeight="1" x14ac:dyDescent="0.55000000000000004">
      <c r="A56" s="7" t="s">
        <v>59</v>
      </c>
      <c r="B56" s="70">
        <v>313</v>
      </c>
      <c r="C56" s="10" t="s">
        <v>181</v>
      </c>
      <c r="D56" s="11" t="s">
        <v>73</v>
      </c>
      <c r="E56" s="12"/>
      <c r="F56" s="13"/>
      <c r="G56" s="10" t="s">
        <v>7</v>
      </c>
      <c r="H56" s="19">
        <v>1</v>
      </c>
      <c r="I56" s="19">
        <v>-1</v>
      </c>
      <c r="J56" s="19">
        <v>-1</v>
      </c>
      <c r="K56" s="19">
        <v>-1</v>
      </c>
      <c r="L56" s="10" t="s">
        <v>17</v>
      </c>
      <c r="M56" s="13"/>
      <c r="N56" s="31"/>
    </row>
    <row r="57" spans="1:15" ht="28.8" x14ac:dyDescent="0.55000000000000004">
      <c r="A57" s="7" t="s">
        <v>59</v>
      </c>
      <c r="B57" s="70">
        <v>314</v>
      </c>
      <c r="C57" s="10" t="s">
        <v>239</v>
      </c>
      <c r="D57" s="11" t="s">
        <v>240</v>
      </c>
      <c r="E57" s="12" t="s">
        <v>241</v>
      </c>
      <c r="F57" s="13" t="s">
        <v>242</v>
      </c>
      <c r="G57" s="10" t="s">
        <v>7</v>
      </c>
      <c r="H57" s="19">
        <v>1</v>
      </c>
      <c r="I57" s="19">
        <v>-1</v>
      </c>
      <c r="J57" s="19">
        <v>-1</v>
      </c>
      <c r="K57" s="19">
        <v>-1</v>
      </c>
      <c r="L57" s="10" t="s">
        <v>17</v>
      </c>
      <c r="M57" s="13"/>
      <c r="N57" s="31"/>
    </row>
    <row r="58" spans="1:15" ht="30" customHeight="1" x14ac:dyDescent="0.55000000000000004">
      <c r="A58" s="7" t="s">
        <v>59</v>
      </c>
      <c r="B58" s="70">
        <v>315</v>
      </c>
      <c r="C58" s="10" t="s">
        <v>167</v>
      </c>
      <c r="D58" s="11" t="s">
        <v>146</v>
      </c>
      <c r="E58" s="12"/>
      <c r="F58" s="13" t="s">
        <v>117</v>
      </c>
      <c r="G58" s="10" t="s">
        <v>7</v>
      </c>
      <c r="H58" s="19">
        <v>1</v>
      </c>
      <c r="I58" s="19">
        <v>1</v>
      </c>
      <c r="J58" s="19">
        <v>1</v>
      </c>
      <c r="K58" s="19">
        <v>1</v>
      </c>
      <c r="L58" s="10" t="s">
        <v>17</v>
      </c>
      <c r="M58" s="13"/>
      <c r="N58" s="31"/>
    </row>
    <row r="59" spans="1:15" ht="28.8" x14ac:dyDescent="0.55000000000000004">
      <c r="A59" s="7" t="s">
        <v>59</v>
      </c>
      <c r="B59" s="70">
        <v>316</v>
      </c>
      <c r="C59" s="10" t="s">
        <v>162</v>
      </c>
      <c r="D59" s="11" t="s">
        <v>65</v>
      </c>
      <c r="E59" s="12"/>
      <c r="F59" s="13" t="s">
        <v>257</v>
      </c>
      <c r="G59" s="10" t="s">
        <v>7</v>
      </c>
      <c r="H59" s="19">
        <v>1</v>
      </c>
      <c r="I59" s="19">
        <v>0</v>
      </c>
      <c r="J59" s="19">
        <v>-1</v>
      </c>
      <c r="K59" s="19">
        <v>-1</v>
      </c>
      <c r="L59" s="10" t="s">
        <v>17</v>
      </c>
      <c r="M59" s="13"/>
      <c r="N59" s="31"/>
    </row>
    <row r="60" spans="1:15" ht="30" customHeight="1" x14ac:dyDescent="0.55000000000000004">
      <c r="A60" s="7" t="s">
        <v>59</v>
      </c>
      <c r="B60" s="70">
        <v>317</v>
      </c>
      <c r="C60" s="10" t="s">
        <v>161</v>
      </c>
      <c r="D60" s="11" t="s">
        <v>63</v>
      </c>
      <c r="E60" s="12"/>
      <c r="F60" s="13"/>
      <c r="G60" s="10" t="s">
        <v>7</v>
      </c>
      <c r="H60" s="19">
        <v>1</v>
      </c>
      <c r="I60" s="19">
        <v>1</v>
      </c>
      <c r="J60" s="19">
        <v>1</v>
      </c>
      <c r="K60" s="19">
        <v>1</v>
      </c>
      <c r="L60" s="10" t="s">
        <v>17</v>
      </c>
      <c r="M60" s="13"/>
      <c r="N60" s="31"/>
    </row>
    <row r="61" spans="1:15" ht="15" customHeight="1" x14ac:dyDescent="0.55000000000000004">
      <c r="A61" s="7" t="s">
        <v>59</v>
      </c>
      <c r="B61" s="70">
        <v>318</v>
      </c>
      <c r="C61" s="10" t="s">
        <v>168</v>
      </c>
      <c r="D61" s="11" t="s">
        <v>169</v>
      </c>
      <c r="E61" s="12"/>
      <c r="F61" s="13"/>
      <c r="G61" s="10" t="s">
        <v>7</v>
      </c>
      <c r="H61" s="19">
        <v>1</v>
      </c>
      <c r="I61" s="19">
        <v>1</v>
      </c>
      <c r="J61" s="19">
        <v>1</v>
      </c>
      <c r="K61" s="19">
        <v>1</v>
      </c>
      <c r="L61" s="10" t="s">
        <v>17</v>
      </c>
      <c r="M61" s="13" t="s">
        <v>342</v>
      </c>
      <c r="N61" s="31"/>
    </row>
    <row r="62" spans="1:15" ht="45" customHeight="1" x14ac:dyDescent="0.55000000000000004">
      <c r="A62" s="7" t="s">
        <v>59</v>
      </c>
      <c r="B62" s="70">
        <v>319</v>
      </c>
      <c r="C62" s="10" t="s">
        <v>159</v>
      </c>
      <c r="D62" s="11" t="s">
        <v>66</v>
      </c>
      <c r="E62" s="12"/>
      <c r="F62" s="13"/>
      <c r="G62" s="10" t="s">
        <v>7</v>
      </c>
      <c r="H62" s="19">
        <v>1</v>
      </c>
      <c r="I62" s="19">
        <v>1</v>
      </c>
      <c r="J62" s="19">
        <v>1</v>
      </c>
      <c r="K62" s="19">
        <v>1</v>
      </c>
      <c r="L62" s="10" t="s">
        <v>17</v>
      </c>
      <c r="M62" s="13"/>
      <c r="N62" s="31"/>
    </row>
    <row r="63" spans="1:15" ht="45" customHeight="1" x14ac:dyDescent="0.55000000000000004">
      <c r="A63" s="7" t="s">
        <v>59</v>
      </c>
      <c r="B63" s="70">
        <v>320</v>
      </c>
      <c r="C63" s="10" t="s">
        <v>166</v>
      </c>
      <c r="D63" s="11" t="s">
        <v>116</v>
      </c>
      <c r="E63" s="12"/>
      <c r="F63" s="13"/>
      <c r="G63" s="10" t="s">
        <v>7</v>
      </c>
      <c r="H63" s="19">
        <v>1</v>
      </c>
      <c r="I63" s="19">
        <v>1</v>
      </c>
      <c r="J63" s="19">
        <v>1</v>
      </c>
      <c r="K63" s="19">
        <v>1</v>
      </c>
      <c r="L63" s="10" t="s">
        <v>17</v>
      </c>
      <c r="M63" s="13"/>
      <c r="N63" s="31"/>
    </row>
    <row r="64" spans="1:15" ht="115.2" x14ac:dyDescent="0.55000000000000004">
      <c r="A64" s="25" t="s">
        <v>321</v>
      </c>
      <c r="B64" s="70">
        <v>400</v>
      </c>
      <c r="C64" s="10" t="s">
        <v>177</v>
      </c>
      <c r="D64" s="11" t="s">
        <v>256</v>
      </c>
      <c r="E64" s="12" t="s">
        <v>130</v>
      </c>
      <c r="F64" s="13" t="s">
        <v>302</v>
      </c>
      <c r="G64" s="10" t="s">
        <v>8</v>
      </c>
      <c r="H64" s="19">
        <v>1</v>
      </c>
      <c r="I64" s="19">
        <v>1</v>
      </c>
      <c r="J64" s="19">
        <v>1</v>
      </c>
      <c r="K64" s="19">
        <v>1</v>
      </c>
      <c r="L64" s="10" t="s">
        <v>17</v>
      </c>
      <c r="M64" s="13" t="s">
        <v>348</v>
      </c>
      <c r="N64" s="31"/>
    </row>
    <row r="65" spans="1:15" x14ac:dyDescent="0.55000000000000004">
      <c r="A65" s="25" t="s">
        <v>321</v>
      </c>
      <c r="B65" s="70">
        <v>401</v>
      </c>
      <c r="C65" s="10" t="s">
        <v>172</v>
      </c>
      <c r="D65" s="11" t="s">
        <v>127</v>
      </c>
      <c r="E65" s="12">
        <v>300</v>
      </c>
      <c r="F65" s="13"/>
      <c r="G65" s="10" t="s">
        <v>8</v>
      </c>
      <c r="H65" s="19">
        <v>1</v>
      </c>
      <c r="I65" s="19">
        <v>1</v>
      </c>
      <c r="J65" s="19">
        <v>1</v>
      </c>
      <c r="K65" s="19">
        <v>1</v>
      </c>
      <c r="L65" s="10" t="s">
        <v>17</v>
      </c>
      <c r="M65" s="13"/>
      <c r="N65" s="31"/>
    </row>
    <row r="66" spans="1:15" ht="43.2" x14ac:dyDescent="0.55000000000000004">
      <c r="A66" s="25" t="s">
        <v>321</v>
      </c>
      <c r="B66" s="70">
        <v>402</v>
      </c>
      <c r="C66" s="10" t="s">
        <v>275</v>
      </c>
      <c r="D66" s="11" t="s">
        <v>276</v>
      </c>
      <c r="E66" s="12" t="s">
        <v>332</v>
      </c>
      <c r="F66" s="13" t="s">
        <v>281</v>
      </c>
      <c r="G66" s="10" t="s">
        <v>8</v>
      </c>
      <c r="H66" s="19">
        <v>1</v>
      </c>
      <c r="I66" s="19">
        <v>1</v>
      </c>
      <c r="J66" s="19">
        <v>1</v>
      </c>
      <c r="K66" s="19">
        <v>1</v>
      </c>
      <c r="L66" s="10" t="s">
        <v>17</v>
      </c>
      <c r="M66" s="13" t="s">
        <v>346</v>
      </c>
      <c r="N66" s="31"/>
    </row>
    <row r="67" spans="1:15" ht="129.6" x14ac:dyDescent="0.55000000000000004">
      <c r="A67" s="25" t="s">
        <v>321</v>
      </c>
      <c r="B67" s="70">
        <v>403</v>
      </c>
      <c r="C67" s="10" t="s">
        <v>173</v>
      </c>
      <c r="D67" s="11" t="s">
        <v>138</v>
      </c>
      <c r="E67" s="12" t="s">
        <v>363</v>
      </c>
      <c r="F67" s="13" t="s">
        <v>125</v>
      </c>
      <c r="G67" s="10" t="s">
        <v>8</v>
      </c>
      <c r="H67" s="19">
        <v>1</v>
      </c>
      <c r="I67" s="19">
        <v>1</v>
      </c>
      <c r="J67" s="19">
        <v>1</v>
      </c>
      <c r="K67" s="19">
        <v>1</v>
      </c>
      <c r="L67" s="10" t="s">
        <v>17</v>
      </c>
      <c r="M67" s="13" t="s">
        <v>345</v>
      </c>
      <c r="N67" s="31"/>
    </row>
    <row r="68" spans="1:15" ht="28.8" x14ac:dyDescent="0.55000000000000004">
      <c r="A68" s="25" t="s">
        <v>321</v>
      </c>
      <c r="B68" s="70">
        <v>404</v>
      </c>
      <c r="C68" s="10" t="s">
        <v>170</v>
      </c>
      <c r="D68" s="11" t="s">
        <v>120</v>
      </c>
      <c r="E68" s="12" t="s">
        <v>122</v>
      </c>
      <c r="F68" s="13" t="s">
        <v>125</v>
      </c>
      <c r="G68" s="10" t="s">
        <v>8</v>
      </c>
      <c r="H68" s="19">
        <v>1</v>
      </c>
      <c r="I68" s="19">
        <v>1</v>
      </c>
      <c r="J68" s="19">
        <v>1</v>
      </c>
      <c r="K68" s="19">
        <v>1</v>
      </c>
      <c r="L68" s="10" t="s">
        <v>17</v>
      </c>
      <c r="M68" s="13"/>
      <c r="N68" s="31"/>
    </row>
    <row r="69" spans="1:15" ht="28.8" x14ac:dyDescent="0.55000000000000004">
      <c r="A69" s="25" t="s">
        <v>321</v>
      </c>
      <c r="B69" s="70">
        <v>405</v>
      </c>
      <c r="C69" s="10" t="s">
        <v>387</v>
      </c>
      <c r="D69" s="11" t="s">
        <v>290</v>
      </c>
      <c r="E69" s="12"/>
      <c r="F69" s="13" t="s">
        <v>118</v>
      </c>
      <c r="G69" s="10" t="s">
        <v>8</v>
      </c>
      <c r="H69" s="19">
        <v>1</v>
      </c>
      <c r="I69" s="19">
        <v>1</v>
      </c>
      <c r="J69" s="19">
        <v>1</v>
      </c>
      <c r="K69" s="19">
        <v>1</v>
      </c>
      <c r="L69" s="10" t="s">
        <v>17</v>
      </c>
      <c r="M69" s="13"/>
      <c r="N69" s="31"/>
      <c r="O69" s="39" t="s">
        <v>350</v>
      </c>
    </row>
    <row r="70" spans="1:15" ht="28.8" x14ac:dyDescent="0.55000000000000004">
      <c r="A70" s="25" t="s">
        <v>321</v>
      </c>
      <c r="B70" s="70">
        <v>406</v>
      </c>
      <c r="C70" s="10" t="s">
        <v>388</v>
      </c>
      <c r="D70" s="11" t="s">
        <v>390</v>
      </c>
      <c r="E70" s="12"/>
      <c r="F70" s="18" t="s">
        <v>389</v>
      </c>
      <c r="G70" s="10" t="s">
        <v>8</v>
      </c>
      <c r="H70" s="19">
        <v>1</v>
      </c>
      <c r="I70" s="19">
        <v>1</v>
      </c>
      <c r="J70" s="19">
        <v>1</v>
      </c>
      <c r="K70" s="19">
        <v>1</v>
      </c>
      <c r="L70" s="10" t="s">
        <v>17</v>
      </c>
      <c r="M70" s="13"/>
      <c r="N70" s="31"/>
      <c r="O70" s="39" t="s">
        <v>350</v>
      </c>
    </row>
    <row r="71" spans="1:15" ht="115.2" x14ac:dyDescent="0.55000000000000004">
      <c r="A71" s="37" t="s">
        <v>321</v>
      </c>
      <c r="B71" s="70">
        <v>500</v>
      </c>
      <c r="C71" s="10" t="s">
        <v>203</v>
      </c>
      <c r="D71" s="11" t="s">
        <v>256</v>
      </c>
      <c r="E71" s="12"/>
      <c r="F71" s="13" t="s">
        <v>302</v>
      </c>
      <c r="G71" s="10" t="s">
        <v>70</v>
      </c>
      <c r="H71" s="19">
        <v>1</v>
      </c>
      <c r="I71" s="19">
        <v>1</v>
      </c>
      <c r="J71" s="19">
        <v>1</v>
      </c>
      <c r="K71" s="19">
        <v>1</v>
      </c>
      <c r="L71" s="10" t="s">
        <v>17</v>
      </c>
      <c r="M71" s="13"/>
      <c r="N71" s="31"/>
    </row>
    <row r="72" spans="1:15" ht="43.2" x14ac:dyDescent="0.55000000000000004">
      <c r="A72" s="37" t="s">
        <v>321</v>
      </c>
      <c r="B72" s="70">
        <v>501</v>
      </c>
      <c r="C72" s="10" t="s">
        <v>204</v>
      </c>
      <c r="D72" s="11" t="s">
        <v>205</v>
      </c>
      <c r="E72" s="12" t="s">
        <v>364</v>
      </c>
      <c r="F72" s="13"/>
      <c r="G72" s="10" t="s">
        <v>70</v>
      </c>
      <c r="H72" s="19">
        <v>1</v>
      </c>
      <c r="I72" s="19">
        <v>1</v>
      </c>
      <c r="J72" s="19">
        <v>1</v>
      </c>
      <c r="K72" s="19">
        <v>1</v>
      </c>
      <c r="L72" s="10" t="s">
        <v>17</v>
      </c>
      <c r="M72" s="13"/>
      <c r="N72" s="31"/>
    </row>
    <row r="73" spans="1:15" ht="43.2" x14ac:dyDescent="0.55000000000000004">
      <c r="A73" s="37" t="s">
        <v>321</v>
      </c>
      <c r="B73" s="70">
        <v>502</v>
      </c>
      <c r="C73" s="10" t="s">
        <v>278</v>
      </c>
      <c r="D73" s="11" t="s">
        <v>276</v>
      </c>
      <c r="E73" s="12" t="s">
        <v>334</v>
      </c>
      <c r="F73" s="13" t="s">
        <v>397</v>
      </c>
      <c r="G73" s="10" t="s">
        <v>70</v>
      </c>
      <c r="H73" s="19">
        <v>1</v>
      </c>
      <c r="I73" s="19">
        <v>1</v>
      </c>
      <c r="J73" s="19">
        <v>1</v>
      </c>
      <c r="K73" s="19">
        <v>1</v>
      </c>
      <c r="L73" s="10" t="s">
        <v>17</v>
      </c>
      <c r="M73" s="13" t="s">
        <v>348</v>
      </c>
      <c r="N73" s="31"/>
    </row>
    <row r="74" spans="1:15" x14ac:dyDescent="0.55000000000000004">
      <c r="A74" s="37" t="s">
        <v>321</v>
      </c>
      <c r="B74" s="70">
        <v>503</v>
      </c>
      <c r="C74" s="10" t="s">
        <v>197</v>
      </c>
      <c r="D74" s="11" t="s">
        <v>127</v>
      </c>
      <c r="E74" s="12"/>
      <c r="F74" s="13"/>
      <c r="G74" s="10" t="s">
        <v>70</v>
      </c>
      <c r="H74" s="19">
        <v>1</v>
      </c>
      <c r="I74" s="19">
        <v>1</v>
      </c>
      <c r="J74" s="19">
        <v>1</v>
      </c>
      <c r="K74" s="19">
        <v>1</v>
      </c>
      <c r="L74" s="10" t="s">
        <v>17</v>
      </c>
      <c r="M74" s="13" t="s">
        <v>348</v>
      </c>
      <c r="N74" s="31"/>
    </row>
    <row r="75" spans="1:15" ht="28.8" x14ac:dyDescent="0.55000000000000004">
      <c r="A75" s="37" t="s">
        <v>321</v>
      </c>
      <c r="B75" s="70">
        <v>504</v>
      </c>
      <c r="C75" s="10" t="s">
        <v>199</v>
      </c>
      <c r="D75" s="11" t="s">
        <v>138</v>
      </c>
      <c r="E75" s="12" t="s">
        <v>333</v>
      </c>
      <c r="F75" s="13" t="s">
        <v>125</v>
      </c>
      <c r="G75" s="10" t="s">
        <v>70</v>
      </c>
      <c r="H75" s="19">
        <v>1</v>
      </c>
      <c r="I75" s="19">
        <v>1</v>
      </c>
      <c r="J75" s="19">
        <v>1</v>
      </c>
      <c r="K75" s="19">
        <v>1</v>
      </c>
      <c r="L75" s="10" t="s">
        <v>17</v>
      </c>
      <c r="M75" s="13" t="s">
        <v>348</v>
      </c>
      <c r="N75" s="31"/>
    </row>
    <row r="76" spans="1:15" ht="28.8" x14ac:dyDescent="0.55000000000000004">
      <c r="A76" s="37" t="s">
        <v>321</v>
      </c>
      <c r="B76" s="70">
        <v>505</v>
      </c>
      <c r="C76" s="10" t="s">
        <v>198</v>
      </c>
      <c r="D76" s="11" t="s">
        <v>120</v>
      </c>
      <c r="E76" s="12"/>
      <c r="F76" s="13" t="s">
        <v>125</v>
      </c>
      <c r="G76" s="10" t="s">
        <v>70</v>
      </c>
      <c r="H76" s="19">
        <v>1</v>
      </c>
      <c r="I76" s="19">
        <v>1</v>
      </c>
      <c r="J76" s="19">
        <v>1</v>
      </c>
      <c r="K76" s="19">
        <v>1</v>
      </c>
      <c r="L76" s="10" t="s">
        <v>17</v>
      </c>
      <c r="M76" s="13" t="s">
        <v>348</v>
      </c>
      <c r="N76" s="31"/>
    </row>
    <row r="77" spans="1:15" x14ac:dyDescent="0.55000000000000004">
      <c r="A77" s="25" t="s">
        <v>321</v>
      </c>
      <c r="B77" s="70">
        <v>407</v>
      </c>
      <c r="C77" s="10" t="s">
        <v>171</v>
      </c>
      <c r="D77" s="11" t="s">
        <v>126</v>
      </c>
      <c r="E77" s="12" t="s">
        <v>119</v>
      </c>
      <c r="F77" s="13"/>
      <c r="G77" s="10" t="s">
        <v>70</v>
      </c>
      <c r="H77" s="19">
        <v>1</v>
      </c>
      <c r="I77" s="19">
        <v>1</v>
      </c>
      <c r="J77" s="19">
        <v>1</v>
      </c>
      <c r="K77" s="19">
        <v>1</v>
      </c>
      <c r="L77" s="10" t="s">
        <v>17</v>
      </c>
      <c r="M77" s="13"/>
      <c r="N77" s="31"/>
    </row>
    <row r="78" spans="1:15" x14ac:dyDescent="0.55000000000000004">
      <c r="A78" s="37" t="s">
        <v>321</v>
      </c>
      <c r="B78" s="70">
        <v>506</v>
      </c>
      <c r="C78" s="10" t="s">
        <v>196</v>
      </c>
      <c r="D78" s="11" t="s">
        <v>126</v>
      </c>
      <c r="E78" s="12"/>
      <c r="F78" s="13"/>
      <c r="G78" s="10" t="s">
        <v>70</v>
      </c>
      <c r="H78" s="19">
        <v>1</v>
      </c>
      <c r="I78" s="19">
        <v>1</v>
      </c>
      <c r="J78" s="19">
        <v>1</v>
      </c>
      <c r="K78" s="19">
        <v>1</v>
      </c>
      <c r="L78" s="10" t="s">
        <v>17</v>
      </c>
      <c r="M78" s="13"/>
      <c r="N78" s="31"/>
    </row>
    <row r="79" spans="1:15" x14ac:dyDescent="0.55000000000000004">
      <c r="A79" s="25" t="s">
        <v>321</v>
      </c>
      <c r="B79" s="70">
        <v>408</v>
      </c>
      <c r="C79" s="10" t="s">
        <v>74</v>
      </c>
      <c r="D79" s="11" t="s">
        <v>75</v>
      </c>
      <c r="E79" s="12" t="s">
        <v>123</v>
      </c>
      <c r="F79" s="13"/>
      <c r="G79" s="10" t="s">
        <v>70</v>
      </c>
      <c r="H79" s="19">
        <v>1</v>
      </c>
      <c r="I79" s="19">
        <v>1</v>
      </c>
      <c r="J79" s="19">
        <v>1</v>
      </c>
      <c r="K79" s="19">
        <v>1</v>
      </c>
      <c r="L79" s="10" t="s">
        <v>17</v>
      </c>
      <c r="M79" s="13"/>
      <c r="N79" s="31"/>
    </row>
    <row r="80" spans="1:15" ht="28.8" x14ac:dyDescent="0.55000000000000004">
      <c r="A80" s="37" t="s">
        <v>321</v>
      </c>
      <c r="B80" s="70">
        <v>507</v>
      </c>
      <c r="C80" s="10" t="s">
        <v>394</v>
      </c>
      <c r="D80" s="11" t="s">
        <v>395</v>
      </c>
      <c r="E80" s="12" t="s">
        <v>396</v>
      </c>
      <c r="F80" s="13" t="s">
        <v>399</v>
      </c>
      <c r="G80" s="10" t="s">
        <v>7</v>
      </c>
      <c r="H80" s="19">
        <v>1</v>
      </c>
      <c r="I80" s="19">
        <v>1</v>
      </c>
      <c r="J80" s="19">
        <v>1</v>
      </c>
      <c r="K80" s="19">
        <v>1</v>
      </c>
      <c r="L80" s="10" t="s">
        <v>17</v>
      </c>
      <c r="M80" s="13"/>
      <c r="N80" s="31"/>
    </row>
    <row r="81" spans="1:14" x14ac:dyDescent="0.55000000000000004">
      <c r="A81" s="25" t="s">
        <v>321</v>
      </c>
      <c r="B81" s="70">
        <v>409</v>
      </c>
      <c r="C81" s="10" t="s">
        <v>178</v>
      </c>
      <c r="D81" s="11" t="s">
        <v>137</v>
      </c>
      <c r="E81" s="12"/>
      <c r="F81" s="13"/>
      <c r="G81" s="10" t="s">
        <v>7</v>
      </c>
      <c r="H81" s="19">
        <v>1</v>
      </c>
      <c r="I81" s="19">
        <v>0</v>
      </c>
      <c r="J81" s="19">
        <v>-1</v>
      </c>
      <c r="K81" s="19">
        <v>-1</v>
      </c>
      <c r="L81" s="10" t="s">
        <v>17</v>
      </c>
      <c r="M81" s="13"/>
      <c r="N81" s="31"/>
    </row>
    <row r="82" spans="1:14" x14ac:dyDescent="0.55000000000000004">
      <c r="A82" s="37" t="s">
        <v>321</v>
      </c>
      <c r="B82" s="70">
        <v>508</v>
      </c>
      <c r="C82" s="10" t="s">
        <v>207</v>
      </c>
      <c r="D82" s="11" t="s">
        <v>137</v>
      </c>
      <c r="E82" s="12"/>
      <c r="F82" s="13"/>
      <c r="G82" s="10" t="s">
        <v>7</v>
      </c>
      <c r="H82" s="19">
        <v>1</v>
      </c>
      <c r="I82" s="19">
        <v>0</v>
      </c>
      <c r="J82" s="19">
        <v>-1</v>
      </c>
      <c r="K82" s="19">
        <v>-1</v>
      </c>
      <c r="L82" s="10" t="s">
        <v>17</v>
      </c>
      <c r="M82" s="13"/>
      <c r="N82" s="31"/>
    </row>
    <row r="83" spans="1:14" x14ac:dyDescent="0.55000000000000004">
      <c r="A83" s="25" t="s">
        <v>321</v>
      </c>
      <c r="B83" s="70">
        <v>410</v>
      </c>
      <c r="C83" s="10" t="s">
        <v>97</v>
      </c>
      <c r="D83" s="11" t="s">
        <v>107</v>
      </c>
      <c r="E83" s="12"/>
      <c r="F83" s="13" t="s">
        <v>113</v>
      </c>
      <c r="G83" s="10" t="s">
        <v>7</v>
      </c>
      <c r="H83" s="19">
        <v>1</v>
      </c>
      <c r="I83" s="19">
        <v>-1</v>
      </c>
      <c r="J83" s="19">
        <v>-1</v>
      </c>
      <c r="K83" s="19">
        <v>1</v>
      </c>
      <c r="L83" s="10" t="s">
        <v>17</v>
      </c>
      <c r="M83" s="13"/>
      <c r="N83" s="31"/>
    </row>
    <row r="84" spans="1:14" x14ac:dyDescent="0.55000000000000004">
      <c r="A84" s="25" t="s">
        <v>321</v>
      </c>
      <c r="B84" s="70">
        <v>411</v>
      </c>
      <c r="C84" s="10" t="s">
        <v>179</v>
      </c>
      <c r="D84" s="11" t="s">
        <v>136</v>
      </c>
      <c r="E84" s="12"/>
      <c r="F84" s="13"/>
      <c r="G84" s="10" t="s">
        <v>7</v>
      </c>
      <c r="H84" s="19">
        <v>1</v>
      </c>
      <c r="I84" s="19">
        <v>-1</v>
      </c>
      <c r="J84" s="19">
        <v>-1</v>
      </c>
      <c r="K84" s="19">
        <v>-1</v>
      </c>
      <c r="L84" s="10" t="s">
        <v>17</v>
      </c>
      <c r="M84" s="13"/>
      <c r="N84" s="31"/>
    </row>
    <row r="85" spans="1:14" x14ac:dyDescent="0.55000000000000004">
      <c r="A85" s="37" t="s">
        <v>321</v>
      </c>
      <c r="B85" s="70">
        <v>509</v>
      </c>
      <c r="C85" s="10" t="s">
        <v>208</v>
      </c>
      <c r="D85" s="11" t="s">
        <v>136</v>
      </c>
      <c r="E85" s="12"/>
      <c r="F85" s="13"/>
      <c r="G85" s="10" t="s">
        <v>7</v>
      </c>
      <c r="H85" s="19">
        <v>1</v>
      </c>
      <c r="I85" s="19">
        <v>-1</v>
      </c>
      <c r="J85" s="19">
        <v>-1</v>
      </c>
      <c r="K85" s="19">
        <v>-1</v>
      </c>
      <c r="L85" s="10" t="s">
        <v>17</v>
      </c>
      <c r="M85" s="13"/>
      <c r="N85" s="31"/>
    </row>
    <row r="86" spans="1:14" ht="28.8" x14ac:dyDescent="0.55000000000000004">
      <c r="A86" s="25" t="s">
        <v>321</v>
      </c>
      <c r="B86" s="70">
        <v>412</v>
      </c>
      <c r="C86" s="10" t="s">
        <v>142</v>
      </c>
      <c r="D86" s="11" t="s">
        <v>143</v>
      </c>
      <c r="E86" s="12"/>
      <c r="F86" s="13"/>
      <c r="G86" s="10" t="s">
        <v>7</v>
      </c>
      <c r="H86" s="19">
        <v>1</v>
      </c>
      <c r="I86" s="19">
        <v>1</v>
      </c>
      <c r="J86" s="19">
        <v>1</v>
      </c>
      <c r="K86" s="19">
        <v>1</v>
      </c>
      <c r="L86" s="10" t="s">
        <v>17</v>
      </c>
      <c r="M86" s="13"/>
      <c r="N86" s="31"/>
    </row>
    <row r="87" spans="1:14" ht="28.8" x14ac:dyDescent="0.55000000000000004">
      <c r="A87" s="25" t="s">
        <v>321</v>
      </c>
      <c r="B87" s="70">
        <v>413</v>
      </c>
      <c r="C87" s="10" t="s">
        <v>140</v>
      </c>
      <c r="D87" s="11" t="s">
        <v>141</v>
      </c>
      <c r="E87" s="12"/>
      <c r="F87" s="13" t="s">
        <v>398</v>
      </c>
      <c r="G87" s="10" t="s">
        <v>7</v>
      </c>
      <c r="H87" s="19">
        <v>1</v>
      </c>
      <c r="I87" s="19">
        <v>1</v>
      </c>
      <c r="J87" s="19">
        <v>1</v>
      </c>
      <c r="K87" s="19">
        <v>1</v>
      </c>
      <c r="L87" s="10" t="s">
        <v>17</v>
      </c>
      <c r="M87" s="13"/>
      <c r="N87" s="31"/>
    </row>
    <row r="88" spans="1:14" x14ac:dyDescent="0.55000000000000004">
      <c r="A88" s="25" t="s">
        <v>321</v>
      </c>
      <c r="B88" s="70">
        <v>414</v>
      </c>
      <c r="C88" s="10" t="s">
        <v>57</v>
      </c>
      <c r="D88" s="11" t="s">
        <v>58</v>
      </c>
      <c r="E88" s="12"/>
      <c r="F88" s="13"/>
      <c r="G88" s="10" t="s">
        <v>7</v>
      </c>
      <c r="H88" s="19">
        <v>1</v>
      </c>
      <c r="I88" s="19">
        <v>0</v>
      </c>
      <c r="J88" s="19">
        <v>0</v>
      </c>
      <c r="K88" s="19">
        <v>-1</v>
      </c>
      <c r="L88" s="10" t="s">
        <v>17</v>
      </c>
      <c r="M88" s="13"/>
      <c r="N88" s="31"/>
    </row>
    <row r="89" spans="1:14" ht="28.8" x14ac:dyDescent="0.55000000000000004">
      <c r="A89" s="25" t="s">
        <v>321</v>
      </c>
      <c r="B89" s="70">
        <v>415</v>
      </c>
      <c r="C89" s="10" t="s">
        <v>154</v>
      </c>
      <c r="D89" s="11" t="s">
        <v>155</v>
      </c>
      <c r="E89" s="12" t="s">
        <v>156</v>
      </c>
      <c r="F89" s="13" t="s">
        <v>157</v>
      </c>
      <c r="G89" s="10" t="s">
        <v>7</v>
      </c>
      <c r="H89" s="19">
        <v>1</v>
      </c>
      <c r="I89" s="19">
        <v>1</v>
      </c>
      <c r="J89" s="19">
        <v>1</v>
      </c>
      <c r="K89" s="19">
        <v>1</v>
      </c>
      <c r="L89" s="10" t="s">
        <v>17</v>
      </c>
      <c r="M89" s="13"/>
      <c r="N89" s="31"/>
    </row>
    <row r="90" spans="1:14" x14ac:dyDescent="0.55000000000000004">
      <c r="A90" s="25" t="s">
        <v>321</v>
      </c>
      <c r="B90" s="70">
        <v>416</v>
      </c>
      <c r="C90" s="10" t="s">
        <v>391</v>
      </c>
      <c r="D90" s="11" t="s">
        <v>393</v>
      </c>
      <c r="E90" s="12" t="s">
        <v>392</v>
      </c>
      <c r="F90" s="13"/>
      <c r="G90" s="10" t="s">
        <v>7</v>
      </c>
      <c r="H90" s="19">
        <v>1</v>
      </c>
      <c r="I90" s="19">
        <v>1</v>
      </c>
      <c r="J90" s="19">
        <v>1</v>
      </c>
      <c r="K90" s="19">
        <v>1</v>
      </c>
      <c r="L90" s="10" t="s">
        <v>17</v>
      </c>
      <c r="M90" s="13"/>
      <c r="N90" s="31"/>
    </row>
    <row r="91" spans="1:14" ht="28.8" x14ac:dyDescent="0.55000000000000004">
      <c r="A91" s="25" t="s">
        <v>321</v>
      </c>
      <c r="B91" s="70">
        <v>417</v>
      </c>
      <c r="C91" s="10" t="s">
        <v>180</v>
      </c>
      <c r="D91" s="11" t="s">
        <v>68</v>
      </c>
      <c r="E91" s="12" t="s">
        <v>131</v>
      </c>
      <c r="F91" s="13" t="s">
        <v>209</v>
      </c>
      <c r="G91" s="10" t="s">
        <v>7</v>
      </c>
      <c r="H91" s="19">
        <v>1</v>
      </c>
      <c r="I91" s="19">
        <v>1</v>
      </c>
      <c r="J91" s="19">
        <v>1</v>
      </c>
      <c r="K91" s="19">
        <v>1</v>
      </c>
      <c r="L91" s="10" t="s">
        <v>17</v>
      </c>
      <c r="M91" s="13" t="s">
        <v>226</v>
      </c>
      <c r="N91" s="31"/>
    </row>
    <row r="92" spans="1:14" ht="43.2" x14ac:dyDescent="0.55000000000000004">
      <c r="A92" s="37" t="s">
        <v>321</v>
      </c>
      <c r="B92" s="70">
        <v>510</v>
      </c>
      <c r="C92" s="10" t="s">
        <v>211</v>
      </c>
      <c r="D92" s="11" t="s">
        <v>68</v>
      </c>
      <c r="E92" s="12"/>
      <c r="F92" s="13" t="s">
        <v>210</v>
      </c>
      <c r="G92" s="10" t="s">
        <v>7</v>
      </c>
      <c r="H92" s="19">
        <v>1</v>
      </c>
      <c r="I92" s="19">
        <v>1</v>
      </c>
      <c r="J92" s="19">
        <v>1</v>
      </c>
      <c r="K92" s="19">
        <v>1</v>
      </c>
      <c r="L92" s="10" t="s">
        <v>17</v>
      </c>
      <c r="M92" s="13" t="s">
        <v>226</v>
      </c>
      <c r="N92" s="31"/>
    </row>
    <row r="93" spans="1:14" x14ac:dyDescent="0.55000000000000004">
      <c r="A93" s="25" t="s">
        <v>321</v>
      </c>
      <c r="B93" s="70">
        <v>418</v>
      </c>
      <c r="C93" s="10" t="s">
        <v>174</v>
      </c>
      <c r="D93" s="11" t="s">
        <v>128</v>
      </c>
      <c r="E93" s="12">
        <v>1200</v>
      </c>
      <c r="F93" s="13"/>
      <c r="G93" s="10" t="s">
        <v>7</v>
      </c>
      <c r="H93" s="19">
        <v>1</v>
      </c>
      <c r="I93" s="19">
        <v>1</v>
      </c>
      <c r="J93" s="19">
        <v>1</v>
      </c>
      <c r="K93" s="19">
        <v>1</v>
      </c>
      <c r="L93" s="10" t="s">
        <v>17</v>
      </c>
      <c r="M93" s="13" t="s">
        <v>347</v>
      </c>
      <c r="N93" s="31"/>
    </row>
    <row r="94" spans="1:14" ht="43.2" x14ac:dyDescent="0.55000000000000004">
      <c r="A94" s="25" t="s">
        <v>321</v>
      </c>
      <c r="B94" s="70">
        <v>419</v>
      </c>
      <c r="C94" s="10" t="s">
        <v>277</v>
      </c>
      <c r="D94" s="11" t="s">
        <v>276</v>
      </c>
      <c r="E94" s="12" t="s">
        <v>280</v>
      </c>
      <c r="F94" s="13" t="s">
        <v>397</v>
      </c>
      <c r="G94" s="10" t="s">
        <v>7</v>
      </c>
      <c r="H94" s="19">
        <v>1</v>
      </c>
      <c r="I94" s="19">
        <v>1</v>
      </c>
      <c r="J94" s="19">
        <v>1</v>
      </c>
      <c r="K94" s="19">
        <v>1</v>
      </c>
      <c r="L94" s="10" t="s">
        <v>17</v>
      </c>
      <c r="M94" s="13" t="s">
        <v>347</v>
      </c>
      <c r="N94" s="31"/>
    </row>
    <row r="95" spans="1:14" ht="43.2" x14ac:dyDescent="0.55000000000000004">
      <c r="A95" s="37" t="s">
        <v>321</v>
      </c>
      <c r="B95" s="70">
        <v>511</v>
      </c>
      <c r="C95" s="10" t="s">
        <v>279</v>
      </c>
      <c r="D95" s="11" t="s">
        <v>276</v>
      </c>
      <c r="E95" s="12" t="s">
        <v>280</v>
      </c>
      <c r="F95" s="13" t="s">
        <v>397</v>
      </c>
      <c r="G95" s="10" t="s">
        <v>7</v>
      </c>
      <c r="H95" s="19">
        <v>1</v>
      </c>
      <c r="I95" s="19">
        <v>1</v>
      </c>
      <c r="J95" s="19">
        <v>1</v>
      </c>
      <c r="K95" s="19">
        <v>1</v>
      </c>
      <c r="L95" s="10" t="s">
        <v>17</v>
      </c>
      <c r="M95" s="13" t="s">
        <v>347</v>
      </c>
      <c r="N95" s="31"/>
    </row>
    <row r="96" spans="1:14" x14ac:dyDescent="0.55000000000000004">
      <c r="A96" s="37" t="s">
        <v>321</v>
      </c>
      <c r="B96" s="70">
        <v>512</v>
      </c>
      <c r="C96" s="10" t="s">
        <v>200</v>
      </c>
      <c r="D96" s="11" t="s">
        <v>128</v>
      </c>
      <c r="E96" s="12"/>
      <c r="F96" s="13"/>
      <c r="G96" s="10" t="s">
        <v>7</v>
      </c>
      <c r="H96" s="19">
        <v>1</v>
      </c>
      <c r="I96" s="19">
        <v>1</v>
      </c>
      <c r="J96" s="19">
        <v>1</v>
      </c>
      <c r="K96" s="19">
        <v>1</v>
      </c>
      <c r="L96" s="10" t="s">
        <v>17</v>
      </c>
      <c r="M96" s="13" t="s">
        <v>347</v>
      </c>
      <c r="N96" s="31"/>
    </row>
    <row r="97" spans="1:15" ht="43.2" x14ac:dyDescent="0.55000000000000004">
      <c r="A97" s="25" t="s">
        <v>321</v>
      </c>
      <c r="B97" s="70">
        <v>420</v>
      </c>
      <c r="C97" s="10" t="s">
        <v>176</v>
      </c>
      <c r="D97" s="11" t="s">
        <v>139</v>
      </c>
      <c r="E97" s="12" t="s">
        <v>245</v>
      </c>
      <c r="F97" s="13" t="s">
        <v>246</v>
      </c>
      <c r="G97" s="10" t="s">
        <v>7</v>
      </c>
      <c r="H97" s="19">
        <v>1</v>
      </c>
      <c r="I97" s="19">
        <v>1</v>
      </c>
      <c r="J97" s="19">
        <v>1</v>
      </c>
      <c r="K97" s="19">
        <v>1</v>
      </c>
      <c r="L97" s="10" t="s">
        <v>17</v>
      </c>
      <c r="M97" s="13" t="s">
        <v>347</v>
      </c>
      <c r="N97" s="31"/>
    </row>
    <row r="98" spans="1:15" ht="43.2" x14ac:dyDescent="0.55000000000000004">
      <c r="A98" s="37" t="s">
        <v>321</v>
      </c>
      <c r="B98" s="70">
        <v>513</v>
      </c>
      <c r="C98" s="10" t="s">
        <v>202</v>
      </c>
      <c r="D98" s="11" t="s">
        <v>139</v>
      </c>
      <c r="E98" s="12"/>
      <c r="F98" s="13" t="s">
        <v>246</v>
      </c>
      <c r="G98" s="10" t="s">
        <v>7</v>
      </c>
      <c r="H98" s="19">
        <v>1</v>
      </c>
      <c r="I98" s="19">
        <v>1</v>
      </c>
      <c r="J98" s="19">
        <v>1</v>
      </c>
      <c r="K98" s="19">
        <v>1</v>
      </c>
      <c r="L98" s="10" t="s">
        <v>17</v>
      </c>
      <c r="M98" s="13" t="s">
        <v>347</v>
      </c>
      <c r="N98" s="31"/>
    </row>
    <row r="99" spans="1:15" x14ac:dyDescent="0.55000000000000004">
      <c r="A99" s="25" t="s">
        <v>321</v>
      </c>
      <c r="B99" s="70">
        <v>421</v>
      </c>
      <c r="C99" s="10" t="s">
        <v>175</v>
      </c>
      <c r="D99" s="11" t="s">
        <v>121</v>
      </c>
      <c r="E99" s="12" t="s">
        <v>124</v>
      </c>
      <c r="F99" s="13"/>
      <c r="G99" s="10" t="s">
        <v>7</v>
      </c>
      <c r="H99" s="19">
        <v>1</v>
      </c>
      <c r="I99" s="19">
        <v>1</v>
      </c>
      <c r="J99" s="19">
        <v>1</v>
      </c>
      <c r="K99" s="19">
        <v>1</v>
      </c>
      <c r="L99" s="10" t="s">
        <v>17</v>
      </c>
      <c r="M99" s="13" t="s">
        <v>347</v>
      </c>
      <c r="N99" s="31"/>
    </row>
    <row r="100" spans="1:15" x14ac:dyDescent="0.55000000000000004">
      <c r="A100" s="49" t="s">
        <v>321</v>
      </c>
      <c r="B100" s="70">
        <v>514</v>
      </c>
      <c r="C100" s="50" t="s">
        <v>201</v>
      </c>
      <c r="D100" s="51" t="s">
        <v>121</v>
      </c>
      <c r="E100" s="52"/>
      <c r="F100" s="53"/>
      <c r="G100" s="50" t="s">
        <v>7</v>
      </c>
      <c r="H100" s="54">
        <v>1</v>
      </c>
      <c r="I100" s="54">
        <v>1</v>
      </c>
      <c r="J100" s="54">
        <v>1</v>
      </c>
      <c r="K100" s="54">
        <v>1</v>
      </c>
      <c r="L100" s="50" t="s">
        <v>17</v>
      </c>
      <c r="M100" s="53" t="s">
        <v>347</v>
      </c>
      <c r="N100" s="55"/>
      <c r="O100" s="56"/>
    </row>
    <row r="101" spans="1:15" ht="30" customHeight="1" x14ac:dyDescent="0.55000000000000004">
      <c r="A101" s="8" t="s">
        <v>291</v>
      </c>
      <c r="B101" s="70">
        <v>600</v>
      </c>
      <c r="C101" s="10" t="s">
        <v>380</v>
      </c>
      <c r="D101" s="11" t="s">
        <v>238</v>
      </c>
      <c r="E101" s="12" t="s">
        <v>373</v>
      </c>
      <c r="F101" s="13" t="s">
        <v>372</v>
      </c>
      <c r="G101" s="10" t="s">
        <v>8</v>
      </c>
      <c r="H101" s="19">
        <v>1</v>
      </c>
      <c r="I101" s="19">
        <v>1</v>
      </c>
      <c r="J101" s="19">
        <v>1</v>
      </c>
      <c r="K101" s="19">
        <v>1</v>
      </c>
      <c r="L101" s="10" t="s">
        <v>17</v>
      </c>
      <c r="M101" s="13"/>
      <c r="N101" s="31"/>
      <c r="O101" s="39" t="s">
        <v>351</v>
      </c>
    </row>
    <row r="102" spans="1:15" ht="136.5" customHeight="1" x14ac:dyDescent="0.55000000000000004">
      <c r="A102" s="8" t="s">
        <v>291</v>
      </c>
      <c r="B102" s="70">
        <v>601</v>
      </c>
      <c r="C102" s="10" t="s">
        <v>235</v>
      </c>
      <c r="D102" s="11"/>
      <c r="E102" s="12" t="s">
        <v>371</v>
      </c>
      <c r="F102" s="13"/>
      <c r="G102" s="10" t="s">
        <v>8</v>
      </c>
      <c r="H102" s="19">
        <v>1</v>
      </c>
      <c r="I102" s="19">
        <v>1</v>
      </c>
      <c r="J102" s="19">
        <v>1</v>
      </c>
      <c r="K102" s="19">
        <v>1</v>
      </c>
      <c r="L102" s="10" t="s">
        <v>17</v>
      </c>
      <c r="M102" s="18" t="s">
        <v>244</v>
      </c>
      <c r="N102" s="31"/>
    </row>
    <row r="103" spans="1:15" ht="45" customHeight="1" x14ac:dyDescent="0.55000000000000004">
      <c r="A103" s="8" t="s">
        <v>291</v>
      </c>
      <c r="B103" s="70">
        <v>602</v>
      </c>
      <c r="C103" s="10" t="s">
        <v>233</v>
      </c>
      <c r="D103" s="11" t="s">
        <v>234</v>
      </c>
      <c r="E103" s="12" t="s">
        <v>249</v>
      </c>
      <c r="F103" s="13"/>
      <c r="G103" s="10" t="s">
        <v>8</v>
      </c>
      <c r="H103" s="19">
        <v>1</v>
      </c>
      <c r="I103" s="19">
        <v>1</v>
      </c>
      <c r="J103" s="19">
        <v>1</v>
      </c>
      <c r="K103" s="19">
        <v>1</v>
      </c>
      <c r="L103" s="10" t="s">
        <v>17</v>
      </c>
      <c r="M103" s="13"/>
      <c r="N103" s="31"/>
    </row>
    <row r="104" spans="1:15" ht="45" customHeight="1" x14ac:dyDescent="0.55000000000000004">
      <c r="A104" s="8" t="s">
        <v>291</v>
      </c>
      <c r="B104" s="70">
        <v>603</v>
      </c>
      <c r="C104" s="10" t="s">
        <v>375</v>
      </c>
      <c r="D104" s="11" t="s">
        <v>232</v>
      </c>
      <c r="E104" s="12"/>
      <c r="F104" s="13"/>
      <c r="G104" s="10" t="s">
        <v>8</v>
      </c>
      <c r="H104" s="19">
        <v>1</v>
      </c>
      <c r="I104" s="19">
        <v>1</v>
      </c>
      <c r="J104" s="19">
        <v>1</v>
      </c>
      <c r="K104" s="19">
        <v>1</v>
      </c>
      <c r="L104" s="10" t="s">
        <v>17</v>
      </c>
      <c r="M104" s="13"/>
      <c r="N104" s="31"/>
      <c r="O104" s="39" t="s">
        <v>356</v>
      </c>
    </row>
    <row r="105" spans="1:15" ht="30" customHeight="1" x14ac:dyDescent="0.55000000000000004">
      <c r="A105" s="8" t="s">
        <v>291</v>
      </c>
      <c r="B105" s="70">
        <v>604</v>
      </c>
      <c r="C105" s="10" t="s">
        <v>374</v>
      </c>
      <c r="D105" s="11" t="s">
        <v>231</v>
      </c>
      <c r="E105" s="12"/>
      <c r="F105" s="13"/>
      <c r="G105" s="10" t="s">
        <v>8</v>
      </c>
      <c r="H105" s="19">
        <v>1</v>
      </c>
      <c r="I105" s="19">
        <v>1</v>
      </c>
      <c r="J105" s="19">
        <v>1</v>
      </c>
      <c r="K105" s="19">
        <v>1</v>
      </c>
      <c r="L105" s="10" t="s">
        <v>17</v>
      </c>
      <c r="M105" s="13"/>
      <c r="N105" s="31"/>
      <c r="O105" s="39" t="s">
        <v>357</v>
      </c>
    </row>
    <row r="106" spans="1:15" ht="15" customHeight="1" x14ac:dyDescent="0.55000000000000004">
      <c r="A106" s="8" t="s">
        <v>291</v>
      </c>
      <c r="B106" s="70">
        <v>605</v>
      </c>
      <c r="C106" s="10" t="s">
        <v>149</v>
      </c>
      <c r="D106" s="11" t="s">
        <v>150</v>
      </c>
      <c r="E106" s="12"/>
      <c r="F106" s="13"/>
      <c r="G106" s="10" t="s">
        <v>70</v>
      </c>
      <c r="H106" s="19">
        <v>1</v>
      </c>
      <c r="I106" s="19">
        <v>1</v>
      </c>
      <c r="J106" s="19">
        <v>1</v>
      </c>
      <c r="K106" s="19">
        <v>1</v>
      </c>
      <c r="L106" s="10" t="s">
        <v>17</v>
      </c>
      <c r="M106" s="13"/>
      <c r="N106" s="31"/>
    </row>
    <row r="107" spans="1:15" ht="15" customHeight="1" x14ac:dyDescent="0.55000000000000004">
      <c r="A107" s="59" t="s">
        <v>291</v>
      </c>
      <c r="B107" s="70">
        <v>606</v>
      </c>
      <c r="C107" s="50" t="s">
        <v>236</v>
      </c>
      <c r="D107" s="51" t="s">
        <v>237</v>
      </c>
      <c r="E107" s="52" t="s">
        <v>373</v>
      </c>
      <c r="F107" s="53" t="s">
        <v>372</v>
      </c>
      <c r="G107" s="50" t="s">
        <v>7</v>
      </c>
      <c r="H107" s="54">
        <v>1</v>
      </c>
      <c r="I107" s="54">
        <v>1</v>
      </c>
      <c r="J107" s="54">
        <v>1</v>
      </c>
      <c r="K107" s="54">
        <v>1</v>
      </c>
      <c r="L107" s="50" t="s">
        <v>17</v>
      </c>
      <c r="M107" s="53"/>
      <c r="N107" s="55"/>
      <c r="O107" s="56"/>
    </row>
    <row r="108" spans="1:15" ht="15" customHeight="1" x14ac:dyDescent="0.55000000000000004">
      <c r="A108" s="9" t="s">
        <v>67</v>
      </c>
      <c r="B108" s="70">
        <v>700</v>
      </c>
      <c r="C108" s="10" t="s">
        <v>184</v>
      </c>
      <c r="D108" s="11" t="s">
        <v>61</v>
      </c>
      <c r="E108" s="12"/>
      <c r="F108" s="13"/>
      <c r="G108" s="10" t="s">
        <v>70</v>
      </c>
      <c r="H108" s="19">
        <v>1</v>
      </c>
      <c r="I108" s="19">
        <v>1</v>
      </c>
      <c r="J108" s="19">
        <v>1</v>
      </c>
      <c r="K108" s="19">
        <v>1</v>
      </c>
      <c r="L108" s="10" t="s">
        <v>17</v>
      </c>
      <c r="M108" s="13"/>
      <c r="N108" s="31"/>
    </row>
    <row r="109" spans="1:15" ht="150" customHeight="1" x14ac:dyDescent="0.55000000000000004">
      <c r="A109" s="9" t="s">
        <v>67</v>
      </c>
      <c r="B109" s="70">
        <v>701</v>
      </c>
      <c r="C109" s="10" t="s">
        <v>185</v>
      </c>
      <c r="D109" s="11" t="s">
        <v>64</v>
      </c>
      <c r="E109" s="12" t="s">
        <v>368</v>
      </c>
      <c r="F109" s="13"/>
      <c r="G109" s="10" t="s">
        <v>70</v>
      </c>
      <c r="H109" s="19">
        <v>1</v>
      </c>
      <c r="I109" s="19">
        <v>1</v>
      </c>
      <c r="J109" s="19">
        <v>1</v>
      </c>
      <c r="K109" s="19">
        <v>1</v>
      </c>
      <c r="L109" s="10" t="s">
        <v>17</v>
      </c>
      <c r="M109" s="13"/>
      <c r="N109" s="31"/>
    </row>
    <row r="110" spans="1:15" ht="28.8" x14ac:dyDescent="0.55000000000000004">
      <c r="A110" s="9" t="s">
        <v>67</v>
      </c>
      <c r="B110" s="70">
        <v>702</v>
      </c>
      <c r="C110" s="10" t="s">
        <v>212</v>
      </c>
      <c r="D110" s="11" t="s">
        <v>213</v>
      </c>
      <c r="E110" s="12"/>
      <c r="F110" s="13" t="s">
        <v>215</v>
      </c>
      <c r="G110" s="10" t="s">
        <v>70</v>
      </c>
      <c r="H110" s="19">
        <v>1</v>
      </c>
      <c r="I110" s="19">
        <v>1</v>
      </c>
      <c r="J110" s="19">
        <v>1</v>
      </c>
      <c r="K110" s="19">
        <v>1</v>
      </c>
      <c r="L110" s="10" t="s">
        <v>17</v>
      </c>
      <c r="M110" s="13"/>
      <c r="N110" s="31"/>
    </row>
    <row r="111" spans="1:15" ht="28.8" x14ac:dyDescent="0.55000000000000004">
      <c r="A111" s="9" t="s">
        <v>67</v>
      </c>
      <c r="B111" s="70">
        <v>703</v>
      </c>
      <c r="C111" s="10" t="s">
        <v>192</v>
      </c>
      <c r="D111" s="11" t="s">
        <v>206</v>
      </c>
      <c r="E111" s="12"/>
      <c r="F111" s="13" t="s">
        <v>400</v>
      </c>
      <c r="G111" s="10" t="s">
        <v>7</v>
      </c>
      <c r="H111" s="19">
        <v>1</v>
      </c>
      <c r="I111" s="19">
        <v>0</v>
      </c>
      <c r="J111" s="19">
        <v>-1</v>
      </c>
      <c r="K111" s="19">
        <v>-1</v>
      </c>
      <c r="L111" s="10" t="s">
        <v>17</v>
      </c>
      <c r="M111" s="13"/>
      <c r="N111" s="31"/>
    </row>
    <row r="112" spans="1:15" ht="15" customHeight="1" x14ac:dyDescent="0.55000000000000004">
      <c r="A112" s="9" t="s">
        <v>67</v>
      </c>
      <c r="B112" s="70">
        <v>704</v>
      </c>
      <c r="C112" s="10" t="s">
        <v>187</v>
      </c>
      <c r="D112" s="11" t="s">
        <v>62</v>
      </c>
      <c r="E112" s="12"/>
      <c r="F112" s="13"/>
      <c r="G112" s="10" t="s">
        <v>7</v>
      </c>
      <c r="H112" s="19">
        <v>1</v>
      </c>
      <c r="I112" s="19">
        <v>1</v>
      </c>
      <c r="J112" s="19">
        <v>1</v>
      </c>
      <c r="K112" s="19">
        <v>1</v>
      </c>
      <c r="L112" s="10" t="s">
        <v>17</v>
      </c>
      <c r="M112" s="13"/>
      <c r="N112" s="31"/>
    </row>
    <row r="113" spans="1:14" ht="28.8" x14ac:dyDescent="0.55000000000000004">
      <c r="A113" s="9" t="s">
        <v>67</v>
      </c>
      <c r="B113" s="70">
        <v>705</v>
      </c>
      <c r="C113" s="10" t="s">
        <v>190</v>
      </c>
      <c r="D113" s="11" t="s">
        <v>114</v>
      </c>
      <c r="E113" s="12"/>
      <c r="F113" s="13" t="s">
        <v>115</v>
      </c>
      <c r="G113" s="10" t="s">
        <v>7</v>
      </c>
      <c r="H113" s="19">
        <v>1</v>
      </c>
      <c r="I113" s="19">
        <v>0</v>
      </c>
      <c r="J113" s="19">
        <v>-1</v>
      </c>
      <c r="K113" s="19">
        <v>-1</v>
      </c>
      <c r="L113" s="10" t="s">
        <v>17</v>
      </c>
      <c r="M113" s="13"/>
      <c r="N113" s="31"/>
    </row>
    <row r="114" spans="1:14" ht="15" customHeight="1" x14ac:dyDescent="0.55000000000000004">
      <c r="A114" s="9" t="s">
        <v>67</v>
      </c>
      <c r="B114" s="70">
        <v>706</v>
      </c>
      <c r="C114" s="10" t="s">
        <v>422</v>
      </c>
      <c r="D114" s="13" t="s">
        <v>248</v>
      </c>
      <c r="E114" s="12"/>
      <c r="F114" s="13"/>
      <c r="G114" s="10" t="s">
        <v>7</v>
      </c>
      <c r="H114" s="19">
        <v>1</v>
      </c>
      <c r="I114" s="19">
        <v>1</v>
      </c>
      <c r="J114" s="19">
        <v>1</v>
      </c>
      <c r="K114" s="19">
        <v>1</v>
      </c>
      <c r="L114" s="10"/>
      <c r="M114" s="13"/>
      <c r="N114" s="31"/>
    </row>
    <row r="115" spans="1:14" ht="30" customHeight="1" x14ac:dyDescent="0.55000000000000004">
      <c r="A115" s="9" t="s">
        <v>67</v>
      </c>
      <c r="B115" s="70">
        <v>707</v>
      </c>
      <c r="C115" s="10" t="s">
        <v>191</v>
      </c>
      <c r="D115" s="11" t="s">
        <v>69</v>
      </c>
      <c r="E115" s="12"/>
      <c r="F115" s="13" t="s">
        <v>104</v>
      </c>
      <c r="G115" s="10" t="s">
        <v>7</v>
      </c>
      <c r="H115" s="19">
        <v>1</v>
      </c>
      <c r="I115" s="19">
        <v>0</v>
      </c>
      <c r="J115" s="19">
        <v>-1</v>
      </c>
      <c r="K115" s="19">
        <v>-1</v>
      </c>
      <c r="L115" s="10" t="s">
        <v>17</v>
      </c>
      <c r="M115" s="13"/>
      <c r="N115" s="31"/>
    </row>
    <row r="116" spans="1:14" ht="30" customHeight="1" x14ac:dyDescent="0.55000000000000004">
      <c r="A116" s="9" t="s">
        <v>67</v>
      </c>
      <c r="B116" s="70">
        <v>708</v>
      </c>
      <c r="C116" s="10" t="s">
        <v>214</v>
      </c>
      <c r="D116" s="11" t="s">
        <v>218</v>
      </c>
      <c r="E116" s="12"/>
      <c r="F116" s="13" t="s">
        <v>258</v>
      </c>
      <c r="G116" s="10" t="s">
        <v>7</v>
      </c>
      <c r="H116" s="19">
        <v>1</v>
      </c>
      <c r="I116" s="19">
        <v>0</v>
      </c>
      <c r="J116" s="19">
        <v>-1</v>
      </c>
      <c r="K116" s="19">
        <v>1</v>
      </c>
      <c r="L116" s="10" t="s">
        <v>17</v>
      </c>
      <c r="M116" s="13"/>
      <c r="N116" s="31"/>
    </row>
    <row r="117" spans="1:14" ht="43.2" x14ac:dyDescent="0.55000000000000004">
      <c r="A117" s="9" t="s">
        <v>67</v>
      </c>
      <c r="B117" s="70">
        <v>709</v>
      </c>
      <c r="C117" s="10" t="s">
        <v>224</v>
      </c>
      <c r="D117" s="11" t="s">
        <v>228</v>
      </c>
      <c r="E117" s="12"/>
      <c r="F117" s="13"/>
      <c r="G117" s="10" t="s">
        <v>7</v>
      </c>
      <c r="H117" s="19">
        <v>1</v>
      </c>
      <c r="I117" s="19">
        <v>1</v>
      </c>
      <c r="J117" s="19">
        <v>1</v>
      </c>
      <c r="K117" s="19">
        <v>1</v>
      </c>
      <c r="L117" s="10" t="s">
        <v>17</v>
      </c>
      <c r="M117" s="13" t="s">
        <v>226</v>
      </c>
      <c r="N117" s="31"/>
    </row>
    <row r="118" spans="1:14" ht="30" customHeight="1" x14ac:dyDescent="0.55000000000000004">
      <c r="A118" s="9" t="s">
        <v>67</v>
      </c>
      <c r="B118" s="70">
        <v>710</v>
      </c>
      <c r="C118" s="10" t="s">
        <v>243</v>
      </c>
      <c r="D118" s="11" t="s">
        <v>240</v>
      </c>
      <c r="E118" s="12" t="s">
        <v>241</v>
      </c>
      <c r="F118" s="13" t="s">
        <v>401</v>
      </c>
      <c r="G118" s="10" t="s">
        <v>7</v>
      </c>
      <c r="H118" s="19">
        <v>1</v>
      </c>
      <c r="I118" s="19">
        <v>-1</v>
      </c>
      <c r="J118" s="19">
        <v>-1</v>
      </c>
      <c r="K118" s="19">
        <v>-1</v>
      </c>
      <c r="L118" s="10" t="s">
        <v>17</v>
      </c>
      <c r="M118" s="13"/>
      <c r="N118" s="31"/>
    </row>
    <row r="119" spans="1:14" ht="30" customHeight="1" x14ac:dyDescent="0.55000000000000004">
      <c r="A119" s="9" t="s">
        <v>67</v>
      </c>
      <c r="B119" s="70">
        <v>711</v>
      </c>
      <c r="C119" s="10" t="s">
        <v>195</v>
      </c>
      <c r="D119" s="11" t="s">
        <v>146</v>
      </c>
      <c r="E119" s="12"/>
      <c r="F119" s="13" t="s">
        <v>117</v>
      </c>
      <c r="G119" s="10" t="s">
        <v>7</v>
      </c>
      <c r="H119" s="19">
        <v>1</v>
      </c>
      <c r="I119" s="19">
        <v>1</v>
      </c>
      <c r="J119" s="19">
        <v>1</v>
      </c>
      <c r="K119" s="19">
        <v>1</v>
      </c>
      <c r="L119" s="10" t="s">
        <v>17</v>
      </c>
      <c r="M119" s="13"/>
      <c r="N119" s="31"/>
    </row>
    <row r="120" spans="1:14" ht="28.8" x14ac:dyDescent="0.55000000000000004">
      <c r="A120" s="9" t="s">
        <v>67</v>
      </c>
      <c r="B120" s="70">
        <v>712</v>
      </c>
      <c r="C120" s="10" t="s">
        <v>189</v>
      </c>
      <c r="D120" s="11" t="s">
        <v>65</v>
      </c>
      <c r="E120" s="12"/>
      <c r="F120" s="13"/>
      <c r="G120" s="10" t="s">
        <v>7</v>
      </c>
      <c r="H120" s="19">
        <v>1</v>
      </c>
      <c r="I120" s="19">
        <v>0</v>
      </c>
      <c r="J120" s="19">
        <v>-1</v>
      </c>
      <c r="K120" s="19">
        <v>-1</v>
      </c>
      <c r="L120" s="10" t="s">
        <v>17</v>
      </c>
      <c r="M120" s="13"/>
      <c r="N120" s="31"/>
    </row>
    <row r="121" spans="1:14" ht="30" customHeight="1" x14ac:dyDescent="0.55000000000000004">
      <c r="A121" s="9" t="s">
        <v>67</v>
      </c>
      <c r="B121" s="70">
        <v>713</v>
      </c>
      <c r="C121" s="10" t="s">
        <v>188</v>
      </c>
      <c r="D121" s="11" t="s">
        <v>63</v>
      </c>
      <c r="E121" s="12"/>
      <c r="F121" s="13"/>
      <c r="G121" s="10" t="s">
        <v>7</v>
      </c>
      <c r="H121" s="19">
        <v>1</v>
      </c>
      <c r="I121" s="19">
        <v>1</v>
      </c>
      <c r="J121" s="19">
        <v>1</v>
      </c>
      <c r="K121" s="19">
        <v>1</v>
      </c>
      <c r="L121" s="10" t="s">
        <v>17</v>
      </c>
      <c r="M121" s="13"/>
      <c r="N121" s="31"/>
    </row>
    <row r="122" spans="1:14" ht="45" customHeight="1" x14ac:dyDescent="0.55000000000000004">
      <c r="A122" s="9" t="s">
        <v>67</v>
      </c>
      <c r="B122" s="70">
        <v>714</v>
      </c>
      <c r="C122" s="10" t="s">
        <v>193</v>
      </c>
      <c r="D122" s="11" t="s">
        <v>169</v>
      </c>
      <c r="E122" s="12"/>
      <c r="F122" s="13"/>
      <c r="G122" s="10" t="s">
        <v>7</v>
      </c>
      <c r="H122" s="19">
        <v>1</v>
      </c>
      <c r="I122" s="19">
        <v>1</v>
      </c>
      <c r="J122" s="19">
        <v>1</v>
      </c>
      <c r="K122" s="19">
        <v>1</v>
      </c>
      <c r="L122" s="10" t="s">
        <v>17</v>
      </c>
      <c r="M122" s="13"/>
      <c r="N122" s="31"/>
    </row>
    <row r="123" spans="1:14" ht="30" customHeight="1" x14ac:dyDescent="0.55000000000000004">
      <c r="A123" s="9" t="s">
        <v>67</v>
      </c>
      <c r="B123" s="70">
        <v>715</v>
      </c>
      <c r="C123" s="10" t="s">
        <v>186</v>
      </c>
      <c r="D123" s="11" t="s">
        <v>66</v>
      </c>
      <c r="E123" s="12"/>
      <c r="F123" s="13"/>
      <c r="G123" s="10" t="s">
        <v>7</v>
      </c>
      <c r="H123" s="19">
        <v>1</v>
      </c>
      <c r="I123" s="19">
        <v>1</v>
      </c>
      <c r="J123" s="19">
        <v>1</v>
      </c>
      <c r="K123" s="19">
        <v>1</v>
      </c>
      <c r="L123" s="10" t="s">
        <v>17</v>
      </c>
      <c r="M123" s="13"/>
      <c r="N123" s="31"/>
    </row>
    <row r="124" spans="1:14" ht="45" customHeight="1" x14ac:dyDescent="0.55000000000000004">
      <c r="A124" s="60" t="s">
        <v>67</v>
      </c>
      <c r="B124" s="70">
        <v>716</v>
      </c>
      <c r="C124" s="50" t="s">
        <v>194</v>
      </c>
      <c r="D124" s="51" t="s">
        <v>116</v>
      </c>
      <c r="E124" s="52"/>
      <c r="F124" s="13"/>
      <c r="G124" s="10" t="s">
        <v>7</v>
      </c>
      <c r="H124" s="19">
        <v>1</v>
      </c>
      <c r="I124" s="19">
        <v>1</v>
      </c>
      <c r="J124" s="19">
        <v>1</v>
      </c>
      <c r="K124" s="19">
        <v>1</v>
      </c>
      <c r="L124" s="10" t="s">
        <v>17</v>
      </c>
      <c r="M124" s="13"/>
      <c r="N124" s="31"/>
    </row>
    <row r="125" spans="1:14" ht="63.75" customHeight="1" x14ac:dyDescent="0.55000000000000004">
      <c r="A125" s="34" t="s">
        <v>292</v>
      </c>
      <c r="B125" s="70">
        <v>1000</v>
      </c>
      <c r="C125" s="10" t="s">
        <v>293</v>
      </c>
      <c r="D125" s="11" t="s">
        <v>296</v>
      </c>
      <c r="E125" s="12" t="s">
        <v>297</v>
      </c>
      <c r="F125" s="13" t="s">
        <v>295</v>
      </c>
      <c r="G125" s="10" t="s">
        <v>8</v>
      </c>
      <c r="H125" s="19">
        <v>1</v>
      </c>
      <c r="I125" s="19">
        <v>1</v>
      </c>
      <c r="J125" s="19">
        <v>1</v>
      </c>
      <c r="K125" s="19">
        <v>1</v>
      </c>
      <c r="L125" s="10" t="s">
        <v>307</v>
      </c>
      <c r="M125" s="13"/>
      <c r="N125" s="31"/>
    </row>
    <row r="126" spans="1:14" ht="72" x14ac:dyDescent="0.55000000000000004">
      <c r="A126" s="34" t="s">
        <v>292</v>
      </c>
      <c r="B126" s="70">
        <v>1001</v>
      </c>
      <c r="C126" s="10" t="s">
        <v>303</v>
      </c>
      <c r="D126" s="11" t="s">
        <v>305</v>
      </c>
      <c r="E126" s="12" t="s">
        <v>306</v>
      </c>
      <c r="F126" s="13" t="s">
        <v>310</v>
      </c>
      <c r="G126" s="10" t="s">
        <v>70</v>
      </c>
      <c r="H126" s="19">
        <v>1</v>
      </c>
      <c r="I126" s="19">
        <v>1</v>
      </c>
      <c r="J126" s="19">
        <v>1</v>
      </c>
      <c r="K126" s="19">
        <v>1</v>
      </c>
      <c r="L126" s="10" t="s">
        <v>307</v>
      </c>
      <c r="M126" s="13"/>
      <c r="N126" s="31"/>
    </row>
    <row r="127" spans="1:14" ht="15" customHeight="1" x14ac:dyDescent="0.55000000000000004">
      <c r="A127" s="34" t="s">
        <v>292</v>
      </c>
      <c r="B127" s="70">
        <v>1002</v>
      </c>
      <c r="C127" s="10" t="s">
        <v>319</v>
      </c>
      <c r="D127" s="11" t="s">
        <v>313</v>
      </c>
      <c r="E127" s="12" t="s">
        <v>315</v>
      </c>
      <c r="F127" s="13"/>
      <c r="G127" s="10" t="s">
        <v>70</v>
      </c>
      <c r="H127" s="19">
        <v>1</v>
      </c>
      <c r="I127" s="19">
        <v>1</v>
      </c>
      <c r="J127" s="19">
        <v>1</v>
      </c>
      <c r="K127" s="19">
        <v>1</v>
      </c>
      <c r="L127" s="10" t="s">
        <v>307</v>
      </c>
      <c r="M127" s="13"/>
      <c r="N127" s="31"/>
    </row>
    <row r="128" spans="1:14" ht="90" customHeight="1" x14ac:dyDescent="0.55000000000000004">
      <c r="A128" s="63" t="s">
        <v>292</v>
      </c>
      <c r="B128" s="70">
        <v>1003</v>
      </c>
      <c r="C128" s="64" t="s">
        <v>320</v>
      </c>
      <c r="D128" s="65" t="s">
        <v>316</v>
      </c>
      <c r="E128" s="66" t="s">
        <v>317</v>
      </c>
      <c r="F128" s="13" t="s">
        <v>318</v>
      </c>
      <c r="G128" s="10" t="s">
        <v>70</v>
      </c>
      <c r="H128" s="19">
        <v>1</v>
      </c>
      <c r="I128" s="19">
        <v>1</v>
      </c>
      <c r="J128" s="19">
        <v>1</v>
      </c>
      <c r="K128" s="19">
        <v>1</v>
      </c>
      <c r="L128" s="10" t="s">
        <v>307</v>
      </c>
      <c r="M128" s="13"/>
      <c r="N128" s="31"/>
    </row>
    <row r="129" spans="1:15" ht="30" customHeight="1" x14ac:dyDescent="0.55000000000000004">
      <c r="A129" s="34" t="s">
        <v>292</v>
      </c>
      <c r="B129" s="70">
        <v>1004</v>
      </c>
      <c r="C129" s="10" t="s">
        <v>294</v>
      </c>
      <c r="D129" s="11" t="s">
        <v>298</v>
      </c>
      <c r="E129" s="12" t="s">
        <v>314</v>
      </c>
      <c r="F129" s="13"/>
      <c r="G129" s="10" t="s">
        <v>70</v>
      </c>
      <c r="H129" s="19">
        <v>1</v>
      </c>
      <c r="I129" s="19">
        <v>1</v>
      </c>
      <c r="J129" s="19">
        <v>1</v>
      </c>
      <c r="K129" s="19">
        <v>1</v>
      </c>
      <c r="L129" s="10" t="s">
        <v>307</v>
      </c>
      <c r="M129" s="13"/>
      <c r="N129" s="31"/>
    </row>
    <row r="130" spans="1:15" ht="45" customHeight="1" x14ac:dyDescent="0.55000000000000004">
      <c r="A130" s="34" t="s">
        <v>292</v>
      </c>
      <c r="B130" s="70">
        <v>1005</v>
      </c>
      <c r="C130" s="10" t="s">
        <v>311</v>
      </c>
      <c r="D130" s="11" t="s">
        <v>312</v>
      </c>
      <c r="E130" s="12"/>
      <c r="F130" s="13"/>
      <c r="G130" s="10" t="s">
        <v>70</v>
      </c>
      <c r="H130" s="19">
        <v>1</v>
      </c>
      <c r="I130" s="19">
        <v>1</v>
      </c>
      <c r="J130" s="19">
        <v>1</v>
      </c>
      <c r="K130" s="19">
        <v>1</v>
      </c>
      <c r="L130" s="10" t="s">
        <v>307</v>
      </c>
      <c r="M130" s="13"/>
      <c r="N130" s="42" t="s">
        <v>360</v>
      </c>
    </row>
    <row r="131" spans="1:15" ht="45" customHeight="1" x14ac:dyDescent="0.55000000000000004">
      <c r="A131" s="62" t="s">
        <v>292</v>
      </c>
      <c r="B131" s="70">
        <v>1006</v>
      </c>
      <c r="C131" s="50" t="s">
        <v>304</v>
      </c>
      <c r="D131" s="51" t="s">
        <v>308</v>
      </c>
      <c r="E131" s="52" t="s">
        <v>309</v>
      </c>
      <c r="F131" s="13"/>
      <c r="G131" s="10" t="s">
        <v>7</v>
      </c>
      <c r="H131" s="19">
        <v>1</v>
      </c>
      <c r="I131" s="19">
        <v>1</v>
      </c>
      <c r="J131" s="19">
        <v>1</v>
      </c>
      <c r="K131" s="19">
        <v>1</v>
      </c>
      <c r="L131" s="10" t="s">
        <v>307</v>
      </c>
      <c r="M131" s="13"/>
      <c r="N131" s="31"/>
    </row>
    <row r="132" spans="1:15" ht="45" customHeight="1" x14ac:dyDescent="0.55000000000000004">
      <c r="A132" s="35" t="s">
        <v>322</v>
      </c>
      <c r="B132" s="70">
        <v>1100</v>
      </c>
      <c r="C132" s="10" t="s">
        <v>324</v>
      </c>
      <c r="D132" s="11" t="s">
        <v>323</v>
      </c>
      <c r="E132" s="12" t="s">
        <v>282</v>
      </c>
      <c r="F132" s="13" t="s">
        <v>405</v>
      </c>
      <c r="G132" s="10" t="s">
        <v>7</v>
      </c>
      <c r="H132" s="31">
        <v>1</v>
      </c>
      <c r="I132" s="31">
        <v>1</v>
      </c>
      <c r="J132" s="31">
        <v>1</v>
      </c>
      <c r="K132" s="31">
        <v>1</v>
      </c>
      <c r="L132" s="10" t="s">
        <v>17</v>
      </c>
      <c r="M132" s="13"/>
      <c r="N132" s="31"/>
    </row>
    <row r="133" spans="1:15" ht="45" customHeight="1" x14ac:dyDescent="0.55000000000000004">
      <c r="A133" s="35" t="s">
        <v>322</v>
      </c>
      <c r="B133" s="70">
        <v>1101</v>
      </c>
      <c r="C133" s="10" t="s">
        <v>406</v>
      </c>
      <c r="D133" s="11" t="s">
        <v>407</v>
      </c>
      <c r="E133" s="12" t="s">
        <v>283</v>
      </c>
      <c r="F133" s="13"/>
      <c r="G133" s="10" t="s">
        <v>7</v>
      </c>
      <c r="H133" s="31">
        <v>1</v>
      </c>
      <c r="I133" s="31">
        <v>1</v>
      </c>
      <c r="J133" s="31">
        <v>1</v>
      </c>
      <c r="K133" s="31">
        <v>1</v>
      </c>
      <c r="L133" s="10" t="s">
        <v>17</v>
      </c>
      <c r="M133" s="13" t="s">
        <v>226</v>
      </c>
      <c r="N133" s="31"/>
    </row>
    <row r="134" spans="1:15" ht="45" customHeight="1" x14ac:dyDescent="0.55000000000000004">
      <c r="A134" s="35" t="s">
        <v>322</v>
      </c>
      <c r="B134" s="70">
        <v>1102</v>
      </c>
      <c r="C134" s="10" t="s">
        <v>402</v>
      </c>
      <c r="D134" s="11" t="s">
        <v>328</v>
      </c>
      <c r="E134" s="17" t="s">
        <v>284</v>
      </c>
      <c r="F134" s="13" t="s">
        <v>372</v>
      </c>
      <c r="G134" s="10" t="s">
        <v>7</v>
      </c>
      <c r="H134" s="31">
        <v>1</v>
      </c>
      <c r="I134" s="31">
        <v>1</v>
      </c>
      <c r="J134" s="31">
        <v>1</v>
      </c>
      <c r="K134" s="31">
        <v>1</v>
      </c>
      <c r="L134" s="10" t="s">
        <v>17</v>
      </c>
      <c r="M134" s="13" t="s">
        <v>226</v>
      </c>
      <c r="N134" s="31"/>
    </row>
    <row r="135" spans="1:15" ht="30" customHeight="1" x14ac:dyDescent="0.55000000000000004">
      <c r="A135" s="35" t="s">
        <v>322</v>
      </c>
      <c r="B135" s="70">
        <v>1103</v>
      </c>
      <c r="C135" s="10" t="s">
        <v>325</v>
      </c>
      <c r="D135" s="11" t="s">
        <v>329</v>
      </c>
      <c r="E135" s="17" t="s">
        <v>285</v>
      </c>
      <c r="F135" s="13"/>
      <c r="G135" s="10" t="s">
        <v>7</v>
      </c>
      <c r="H135" s="31">
        <v>1</v>
      </c>
      <c r="I135" s="31">
        <v>1</v>
      </c>
      <c r="J135" s="31">
        <v>1</v>
      </c>
      <c r="K135" s="31">
        <v>1</v>
      </c>
      <c r="L135" s="10"/>
      <c r="M135" s="13" t="s">
        <v>226</v>
      </c>
      <c r="N135" s="31"/>
    </row>
    <row r="136" spans="1:15" ht="30" customHeight="1" x14ac:dyDescent="0.55000000000000004">
      <c r="A136" s="35" t="s">
        <v>322</v>
      </c>
      <c r="B136" s="70">
        <v>1104</v>
      </c>
      <c r="C136" s="10" t="s">
        <v>326</v>
      </c>
      <c r="D136" s="11" t="s">
        <v>330</v>
      </c>
      <c r="E136" s="12" t="s">
        <v>286</v>
      </c>
      <c r="F136" s="13"/>
      <c r="G136" s="10" t="s">
        <v>7</v>
      </c>
      <c r="H136" s="31">
        <v>1</v>
      </c>
      <c r="I136" s="31">
        <v>1</v>
      </c>
      <c r="J136" s="31">
        <v>1</v>
      </c>
      <c r="K136" s="31">
        <v>1</v>
      </c>
      <c r="L136" s="10" t="s">
        <v>17</v>
      </c>
      <c r="M136" s="13" t="s">
        <v>226</v>
      </c>
      <c r="N136" s="31"/>
    </row>
    <row r="137" spans="1:15" ht="45" customHeight="1" x14ac:dyDescent="0.55000000000000004">
      <c r="A137" s="61" t="s">
        <v>322</v>
      </c>
      <c r="B137" s="70">
        <v>1105</v>
      </c>
      <c r="C137" s="50" t="s">
        <v>327</v>
      </c>
      <c r="D137" s="51" t="s">
        <v>331</v>
      </c>
      <c r="E137" s="52" t="s">
        <v>403</v>
      </c>
      <c r="F137" s="13" t="s">
        <v>404</v>
      </c>
      <c r="G137" s="10" t="s">
        <v>7</v>
      </c>
      <c r="H137" s="31">
        <v>1</v>
      </c>
      <c r="I137" s="31">
        <v>1</v>
      </c>
      <c r="J137" s="31">
        <v>1</v>
      </c>
      <c r="K137" s="31">
        <v>1</v>
      </c>
      <c r="L137" s="10" t="s">
        <v>17</v>
      </c>
      <c r="M137" s="13" t="s">
        <v>226</v>
      </c>
      <c r="N137" s="31"/>
    </row>
    <row r="138" spans="1:15" ht="30" customHeight="1" x14ac:dyDescent="0.55000000000000004">
      <c r="A138" s="26" t="s">
        <v>251</v>
      </c>
      <c r="B138" s="70">
        <v>1200</v>
      </c>
      <c r="C138" s="10" t="s">
        <v>259</v>
      </c>
      <c r="D138" s="13" t="s">
        <v>273</v>
      </c>
      <c r="E138" s="30" t="s">
        <v>274</v>
      </c>
      <c r="F138" s="10"/>
      <c r="G138" s="10" t="s">
        <v>8</v>
      </c>
      <c r="H138" s="31">
        <v>1</v>
      </c>
      <c r="I138" s="31">
        <v>1</v>
      </c>
      <c r="J138" s="31">
        <v>1</v>
      </c>
      <c r="K138" s="31">
        <v>1</v>
      </c>
      <c r="L138" s="10" t="s">
        <v>17</v>
      </c>
      <c r="M138" s="13"/>
      <c r="N138" s="31"/>
    </row>
    <row r="139" spans="1:15" ht="15" customHeight="1" x14ac:dyDescent="0.55000000000000004">
      <c r="A139" s="26" t="s">
        <v>251</v>
      </c>
      <c r="B139" s="70">
        <v>1201</v>
      </c>
      <c r="C139" s="10" t="s">
        <v>260</v>
      </c>
      <c r="D139" s="11" t="s">
        <v>261</v>
      </c>
      <c r="E139" s="12"/>
      <c r="F139" s="13"/>
      <c r="G139" s="10" t="s">
        <v>8</v>
      </c>
      <c r="H139" s="31">
        <v>1</v>
      </c>
      <c r="I139" s="31">
        <v>1</v>
      </c>
      <c r="J139" s="31">
        <v>1</v>
      </c>
      <c r="K139" s="31">
        <v>1</v>
      </c>
      <c r="L139" s="10" t="s">
        <v>17</v>
      </c>
      <c r="M139" s="13"/>
      <c r="N139" s="31"/>
    </row>
    <row r="140" spans="1:15" ht="30" customHeight="1" x14ac:dyDescent="0.55000000000000004">
      <c r="A140" s="26" t="s">
        <v>251</v>
      </c>
      <c r="B140" s="70">
        <v>1202</v>
      </c>
      <c r="C140" s="10" t="s">
        <v>266</v>
      </c>
      <c r="D140" s="11" t="s">
        <v>268</v>
      </c>
      <c r="E140" s="12"/>
      <c r="F140" s="13"/>
      <c r="G140" s="10" t="s">
        <v>70</v>
      </c>
      <c r="H140" s="31">
        <v>1</v>
      </c>
      <c r="I140" s="31">
        <v>1</v>
      </c>
      <c r="J140" s="31">
        <v>1</v>
      </c>
      <c r="K140" s="31">
        <v>1</v>
      </c>
      <c r="L140" s="10" t="s">
        <v>17</v>
      </c>
      <c r="M140" s="13"/>
      <c r="N140" s="31"/>
    </row>
    <row r="141" spans="1:15" ht="75" customHeight="1" x14ac:dyDescent="0.55000000000000004">
      <c r="A141" s="26" t="s">
        <v>251</v>
      </c>
      <c r="B141" s="70">
        <v>1203</v>
      </c>
      <c r="C141" s="10" t="s">
        <v>263</v>
      </c>
      <c r="D141" s="11" t="s">
        <v>265</v>
      </c>
      <c r="E141" s="12" t="s">
        <v>272</v>
      </c>
      <c r="F141" s="13"/>
      <c r="G141" s="10" t="s">
        <v>70</v>
      </c>
      <c r="H141" s="31">
        <v>1</v>
      </c>
      <c r="I141" s="31">
        <v>1</v>
      </c>
      <c r="J141" s="31">
        <v>1</v>
      </c>
      <c r="K141" s="31">
        <v>1</v>
      </c>
      <c r="L141" s="10" t="s">
        <v>17</v>
      </c>
      <c r="M141" s="13"/>
      <c r="N141" s="31"/>
    </row>
    <row r="142" spans="1:15" ht="15" customHeight="1" x14ac:dyDescent="0.55000000000000004">
      <c r="A142" s="26" t="s">
        <v>251</v>
      </c>
      <c r="B142" s="70">
        <v>1204</v>
      </c>
      <c r="C142" s="10" t="s">
        <v>287</v>
      </c>
      <c r="D142" s="11" t="s">
        <v>264</v>
      </c>
      <c r="E142" s="12">
        <v>1</v>
      </c>
      <c r="F142" s="13" t="s">
        <v>362</v>
      </c>
      <c r="G142" s="10" t="s">
        <v>70</v>
      </c>
      <c r="H142" s="31">
        <v>1</v>
      </c>
      <c r="I142" s="31">
        <v>1</v>
      </c>
      <c r="J142" s="31">
        <v>1</v>
      </c>
      <c r="K142" s="31">
        <v>1</v>
      </c>
      <c r="L142" s="10"/>
      <c r="M142" s="13"/>
      <c r="N142" s="31"/>
    </row>
    <row r="143" spans="1:15" ht="30" customHeight="1" x14ac:dyDescent="0.55000000000000004">
      <c r="A143" s="26" t="s">
        <v>251</v>
      </c>
      <c r="B143" s="70">
        <v>1205</v>
      </c>
      <c r="C143" s="10" t="s">
        <v>262</v>
      </c>
      <c r="D143" s="11" t="s">
        <v>267</v>
      </c>
      <c r="E143" s="12" t="s">
        <v>271</v>
      </c>
      <c r="F143" s="13"/>
      <c r="G143" s="10" t="s">
        <v>70</v>
      </c>
      <c r="H143" s="31">
        <v>1</v>
      </c>
      <c r="I143" s="31">
        <v>1</v>
      </c>
      <c r="J143" s="31">
        <v>1</v>
      </c>
      <c r="K143" s="31">
        <v>1</v>
      </c>
      <c r="L143" s="10"/>
      <c r="M143" s="13"/>
      <c r="N143" s="31"/>
    </row>
    <row r="144" spans="1:15" s="24" customFormat="1" ht="15.75" customHeight="1" thickBot="1" x14ac:dyDescent="0.6">
      <c r="A144" s="33" t="s">
        <v>251</v>
      </c>
      <c r="B144" s="20">
        <v>1206</v>
      </c>
      <c r="C144" s="20" t="s">
        <v>269</v>
      </c>
      <c r="D144" s="21" t="s">
        <v>270</v>
      </c>
      <c r="E144" s="22"/>
      <c r="F144" s="23"/>
      <c r="G144" s="20" t="s">
        <v>7</v>
      </c>
      <c r="H144" s="32">
        <v>1</v>
      </c>
      <c r="I144" s="32">
        <v>1</v>
      </c>
      <c r="J144" s="32">
        <v>1</v>
      </c>
      <c r="K144" s="32">
        <v>1</v>
      </c>
      <c r="L144" s="20" t="s">
        <v>17</v>
      </c>
      <c r="M144" s="23"/>
      <c r="N144" s="32"/>
      <c r="O144" s="41"/>
    </row>
  </sheetData>
  <conditionalFormatting sqref="H101:K1048576 H1:K16 H18:K99">
    <cfRule type="iconSet" priority="3">
      <iconSet iconSet="3Symbols2">
        <cfvo type="percent" val="0"/>
        <cfvo type="percent" val="33"/>
        <cfvo type="percent" val="67"/>
      </iconSet>
    </cfRule>
  </conditionalFormatting>
  <conditionalFormatting sqref="H100:K100">
    <cfRule type="iconSet" priority="2">
      <iconSet iconSet="3Symbols2">
        <cfvo type="percent" val="0"/>
        <cfvo type="percent" val="33"/>
        <cfvo type="percent" val="67"/>
      </iconSet>
    </cfRule>
  </conditionalFormatting>
  <conditionalFormatting sqref="H17:K17">
    <cfRule type="iconSet" priority="1">
      <iconSet iconSet="3Symbols2">
        <cfvo type="percent" val="0"/>
        <cfvo type="percent" val="33"/>
        <cfvo type="percent" val="67"/>
      </iconSet>
    </cfRule>
  </conditionalFormatting>
  <hyperlinks>
    <hyperlink ref="M102" r:id="rId1"/>
    <hyperlink ref="M48" r:id="rId2" display="http://www.spc.int/oceanfish/en/data-collection/241-data-collection-forms"/>
    <hyperlink ref="O3" r:id="rId3" location="instrument" display="http://wiki.esipfed.org/index.php/Attribute_Convention_for_Data_Discovery_1-3 - instrument"/>
    <hyperlink ref="O3:O5" r:id="rId4" location="instrument" display="http://wiki.esipfed.org/index.php/Attribute_Convention_for_Data_Discovery_1-3 - instrument"/>
    <hyperlink ref="O10:O11" r:id="rId5" location="instrument" display="http://wiki.esipfed.org/index.php/Attribute_Convention_for_Data_Discovery_1-3 - instrument"/>
    <hyperlink ref="O69" r:id="rId6" location="platform" display="http://wiki.esipfed.org/index.php/Attribute_Convention_for_Data_Discovery_1-3 - platform"/>
    <hyperlink ref="O70" r:id="rId7" location="platform" display="http://wiki.esipfed.org/index.php/Attribute_Convention_for_Data_Discovery_1-3 - platform"/>
    <hyperlink ref="O101" r:id="rId8" location="time_coverage_end" display="http://wiki.esipfed.org/index.php/Attribute_Convention_for_Data_Discovery_1-3 - time_coverage_end"/>
    <hyperlink ref="O46" r:id="rId9" location="time_coverage_start" display="http://wiki.esipfed.org/index.php/Attribute_Convention_for_Data_Discovery_1-3 - time_coverage_start"/>
    <hyperlink ref="O24" r:id="rId10" location="time_coverage_resolution" display="http://wiki.esipfed.org/index.php/Attribute_Convention_for_Data_Discovery_1-3 - time_coverage_resolution"/>
    <hyperlink ref="O26" r:id="rId11" location="time_coverage_resolution" display="http://wiki.esipfed.org/index.php/Attribute_Convention_for_Data_Discovery_1-3 - time_coverage_resolution"/>
    <hyperlink ref="O105" r:id="rId12" location="geospatial_lon_max" display="http://wiki.esipfed.org/index.php/Attribute_Convention_for_Data_Discovery_1-3 - geospatial_lon_max"/>
    <hyperlink ref="O104" r:id="rId13" location="geospatial_lat_max" display="http://wiki.esipfed.org/index.php/Attribute_Convention_for_Data_Discovery_1-3 - geospatial_lat_max"/>
    <hyperlink ref="O44" r:id="rId14" location="geospatial_lon_min" display="http://wiki.esipfed.org/index.php/Attribute_Convention_for_Data_Discovery_1-3 - geospatial_lon_min"/>
    <hyperlink ref="O43" r:id="rId15" location="geospatial_lat_min" display="http://wiki.esipfed.org/index.php/Attribute_Convention_for_Data_Discovery_1-3 - geospatial_lat_min"/>
    <hyperlink ref="O11" r:id="rId16" location="project" display="http://wiki.esipfed.org/index.php/Attribute_Convention_for_Data_Discovery_1-3 - project"/>
    <hyperlink ref="F70" r:id="rId17"/>
  </hyperlinks>
  <pageMargins left="0.7" right="0.7" top="0.75" bottom="0.75" header="0.3" footer="0.3"/>
  <pageSetup scale="38" fitToHeight="0" orientation="landscape" r:id="rId18"/>
  <legacyDrawing r:id="rId19"/>
  <tableParts count="1">
    <tablePart r:id="rId2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4.4" x14ac:dyDescent="0.55000000000000004"/>
  <cols>
    <col min="1" max="1" width="11" bestFit="1" customWidth="1"/>
    <col min="2" max="2" width="27.26171875" customWidth="1"/>
    <col min="4" max="4" width="9.578125" bestFit="1" customWidth="1"/>
    <col min="5" max="5" width="35" customWidth="1"/>
    <col min="6" max="6" width="19.68359375" customWidth="1"/>
    <col min="7" max="7" width="22.68359375" customWidth="1"/>
  </cols>
  <sheetData>
    <row r="1" spans="1:7" x14ac:dyDescent="0.55000000000000004">
      <c r="A1" s="71" t="str">
        <f>Table1[[#Headers],[AttributeID]]</f>
        <v>AttributeID</v>
      </c>
      <c r="B1" s="71" t="str">
        <f>Table1[[#Headers],[AttributeName]]</f>
        <v>AttributeName</v>
      </c>
      <c r="C1" s="71" t="str">
        <f>Table1[[#Headers],[Category]]</f>
        <v>Category</v>
      </c>
      <c r="D1" s="71" t="str">
        <f>Table1[[#Headers],[Necessity]]</f>
        <v>Necessity</v>
      </c>
      <c r="E1" s="71" t="str">
        <f>Table1[[#Headers],[Description]]</f>
        <v>Description</v>
      </c>
      <c r="F1" s="71" t="str">
        <f>Table1[[#Headers],[Comments]]</f>
        <v>Comments</v>
      </c>
      <c r="G1" s="71" t="str">
        <f>Table1[[#Headers],[Example]]</f>
        <v>Example</v>
      </c>
    </row>
    <row r="2" spans="1:7" x14ac:dyDescent="0.55000000000000004">
      <c r="A2" t="s">
        <v>413</v>
      </c>
      <c r="B2" t="s">
        <v>414</v>
      </c>
      <c r="C2" t="s">
        <v>414</v>
      </c>
      <c r="D2" t="s">
        <v>414</v>
      </c>
      <c r="E2" t="s">
        <v>414</v>
      </c>
      <c r="F2" t="s">
        <v>414</v>
      </c>
      <c r="G2" t="s">
        <v>414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4.4" x14ac:dyDescent="0.55000000000000004"/>
  <cols>
    <col min="1" max="1" width="12" bestFit="1" customWidth="1"/>
    <col min="2" max="2" width="16.15625" customWidth="1"/>
    <col min="3" max="3" width="24.26171875" customWidth="1"/>
  </cols>
  <sheetData>
    <row r="1" spans="1:3" x14ac:dyDescent="0.55000000000000004">
      <c r="A1" s="71" t="s">
        <v>411</v>
      </c>
      <c r="B1" s="71" t="str">
        <f>TableDesign_MetadataTypes!A1</f>
        <v>AttributeID</v>
      </c>
      <c r="C1" s="71" t="s">
        <v>412</v>
      </c>
    </row>
    <row r="2" spans="1:3" x14ac:dyDescent="0.55000000000000004">
      <c r="A2" t="s">
        <v>413</v>
      </c>
      <c r="B2" t="s">
        <v>413</v>
      </c>
      <c r="C2"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Standards_Metadata</vt:lpstr>
      <vt:lpstr>TableDesign_MetadataTypes</vt:lpstr>
      <vt:lpstr>TableDesign_Metadata</vt:lpstr>
      <vt:lpstr>Standards_Metadata!Print_Area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clam</dc:creator>
  <cp:lastModifiedBy>Tsontos, Vardis M (398G)</cp:lastModifiedBy>
  <cp:lastPrinted>2019-10-25T07:19:03Z</cp:lastPrinted>
  <dcterms:created xsi:type="dcterms:W3CDTF">2016-11-03T15:16:52Z</dcterms:created>
  <dcterms:modified xsi:type="dcterms:W3CDTF">2019-10-25T07:19:55Z</dcterms:modified>
</cp:coreProperties>
</file>