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828" visibility="visible"/>
  </bookViews>
  <sheets>
    <sheet name="OPERASIONAL" sheetId="1" r:id="rId4"/>
    <sheet name="OPERASIONAL-RINCIAN" sheetId="2" r:id="rId5"/>
    <sheet name="INV-RENKORP" sheetId="3" r:id="rId6"/>
    <sheet name="INV-RENKORP-RINCIAN" sheetId="4" r:id="rId7"/>
    <sheet name="MA-KEGIATAN" sheetId="5" r:id="rId8"/>
  </sheets>
  <definedNames>
    <definedName name="_xlnm.Print_Titles" localSheetId="0">'OPERASIONAL'!$1:$8</definedName>
    <definedName name="_xlnm.Print_Titles" localSheetId="1">'OPERASIONAL-RINCIAN'!$1:$8</definedName>
    <definedName name="_xlnm.Print_Titles" localSheetId="2">'INV-RENKORP'!$1:$8</definedName>
    <definedName name="_xlnm.Print_Titles" localSheetId="3">'INV-RENKORP-RINCIAN'!$1:$8</definedName>
    <definedName name="_xlnm.Print_Titles" localSheetId="4">'MA-KEGIATAN'!$1:$7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<sst xmlns="http://schemas.openxmlformats.org/spreadsheetml/2006/main" uniqueCount="289">
  <si>
    <t>Tahun</t>
  </si>
  <si>
    <t>OPERASIONAL TAHUNAN</t>
  </si>
  <si>
    <t>No.</t>
  </si>
  <si>
    <t>KODE</t>
  </si>
  <si>
    <t>REKMAKODE</t>
  </si>
  <si>
    <t>KETERANGAN</t>
  </si>
  <si>
    <t>MATA ANGGARAN</t>
  </si>
  <si>
    <t>REKMA
GROUP</t>
  </si>
  <si>
    <t>LVL</t>
  </si>
  <si>
    <t>ANGGARAN</t>
  </si>
  <si>
    <t>PROGNOSA</t>
  </si>
  <si>
    <t>RENCANA PENERIMAAN/ PENGELUARAN TRIWULANAN (RPPT)</t>
  </si>
  <si>
    <t>Anggaran</t>
  </si>
  <si>
    <t>Prognosa</t>
  </si>
  <si>
    <t>Tw I</t>
  </si>
  <si>
    <t>Tw II</t>
  </si>
  <si>
    <t>Tw III</t>
  </si>
  <si>
    <t>Tw IV</t>
  </si>
  <si>
    <t>Rp.(juta)</t>
  </si>
  <si>
    <t>Δ Rp.(juta)</t>
  </si>
  <si>
    <t>%</t>
  </si>
  <si>
    <t>PENDAPATAN</t>
  </si>
  <si>
    <t>SUMBANGAN</t>
  </si>
  <si>
    <t>SUMBANGAN TUNJANGAN HARI TUA (THT)</t>
  </si>
  <si>
    <t>PENDAPATAN OPERASIONAL</t>
  </si>
  <si>
    <t>PENDAPATAN OPERASIONAL PASAR UANG &amp; MODAL</t>
  </si>
  <si>
    <t>PENDAPATAN OPERASIONAL INVESTASI</t>
  </si>
  <si>
    <t>PENDAPATAN LAINNYA</t>
  </si>
  <si>
    <t>PENDAPATAN JASA PELAYANAN KESEHATAN</t>
  </si>
  <si>
    <t>PENDAPATAN IMBAL JASA PINJAMAN</t>
  </si>
  <si>
    <t>PENDAPATAN JASA GIRO DAN LAIN-LAIN</t>
  </si>
  <si>
    <t>BEBAN</t>
  </si>
  <si>
    <t>BIAYA</t>
  </si>
  <si>
    <t>BEBAN BANTUAN PROGRAM</t>
  </si>
  <si>
    <t>BEBAN BANTUAN PROGRAM/ HARI TUA</t>
  </si>
  <si>
    <t>BEBAN OPERASIONAL BANTUAN PROGRAM</t>
  </si>
  <si>
    <t>BEBAN OPERASIONAL</t>
  </si>
  <si>
    <t>BEBAN OPERASIONAL PASAR UANG DAN MODAL</t>
  </si>
  <si>
    <t>BEBAN OPERASIONAL INVESTASI</t>
  </si>
  <si>
    <t>BEBAN ADMINISTRASI DAN PELAYANAN KESEHATAN</t>
  </si>
  <si>
    <t>BEBAN PELAYANAN KESEHATAN POLIKLINIK</t>
  </si>
  <si>
    <t>BEBAN PERSONALIA DAKP</t>
  </si>
  <si>
    <t>BEBAN PERJALANAN DINAS DAKP</t>
  </si>
  <si>
    <t>BEBAN KONSULTAN DAN ASURANSI ADMINISTRASI KESEHATAN DAKP</t>
  </si>
  <si>
    <t>BEBAN PEMELIHARAAN DAKP</t>
  </si>
  <si>
    <t>BEBAN PERLENGKAPAN DAKP</t>
  </si>
  <si>
    <t>BEBAN UMUM ADMINISTRASI KESEHATAN DAKP</t>
  </si>
  <si>
    <t>BEBAN PENYUSUTAN (NON CASH) DAKP</t>
  </si>
  <si>
    <t>BEBAN UMUM, ADMINISTRASI, LAIN-LAIN (NON CASH) DAN PAJAK</t>
  </si>
  <si>
    <t>BEBAN UMUM DAN ADMINISTRASI (DSD)</t>
  </si>
  <si>
    <t>BEBAN LAIN-LAIN (NON CASH)</t>
  </si>
  <si>
    <t>BEBAN PAJAK BADAN</t>
  </si>
  <si>
    <t>OPERASIONAL TAHUNAN - RINCIAN</t>
  </si>
  <si>
    <t>KODE
MA</t>
  </si>
  <si>
    <t>BEBAN TUNJANGAN PERUMAHAN (DK)</t>
  </si>
  <si>
    <t>BEBAN TUNJANGAN KESEHATAN HARI TUA (TKHT)</t>
  </si>
  <si>
    <t>BEBAN KESEHATAN PENSIUNAN (DK)</t>
  </si>
  <si>
    <t>BEBAN PENGELOLAAN JASA KESEHATAN FEE ADMEDIKA (DK)</t>
  </si>
  <si>
    <t>BEBAN PENGELOLAAN JASA KESEHATAN FEE PT FFT (DK)</t>
  </si>
  <si>
    <t>BEBAN BANTUAN APRESIASI BPJS (DK)</t>
  </si>
  <si>
    <t>BEBAN BANTUAN PROGRAM LAINNYA</t>
  </si>
  <si>
    <t>BEBAN BANTUAN UANG DUKA (DK)</t>
  </si>
  <si>
    <t>BEBAN BANTUAN BIAYA PENDIDIKAN (DK)</t>
  </si>
  <si>
    <t>BEBAN BANTUAN HARI RAYA KEAGAMAAN (DK)</t>
  </si>
  <si>
    <t>BEBAN BANTUAN ANAK CACAT (DK)</t>
  </si>
  <si>
    <t>BEBAN BANTUAN SOSIAL PENSIUNAN (DK)</t>
  </si>
  <si>
    <t>BEBAN BANTUAN BENCANA ALAM (DK)</t>
  </si>
  <si>
    <t>BEBAN BANTUAN AKOMODASI DAN TRANSPORTASI (DK)</t>
  </si>
  <si>
    <t>BEBAN PPBI (DK)</t>
  </si>
  <si>
    <t>BEBAN IPEBI (DK)</t>
  </si>
  <si>
    <t>BEBAN KOVETRI</t>
  </si>
  <si>
    <t>BEBAN OPERASIONAL PENGELOLAAN TKHT DAN TUPERUM (DK)</t>
  </si>
  <si>
    <t>BEBAN PEGAWAI OUTSOURCING - DK (DSD)</t>
  </si>
  <si>
    <t>BEBAN PEGAWAI KONTRAK - DK (DSD)</t>
  </si>
  <si>
    <t>BEBAN SEWA - DK (DSD)</t>
  </si>
  <si>
    <t>BEBAN BAHAN HABIS PAKAI - DK (DSD)</t>
  </si>
  <si>
    <t>BEBAN PERIJINAN PROFESI PRAKTEK - DK (DK)</t>
  </si>
  <si>
    <t>BEBAN BANK, MATERAI DAN EKSPEDISI - DK (DK)</t>
  </si>
  <si>
    <t>BEBAN SOSIALISASI PENSIUNAN - DK (DK)</t>
  </si>
  <si>
    <t>BEBAN KONSULTAN SEHUB TKHT/TUPERUM - DK (DSD)</t>
  </si>
  <si>
    <t>BEBAN OPERASIONAL PENGELOLAAN LAINNYA (DK)</t>
  </si>
  <si>
    <t>BEBAN PROGRAM KERJASAMA DENGAN RS BPJS KESEHATAN - DK (DK)</t>
  </si>
  <si>
    <t>BEBAN PENGEMBANGAN APLIKASI - DK (DK)</t>
  </si>
  <si>
    <t>BEBAN PENGHAPUSAN PINJAMAN PEGAWAI BI (DK)</t>
  </si>
  <si>
    <t>BEBAN PENGHAPUSAN PINJAMAN PENSIUAN BI (DK)</t>
  </si>
  <si>
    <t>BEBAN KONSULTAN - DPUM (DSD)</t>
  </si>
  <si>
    <t>BEBAN PERJALANAN DINAS - DPUM (DSD)</t>
  </si>
  <si>
    <t>BEBAN SEWA - DPUM (DSD)</t>
  </si>
  <si>
    <t>BEBAN KUSTODIAN SAHAM (DPUM)</t>
  </si>
  <si>
    <t>BEBAN KUSTODIAN OBLIGASI (DPUM)</t>
  </si>
  <si>
    <t>BEBAN RUPA-RUPA KUSTODIAN (DPUM)</t>
  </si>
  <si>
    <t>BEBAN RUPA-RUPA KUSTODIAN DKP-BI (DPUM)</t>
  </si>
  <si>
    <t>BEBAN BANK &amp; ADMINISTRASI-DPUM (DPUM)</t>
  </si>
  <si>
    <t>RUGI TRANSAKSI (BEBAN REBALANCING)</t>
  </si>
  <si>
    <t>RUGI TRANSAKSI SAHAM (DPUM)</t>
  </si>
  <si>
    <t>RUGI TRANSAKSI REKSADANA SAHAM (DPUM)</t>
  </si>
  <si>
    <t>RUGI TRANSAKSI KONTRAK PENGELOLAAN DANA (DPUM)</t>
  </si>
  <si>
    <t>RUGI TRANSAKSI OBLIGASI (DPUM)</t>
  </si>
  <si>
    <t>RUGI TRANSAKSI REKSADANA PENDAPATAN TETAP (DPUM)</t>
  </si>
  <si>
    <t>BEBAN OPERASIONAL PASAR UANG DAN MODAL LAINNYA</t>
  </si>
  <si>
    <t>BEBAN AMORTISASI PREMIUM OBLIGASI HTM (DPUM)</t>
  </si>
  <si>
    <t>BEBAN PAJAK FINAL (DPUM)</t>
  </si>
  <si>
    <t>BIAYA BROKER/TRANSAKSI  KPAI (DPUM)</t>
  </si>
  <si>
    <t>BIAYA MANAJEMEN FEE  KPAI (DPUM)</t>
  </si>
  <si>
    <t>BEBAN EKSPEKTASI PENURUNAN NILAI</t>
  </si>
  <si>
    <t>BEBAN EKSPEKTASI PENURUNAN NILAI DEPOSITO (DPUM)</t>
  </si>
  <si>
    <t>BEBAN EKSPEKTASI PENURUNAN NILAI DEPOSITO DKP-BI (DPUM)</t>
  </si>
  <si>
    <t>BEBAN EKSPEKTASI PENURUNAN NILAI SAHAM (DPUM)</t>
  </si>
  <si>
    <t>BEBAN EKSPEKTASI PENURUNAN NILAI REKSADANA SAHAM (DPUM)</t>
  </si>
  <si>
    <t>BEBAN EKSPEKTASI PENURUNAN NILAI KONTRAK PENGELOLAAN ASET INVESTASI (DPUM)</t>
  </si>
  <si>
    <t>BEBAN KONSULTAN-DI (DI)</t>
  </si>
  <si>
    <t>BEBAN PERJALANAN DINAS - DI (DSD)</t>
  </si>
  <si>
    <t>BEBAN PEMELIHARAAN PROPERTI INVESTASI-DI (DI)</t>
  </si>
  <si>
    <t>BEBAN ASURANSI-DI (DI)</t>
  </si>
  <si>
    <t>BEBAN PENGURUSAN INVESTASI-DI (DI)</t>
  </si>
  <si>
    <t>BEBAN PAJAK BUMI DAN BANGUNAN-DI (DI)</t>
  </si>
  <si>
    <t>BEBAN PAJAK PENJUALAN DAN PEMBELIAN ASET PRODUKTIF-DI (DI)</t>
  </si>
  <si>
    <t>BEBAN ADMINISTRASI DAN UMUM-DI (DI)</t>
  </si>
  <si>
    <t>BEBAN PAJAK FINAL (DI)</t>
  </si>
  <si>
    <t>BEBAN OPERASIONAL INVESTASI LAINNYA</t>
  </si>
  <si>
    <t>BEBAN PENYUSUTAN PROPERTI INVESTASI-DI (DI)</t>
  </si>
  <si>
    <t>BEBAN AMORTISASI HAK ATAS TANAH DAN BANGUNAN-DI (DI)</t>
  </si>
  <si>
    <t>BEBAN PENGHAPUSAN PIUTANG KEPADA PIHAK BERELASI -DI (DI)</t>
  </si>
  <si>
    <t>BEBAN OPERASIONAL DAN PEMELIHARAAN</t>
  </si>
  <si>
    <t>BEBAN BAHAN HABIS PAKAI POLIKLINIK (DSD)</t>
  </si>
  <si>
    <t>BEBAN JASA TENAGA DOKTER KSO POLIKLINIK (DAKP)</t>
  </si>
  <si>
    <t>BEBAN PEMELIHARAAN INVENTARIS ALAT-ALAT MEDIS - DAKP (DSD)</t>
  </si>
  <si>
    <t>BEBAN GAJI PEGAWAI TETAP-DAKP (DSD)</t>
  </si>
  <si>
    <t>BEBAN TUNJANGAN JABATAN-DAKP (DSD)</t>
  </si>
  <si>
    <t>BEBAN BANTUAN UANG TRANSPORT-DAKP (DSD)</t>
  </si>
  <si>
    <t>BEBAN TUNJANGAN HARI RAYA-DAKP (DSD)</t>
  </si>
  <si>
    <t>BEBAN TUNJANGAN PENSIUN (DPLK) PEGAWAI-DAKP (DSD)</t>
  </si>
  <si>
    <t>BEBAN TUNJANGAN BPJS KETENAGA KERJAAN PEGAWAI-DAKP (DSD)</t>
  </si>
  <si>
    <t>BEBAN BANTUAN UANG CUTI TAHUNAN-DAKP (DSD)</t>
  </si>
  <si>
    <t>BEBAN PENGHARGAAN PRESTASI KERJA PEGAWAI (PPKP)-DAKP (DSD)</t>
  </si>
  <si>
    <t>BEBAN PEGAWAI KONTRAK - DAKP (DSD)</t>
  </si>
  <si>
    <t>BEBAN LEMBUR-DAKP (DSD)</t>
  </si>
  <si>
    <t>BEBAN INSENTIF PEGAWAI-DAKP (DSD)</t>
  </si>
  <si>
    <t>BEBAN PENDIDIKAN DAN LATIHAN-DAKP (DSD)</t>
  </si>
  <si>
    <t>BEBAN PEMELIHARAAN KESEHATAN-DAKP (DSD)</t>
  </si>
  <si>
    <t>BEBAN PAJAK PENGHASILAN PASAL 21 PEGAWAI-DAKP  (DSD)</t>
  </si>
  <si>
    <t>BEBAN PERJALANAN DINAS-DAKP (DSD)</t>
  </si>
  <si>
    <t>BEBAN JASA KONSULTAN-DAKP (DAKP)</t>
  </si>
  <si>
    <t>BEBAN ASURANSI-DAKP (DSD)</t>
  </si>
  <si>
    <t>BEBAN PEMELIHARAAN GEDUNG-DAKP (DSD)</t>
  </si>
  <si>
    <t>BEBAN PEMELIHARAAN INVENTARIS - DAKP (DSD)</t>
  </si>
  <si>
    <t>BEBAN PERLENGKAPAN KANTOR-DAKP  (DSD)</t>
  </si>
  <si>
    <t>BEBAN PERLENGKAPAN MEDIS-DAKP (DSD)</t>
  </si>
  <si>
    <t>BEBAN SEWA-DAKP (DSD)</t>
  </si>
  <si>
    <t>BEBAN CETAK DAN ALAT TULIS KANTOR-DAKP (DSD)</t>
  </si>
  <si>
    <t>BEBAN PENGANGKUTAN &amp; EKSPEDISI-DAKP (DAKP)</t>
  </si>
  <si>
    <t>BEBAN TELP &amp; AIR - DAKP (DSD)</t>
  </si>
  <si>
    <t>BEBAN JAMUAN MAKAN &amp; RAPAT -DAKP (DAKP)</t>
  </si>
  <si>
    <t>BEBAN PERIJINAN DAN SERTIFIKASI KLINIK (DAKP)</t>
  </si>
  <si>
    <t>BEBAN PAKAIAN MEDIS-DAKP (DSD)</t>
  </si>
  <si>
    <t>BEBAN OUTSOURCING-DAKP (DSD)</t>
  </si>
  <si>
    <t>BEBAN UMUM ADMINISTRASI KESEHATAN LAINNYA (DAKP)</t>
  </si>
  <si>
    <t>BEBAN PENYUSUTAN KENDARAAN OPERASIONAL - DAKP (DSD)</t>
  </si>
  <si>
    <t>BEBAN PENYUSUTAN INVENTARIS KANTOR-DAKP (DSD)</t>
  </si>
  <si>
    <t>BEBAN PENYUSUTAN INVENTARIS INTERIOR KANTOR-DAKP (DSD)</t>
  </si>
  <si>
    <t>BEBAN PENYUSUTAN ALAT-ALAT MEDIS DAKP (DSD)</t>
  </si>
  <si>
    <t>BEBAN PERSONALIA</t>
  </si>
  <si>
    <t>BEBAN GAJI (DSD)</t>
  </si>
  <si>
    <t>BEBAN TUNJANGAN JABATAN (DSD)</t>
  </si>
  <si>
    <t>BEBAN BANTUAN UANG TRANSPORT (DSD)</t>
  </si>
  <si>
    <t>BEBAN TUNJANGAN HARI RAYA (DSD)</t>
  </si>
  <si>
    <t>BEBAN TUNJANGAN PENSIUN (DPLK) PEGAWAI (DSD)</t>
  </si>
  <si>
    <t>BEBAN TUNJANGAN BPJS KETENAGAKERJAAN PEGAWAI (DSD)</t>
  </si>
  <si>
    <t>BEBAN BANTUAN UANG CUTI TAHUNAN (DSD)</t>
  </si>
  <si>
    <t>BEBAN PENGHARGAAN PRESTASI KERJA PEGAWAI (PPKP) (DSD)</t>
  </si>
  <si>
    <t>BEBAN PEGAWAI KONTRAK (DSD)</t>
  </si>
  <si>
    <t>BEBAN LEMBUR (DSD)</t>
  </si>
  <si>
    <t>BEBAN PENERIMAAN PEGAWAI (DSD)</t>
  </si>
  <si>
    <t>BEBAN PENDIDIKAN DAN LATIHAN (DSD)</t>
  </si>
  <si>
    <t>BEBAN PEMELIHARAAN KESEHATAN (DSD)</t>
  </si>
  <si>
    <t>BEBAN INSENTIF PEGAWAI (DSD)</t>
  </si>
  <si>
    <t>BEBAN TERMINASI</t>
  </si>
  <si>
    <t>BEBAN PAJAK PENGHASILAN PEGAWAI (DSD)</t>
  </si>
  <si>
    <t>BEBAN BANTUAN UANG DUKA PEGAWAI YKKBI (DSD)</t>
  </si>
  <si>
    <t>BEBAN IMBALAN KERJA</t>
  </si>
  <si>
    <t>BEBAN IMBALAN KERJA (DSD)</t>
  </si>
  <si>
    <t>BEBAN PERJALANAN DINAS</t>
  </si>
  <si>
    <t>BEBAN PERJALANAN DINAS DALAM NEGERI DK (DSD)</t>
  </si>
  <si>
    <t>BEBAN PERJALANAN DINAS DALAM NEGERI DSD (DSD)</t>
  </si>
  <si>
    <t>BEBAN PERJALANAN DINAS DALAM NEGERI DAA (DSD)</t>
  </si>
  <si>
    <t>BEBAN PERJALANAN DINAS DALAM NEGERI DPI (DSD)</t>
  </si>
  <si>
    <t>BEBAN PERJALANAN DINAS DALAM NEGERI TMR (DSD)</t>
  </si>
  <si>
    <t>BEBAN PERJALANAN DINAS LUAR NEGERI (DSD)</t>
  </si>
  <si>
    <t>BEBAN KONSULTAN DAN ASURANSI</t>
  </si>
  <si>
    <t>BEBAN KONSULTAN, NOTARIS, AKTUARIS (DSD)</t>
  </si>
  <si>
    <t>BEBAN ASURANSI (DSD)</t>
  </si>
  <si>
    <t>BEBAN PEMELIHARAAN</t>
  </si>
  <si>
    <t>BEBAN PEMELIHARAAN GEDUNG-PUSAT (DSD)</t>
  </si>
  <si>
    <t>BEBAN PEMELIHARAAN TEKNOLOGI INFORMASI (DSD)</t>
  </si>
  <si>
    <t>BEBAN PEMELIHARAAN INVENTARIS-PUSAT (DSD)</t>
  </si>
  <si>
    <t>BEBAN PERLENGKAPAN</t>
  </si>
  <si>
    <t>BEBAN PERLENGKAPAN KANTOR-PUSAT (DSD)</t>
  </si>
  <si>
    <t>BEBAN PERLENGKAPAN PERANGKAT KERAS TI  (DSD)</t>
  </si>
  <si>
    <t>BEBAN PAJAK</t>
  </si>
  <si>
    <t>BEBAN PAJAK BUMI DAN BANGUNAN (DSD)</t>
  </si>
  <si>
    <t>BEBAN PAJAK FINAL (DSD)</t>
  </si>
  <si>
    <t>DENDA PAJAK (DAA)</t>
  </si>
  <si>
    <t>BEBAN PAJAK LAINNYA (DAA)</t>
  </si>
  <si>
    <t>BEBAN UMUM</t>
  </si>
  <si>
    <t>BEBAN JAMUAN MAKAN (DSD)</t>
  </si>
  <si>
    <t>BEBAN RAPAT (DSD)</t>
  </si>
  <si>
    <t>BEBAN REPRESENTASI (DSD)</t>
  </si>
  <si>
    <t>BEBAN BANK &amp; MATERAI (DSD)</t>
  </si>
  <si>
    <t>BEBAN MEDIA INFORMASI (DSD)</t>
  </si>
  <si>
    <t>BEBAN CETAK &amp; ALAT TULIS KANTOR (PUSAT) (DSD)</t>
  </si>
  <si>
    <t>BEBAN PENGANGKUTAN &amp; EKSPEDISI (PUSAT) (DSD)</t>
  </si>
  <si>
    <t>BEBAN SEWA (DSD)</t>
  </si>
  <si>
    <t>BEBAN TELEPON, LISTRIK, DAN AIR (DSD)</t>
  </si>
  <si>
    <t>BEBAN BANTUAN PENDIDIKAN (DARMASISWA) (DSD)</t>
  </si>
  <si>
    <t>BEBAN PAKAIAN LENGKAP DAN  DINAS (DSD)</t>
  </si>
  <si>
    <t>BEBAN BANTUAN SOSIAL  (DSD)</t>
  </si>
  <si>
    <t>BEBAN GATHERING PEGAWAI (DSD)</t>
  </si>
  <si>
    <t>BEBAN OUTSOURCING (DSD)</t>
  </si>
  <si>
    <t>BEBAN KEANGGOTAAN (DSD)</t>
  </si>
  <si>
    <t>BEBAN PENGHAPUSAN</t>
  </si>
  <si>
    <t>BEBAN PENGHAPUSAN PINJAMAN EX-PEGAWAI YKKBI (DSD)</t>
  </si>
  <si>
    <t>BEBAN PENGHAPUSAN PINJAMAN PEGAWAI YKKBI (DSD)</t>
  </si>
  <si>
    <t>BEBAN PENYUSUTAN</t>
  </si>
  <si>
    <t>BEBAN PENYUSUTAN GEDUNG-PUSAT (DSD)</t>
  </si>
  <si>
    <t>BEBAN PENYUSUTAN INVENTARIS KANTOR-PUSAT (DSD)</t>
  </si>
  <si>
    <t>BEBAN PENYUSUTAN INVENTARIS INTERIOR KANTOR-PUSAT (DSD)</t>
  </si>
  <si>
    <t>BEBAN PENYUSUTAN KENDARAAN KANTOR-PUSAT (DSD)</t>
  </si>
  <si>
    <t>BEBAN PENYUSUTAN PERANGKAT KERAS TI (DSD)</t>
  </si>
  <si>
    <t>BEBAN PENYUSUTAN ASET PENGAMPUNAN PAJAK (DAA)</t>
  </si>
  <si>
    <t>BEBAN AMORTISASI</t>
  </si>
  <si>
    <t>BEBAN AMORTISASI PIRANTI LUNAK TI (DSD)</t>
  </si>
  <si>
    <t>RUGI PELEPASAN ASET TETAP DAN PROPERTI INVESTASI</t>
  </si>
  <si>
    <t>RUGI PELEPASAN ASET TETAP</t>
  </si>
  <si>
    <t>RUGI PELEPASAN PROPERTI INVESTASI</t>
  </si>
  <si>
    <t>BEBAN CADANGAN KERUGIAN PENURUNAN NILAI</t>
  </si>
  <si>
    <t>BEBAN CADANGAN KERUGIAN PENURUNAN NILAI DEPOSITO BERJANGKA - (DPUM)</t>
  </si>
  <si>
    <t>BEBAN CADANGAN KERUGIAN PENURUNAN NILAI DEPOSITO BERJANGKA DKP-BI - (DPUM)</t>
  </si>
  <si>
    <t>BEBAN CADANGAN KERUGIAN PENURUNAN NILAI SAHAM - (DPUM)</t>
  </si>
  <si>
    <t>BEBAN CADANGAN KERUGIAN PENURUNAN NILAI OBLIGASI AFS - (DPUM)</t>
  </si>
  <si>
    <t>BEBAN CADANGAN KERUGIAN PENURUNAN NILAI OBLIGASI AFS &lt;= 12 BULAN - (DPUM)</t>
  </si>
  <si>
    <t>BEBAN CADANGAN KERUGIAN PENURUNAN NILAI OBLIGASI DKP-BI AFS - (DPUM)</t>
  </si>
  <si>
    <t>BEBAN CADANGAN KERUGIAN PENURUNAN NILAI REKSADANA SAHAM - (DPUM)</t>
  </si>
  <si>
    <t>BEBAN CADANGAN KERUGIAN PENURUNAN NILAI REKSADANA PENDAPATAN TETAP - (DPUM)</t>
  </si>
  <si>
    <t>BEBAN CADANGAN KERUGIAN PENURUNAN NILAI REKSADANA CAMPURAN - (DPUM)</t>
  </si>
  <si>
    <t>BEBAN CADANGAN KERUGIAN PENURUNAN NILAI REKSADANA TERPROTEKSI - (DPUM)</t>
  </si>
  <si>
    <t>BEBAN CADANGAN KERUGIAN PENURUNAN NILAI REKSADANA PENYERTAAN TERBATAS - (DPUM)</t>
  </si>
  <si>
    <t>BEBAN CADANGAN KERUGIAN PENURUNAN NILAI KPAI - (DPUM)</t>
  </si>
  <si>
    <t>BEBAN CADANGAN KERUGIAN PENURUNAN NILAI PINJAMAN PENSIUNAN BI - (DPUM)</t>
  </si>
  <si>
    <t>BEBAN CADANGAN KERUGIAN PENURUNAN NILAI PINJAMAN PEGAWAI BI - (DPUM)</t>
  </si>
  <si>
    <t>BEBAN CADANGAN KERUGIAN PENURUNAN NILAI PINJAMAN MULTIGUNA PEGAWAI YKKBI - (DPUM)</t>
  </si>
  <si>
    <t>BEBAN CADANGAN KERUGIAN PENURUNAN NILAI PINJAMAN PIHAK BERELASI - (DPUM)</t>
  </si>
  <si>
    <t>BEBAN REKLASIFIKASI PORTOFOLIO ASET INVESTASI</t>
  </si>
  <si>
    <t>BEBAN REKLASIFIKASI PORTOFOLIO ASET INVESTASI SAHAM</t>
  </si>
  <si>
    <t>BEBAN REKLASIFIKASI PORTOFOLIO ASET INVESTASI REKSADANA SAHAM</t>
  </si>
  <si>
    <t>BEBAN REKLASIFIKASI PORTOFOLIO ASET INVESTASI KONTRAK PENGELOLAAN ASET INVESTASI</t>
  </si>
  <si>
    <t>BEBAN LAINNYA</t>
  </si>
  <si>
    <t>BEBAN PAJAK BADAN (DAA)</t>
  </si>
  <si>
    <t>BEBAN PAJAK KINI (DAA)</t>
  </si>
  <si>
    <t>INVESTASI &amp; RENCANA KORPORASI</t>
  </si>
  <si>
    <t>2022.1</t>
  </si>
  <si>
    <t>ADADADAD</t>
  </si>
  <si>
    <t>INVESTASI &amp; RENCANA KORPORASI - RINCIAN</t>
  </si>
  <si>
    <t xml:space="preserve">SUMBANGAN </t>
  </si>
  <si>
    <t>TUNJANGAN PERUMAHAN (TUPERUM)</t>
  </si>
  <si>
    <t>TUNJANGAN PERUMAHAN PEGAWAI BI (DK)</t>
  </si>
  <si>
    <t>RINCIAN ANGGARAN</t>
  </si>
  <si>
    <t>MA</t>
  </si>
  <si>
    <t>KUANTITAS</t>
  </si>
  <si>
    <t>FREKUENSI</t>
  </si>
  <si>
    <t>TARIF</t>
  </si>
  <si>
    <t>TOTAL</t>
  </si>
  <si>
    <t>Q</t>
  </si>
  <si>
    <t>F</t>
  </si>
  <si>
    <t>Rp.</t>
  </si>
  <si>
    <t>01.1.01</t>
  </si>
  <si>
    <t>1.01.01</t>
  </si>
  <si>
    <t>BEBAN SOSIALISASI PENSIUNAN - DK (DK) - NON BAPERUM</t>
  </si>
  <si>
    <t>Meningkatkan Akses Informasi dan Layanan XX</t>
  </si>
  <si>
    <t>Edukasi Penggunaan Seroja MobileApps</t>
  </si>
  <si>
    <t>Narasumber (Eksternal)</t>
  </si>
  <si>
    <t>Bantuan Kuota (Peserta)</t>
  </si>
  <si>
    <t>Sosialisasi Edukasi Kesehatan KPw</t>
  </si>
  <si>
    <t>Konsumsi (Panitia)</t>
  </si>
  <si>
    <t>BEBAN JASA KONSULTAN-DAKP (DAKP) - NON BAPERUM</t>
  </si>
  <si>
    <t>01.1.03</t>
  </si>
  <si>
    <t>3.09.01</t>
  </si>
  <si>
    <t>Bersama dengan Bank Indonesia melakukan Sosialisasi tentang hidup sehat dan sharing tentang penyakit dan dampaknya di KP dan KPwDN</t>
  </si>
  <si>
    <t>BEBAN UMUM ADMINISTRASI KESEHATAN LAINNYA (DAKP) - NON BAPERUM</t>
  </si>
  <si>
    <t>Sosialisasi Edukasi Kesehatan BI Pusat</t>
  </si>
</sst>
</file>

<file path=xl/styles.xml><?xml version="1.0" encoding="utf-8"?>
<styleSheet xmlns="http://schemas.openxmlformats.org/spreadsheetml/2006/main" xml:space="preserve">
  <numFmts count="5">
    <numFmt numFmtId="164" formatCode="###\.###\.##"/>
    <numFmt numFmtId="165" formatCode="#,##0.00,,;\ \(#,##0.00,,\)"/>
    <numFmt numFmtId="166" formatCode="0;\(0\)"/>
    <numFmt numFmtId="167" formatCode="#\."/>
    <numFmt numFmtId="168" formatCode="#,##0.00,;\ \(#,##0.00,\)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onsolas"/>
    </font>
    <font>
      <b val="0"/>
      <i val="0"/>
      <strike val="0"/>
      <u val="none"/>
      <sz val="8"/>
      <color rgb="FF000000"/>
      <name val="Consolas"/>
    </font>
    <font>
      <b val="0"/>
      <i val="0"/>
      <strike val="0"/>
      <u val="none"/>
      <sz val="10"/>
      <color rgb="FF000000"/>
      <name val="Cambria"/>
    </font>
    <font>
      <b val="1"/>
      <i val="0"/>
      <strike val="0"/>
      <u val="none"/>
      <sz val="9"/>
      <color rgb="FF000000"/>
      <name val="Consolas"/>
    </font>
    <font>
      <b val="1"/>
      <i val="0"/>
      <strike val="0"/>
      <u val="none"/>
      <sz val="11"/>
      <color rgb="FF000000"/>
      <name val="Consolas"/>
    </font>
    <font>
      <b val="0"/>
      <i val="0"/>
      <strike val="0"/>
      <u val="none"/>
      <sz val="9"/>
      <color rgb="FFB97034"/>
      <name val="Consolas"/>
    </font>
    <font>
      <b val="0"/>
      <i val="0"/>
      <strike val="0"/>
      <u val="none"/>
      <sz val="9"/>
      <color rgb="FF1F497D"/>
      <name val="Consolas"/>
    </font>
    <font>
      <b val="0"/>
      <i val="0"/>
      <strike val="0"/>
      <u val="none"/>
      <sz val="9"/>
      <color rgb="FF3B608D"/>
      <name val="Consolas"/>
    </font>
  </fonts>
  <fills count="13">
    <fill>
      <patternFill patternType="none"/>
    </fill>
    <fill>
      <patternFill patternType="gray125"/>
    </fill>
    <fill>
      <patternFill patternType="solid">
        <fgColor rgb="FF9FC6FF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DBFFC9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33CC33"/>
        <bgColor rgb="FFFFFFFF"/>
      </patternFill>
    </fill>
    <fill>
      <patternFill patternType="solid">
        <fgColor rgb="FFAFFFA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6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164" fillId="0" borderId="0" applyFont="1" applyNumberFormat="1" applyFill="0" applyBorder="0" applyAlignment="1">
      <alignment horizontal="center" vertical="top" textRotation="0" wrapText="false" shrinkToFit="false"/>
    </xf>
    <xf xfId="0" fontId="1" numFmtId="165" fillId="0" borderId="0" applyFont="1" applyNumberFormat="1" applyFill="0" applyBorder="0" applyAlignment="1">
      <alignment horizontal="right" vertical="top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0" applyFont="1" applyNumberFormat="1" applyFill="0" applyBorder="0" applyAlignment="1">
      <alignment horizontal="general" vertical="top" textRotation="0" wrapText="false" shrinkToFit="false"/>
    </xf>
    <xf xfId="0" fontId="1" numFmtId="166" fillId="0" borderId="0" applyFont="1" applyNumberFormat="1" applyFill="0" applyBorder="0" applyAlignment="1">
      <alignment horizontal="center" vertical="bottom" textRotation="0" wrapText="false" shrinkToFit="false"/>
    </xf>
    <xf xfId="0" fontId="2" numFmtId="166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0" applyFont="1" applyNumberFormat="1" applyFill="0" applyBorder="0" applyAlignment="1">
      <alignment horizontal="right" vertical="top" textRotation="0" wrapText="false" shrinkToFit="false"/>
    </xf>
    <xf xfId="0" fontId="1" numFmtId="166" fillId="0" borderId="0" applyFont="1" applyNumberFormat="1" applyFill="0" applyBorder="0" applyAlignment="1">
      <alignment horizontal="center" vertical="top" textRotation="0" wrapText="false" shrinkToFit="false"/>
    </xf>
    <xf xfId="0" fontId="1" numFmtId="164" fillId="0" borderId="1" applyFont="1" applyNumberFormat="1" applyFill="0" applyBorder="1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0" borderId="1" applyFont="1" applyNumberFormat="0" applyFill="0" applyBorder="1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1">
      <alignment horizontal="general" vertical="top" textRotation="0" wrapText="true" shrinkToFit="false"/>
    </xf>
    <xf xfId="0" fontId="1" numFmtId="167" fillId="0" borderId="0" applyFont="1" applyNumberFormat="1" applyFill="0" applyBorder="0" applyAlignment="1">
      <alignment horizontal="right" vertical="top" textRotation="0" wrapText="false" shrinkToFit="false"/>
    </xf>
    <xf xfId="0" fontId="1" numFmtId="167" fillId="0" borderId="1" applyFont="1" applyNumberFormat="1" applyFill="0" applyBorder="1" applyAlignment="1">
      <alignment horizontal="right" vertical="top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" fillId="0" borderId="0" applyFont="1" applyNumberFormat="1" applyFill="0" applyBorder="0" applyAlignment="0">
      <alignment horizontal="general" vertical="bottom" textRotation="0" wrapText="false" shrinkToFit="false"/>
    </xf>
    <xf xfId="0" fontId="1" numFmtId="1" fillId="0" borderId="0" applyFont="1" applyNumberFormat="1" applyFill="0" applyBorder="0" applyAlignment="0">
      <alignment horizontal="general" vertical="bottom" textRotation="0" wrapText="false" shrinkToFit="false"/>
    </xf>
    <xf xfId="0" fontId="2" numFmtId="1" fillId="0" borderId="1" applyFont="1" applyNumberFormat="1" applyFill="0" applyBorder="1" applyAlignment="1">
      <alignment horizontal="center" vertical="center" textRotation="0" wrapText="false" shrinkToFit="false"/>
    </xf>
    <xf xfId="0" fontId="1" numFmtId="1" fillId="0" borderId="0" applyFont="1" applyNumberFormat="1" applyFill="0" applyBorder="0" applyAlignment="1">
      <alignment horizontal="general" vertical="top" textRotation="0" wrapText="false" shrinkToFit="false"/>
    </xf>
    <xf xfId="0" fontId="4" numFmtId="1" fillId="2" borderId="2" applyFont="1" applyNumberFormat="1" applyFill="1" applyBorder="1" applyAlignment="1">
      <alignment horizontal="center" vertical="center" textRotation="0" wrapText="true" shrinkToFit="false"/>
    </xf>
    <xf xfId="0" fontId="1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168" fillId="2" borderId="2" applyFont="1" applyNumberFormat="1" applyFill="1" applyBorder="1" applyAlignment="1">
      <alignment horizontal="center" vertical="center" textRotation="0" wrapText="true" shrinkToFit="false"/>
    </xf>
    <xf xfId="0" fontId="2" numFmtId="168" fillId="0" borderId="1" applyFont="1" applyNumberFormat="1" applyFill="0" applyBorder="1" applyAlignment="1">
      <alignment horizontal="center" vertical="center" textRotation="0" wrapText="false" shrinkToFit="false"/>
    </xf>
    <xf xfId="0" fontId="1" numFmtId="168" fillId="0" borderId="0" applyFont="1" applyNumberFormat="1" applyFill="0" applyBorder="0" applyAlignment="1">
      <alignment horizontal="center" vertical="bottom" textRotation="0" wrapText="false" shrinkToFit="false"/>
    </xf>
    <xf xfId="0" fontId="1" numFmtId="168" fillId="0" borderId="0" applyFont="1" applyNumberFormat="1" applyFill="0" applyBorder="0" applyAlignment="1">
      <alignment horizontal="general" vertical="top" textRotation="0" wrapText="false" shrinkToFit="false"/>
    </xf>
    <xf xfId="0" fontId="1" numFmtId="168" fillId="0" borderId="0" applyFont="1" applyNumberFormat="1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164" fillId="0" borderId="3" applyFont="1" applyNumberFormat="1" applyFill="0" applyBorder="1" applyAlignment="1">
      <alignment horizontal="center" vertical="top" textRotation="0" wrapText="false" shrinkToFit="false"/>
    </xf>
    <xf xfId="0" fontId="1" numFmtId="165" fillId="0" borderId="3" applyFont="1" applyNumberFormat="1" applyFill="0" applyBorder="1" applyAlignment="1">
      <alignment horizontal="right" vertical="top" textRotation="0" wrapText="false" shrinkToFit="false"/>
    </xf>
    <xf xfId="0" fontId="1" numFmtId="165" fillId="0" borderId="0" applyFont="1" applyNumberFormat="1" applyFill="0" applyBorder="0" applyAlignment="1">
      <alignment horizontal="right" vertical="top" textRotation="0" wrapText="false" shrinkToFit="false"/>
    </xf>
    <xf xfId="0" fontId="1" numFmtId="166" fillId="0" borderId="0" applyFont="1" applyNumberFormat="1" applyFill="0" applyBorder="0" applyAlignment="1">
      <alignment horizontal="right" vertical="top" textRotation="0" wrapText="false" shrinkToFit="false"/>
    </xf>
    <xf xfId="0" fontId="1" numFmtId="166" fillId="0" borderId="4" applyFont="1" applyNumberFormat="1" applyFill="0" applyBorder="1" applyAlignment="1">
      <alignment horizontal="right" vertical="top" textRotation="0" wrapText="false" shrinkToFit="false"/>
    </xf>
    <xf xfId="0" fontId="1" numFmtId="167" fillId="0" borderId="5" applyFont="1" applyNumberFormat="1" applyFill="0" applyBorder="1" applyAlignment="1">
      <alignment horizontal="right" vertical="top" textRotation="0" wrapText="false" shrinkToFit="false"/>
    </xf>
    <xf xfId="0" fontId="1" numFmtId="0" fillId="0" borderId="5" applyFont="1" applyNumberFormat="0" applyFill="0" applyBorder="1" applyAlignment="1">
      <alignment horizontal="general" vertical="bottom" textRotation="0" wrapText="true" shrinkToFit="false"/>
    </xf>
    <xf xfId="0" fontId="1" numFmtId="0" fillId="0" borderId="6" applyFont="1" applyNumberFormat="0" applyFill="0" applyBorder="1" applyAlignment="1">
      <alignment horizontal="general" vertical="bottom" textRotation="0" wrapText="true" shrinkToFit="false"/>
    </xf>
    <xf xfId="0" fontId="1" numFmtId="164" fillId="0" borderId="5" applyFont="1" applyNumberFormat="1" applyFill="0" applyBorder="1" applyAlignment="1">
      <alignment horizontal="center" vertical="top" textRotation="0" wrapText="false" shrinkToFit="false"/>
    </xf>
    <xf xfId="0" fontId="1" numFmtId="165" fillId="0" borderId="5" applyFont="1" applyNumberFormat="1" applyFill="0" applyBorder="1" applyAlignment="1">
      <alignment horizontal="center" vertical="bottom" textRotation="0" wrapText="false" shrinkToFit="false"/>
    </xf>
    <xf xfId="0" fontId="1" numFmtId="166" fillId="0" borderId="6" applyFont="1" applyNumberFormat="1" applyFill="0" applyBorder="1" applyAlignment="1">
      <alignment horizontal="center" vertical="bottom" textRotation="0" wrapText="false" shrinkToFit="false"/>
    </xf>
    <xf xfId="0" fontId="1" numFmtId="166" fillId="0" borderId="7" applyFont="1" applyNumberFormat="1" applyFill="0" applyBorder="1" applyAlignment="1">
      <alignment horizontal="center" vertical="bottom" textRotation="0" wrapText="false" shrinkToFit="false"/>
    </xf>
    <xf xfId="0" fontId="1" numFmtId="165" fillId="0" borderId="2" applyFont="1" applyNumberFormat="1" applyFill="0" applyBorder="1" applyAlignment="1">
      <alignment horizontal="center" vertical="bottom" textRotation="0" wrapText="false" shrinkToFit="false"/>
    </xf>
    <xf xfId="0" fontId="1" numFmtId="165" fillId="0" borderId="8" applyFont="1" applyNumberFormat="1" applyFill="0" applyBorder="1" applyAlignment="1">
      <alignment horizontal="right" vertical="top" textRotation="0" wrapText="false" shrinkToFit="false"/>
    </xf>
    <xf xfId="0" fontId="1" numFmtId="165" fillId="0" borderId="6" applyFont="1" applyNumberFormat="1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left" vertical="top" textRotation="0" wrapText="true" shrinkToFit="false"/>
    </xf>
    <xf xfId="0" fontId="1" numFmtId="0" fillId="0" borderId="4" applyFont="1" applyNumberFormat="0" applyFill="0" applyBorder="1" applyAlignment="1">
      <alignment horizontal="left" vertical="top" textRotation="0" wrapText="true" shrinkToFit="false"/>
    </xf>
    <xf xfId="0" fontId="1" numFmtId="167" fillId="0" borderId="3" applyFont="1" applyNumberFormat="1" applyFill="0" applyBorder="1" applyAlignment="1">
      <alignment horizontal="right" vertical="top" textRotation="0" wrapText="false" shrinkToFit="false"/>
    </xf>
    <xf xfId="0" fontId="1" numFmtId="0" fillId="0" borderId="3" applyFont="1" applyNumberFormat="0" applyFill="0" applyBorder="1" applyAlignment="1">
      <alignment horizontal="general" vertical="top" textRotation="0" wrapText="true" shrinkToFit="false"/>
    </xf>
    <xf xfId="0" fontId="1" numFmtId="0" fillId="0" borderId="0" applyFont="1" applyNumberFormat="0" applyFill="0" applyBorder="0" applyAlignment="1">
      <alignment horizontal="general" vertical="top" textRotation="0" wrapText="true" shrinkToFit="false"/>
    </xf>
    <xf xfId="0" fontId="1" numFmtId="167" fillId="0" borderId="2" applyFont="1" applyNumberFormat="1" applyFill="0" applyBorder="1" applyAlignment="1">
      <alignment horizontal="right" vertical="top" textRotation="0" wrapText="false" shrinkToFit="false"/>
    </xf>
    <xf xfId="0" fontId="1" numFmtId="167" fillId="0" borderId="8" applyFont="1" applyNumberFormat="1" applyFill="0" applyBorder="1" applyAlignment="1">
      <alignment horizontal="right" vertical="top" textRotation="0" wrapText="false" shrinkToFit="false"/>
    </xf>
    <xf xfId="0" fontId="1" numFmtId="164" fillId="0" borderId="6" applyFont="1" applyNumberFormat="1" applyFill="0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1">
      <alignment horizontal="general" vertical="bottom" textRotation="0" wrapText="true" shrinkToFit="false"/>
    </xf>
    <xf xfId="0" fontId="1" numFmtId="1" fillId="0" borderId="2" applyFont="1" applyNumberFormat="1" applyFill="0" applyBorder="1" applyAlignment="1">
      <alignment horizontal="center" vertical="bottom" textRotation="0" wrapText="false" shrinkToFit="false"/>
    </xf>
    <xf xfId="0" fontId="1" numFmtId="1" fillId="0" borderId="8" applyFont="1" applyNumberFormat="1" applyFill="0" applyBorder="1" applyAlignment="1">
      <alignment horizontal="right" vertical="top" textRotation="0" wrapText="false" shrinkToFit="false"/>
    </xf>
    <xf xfId="0" fontId="1" numFmtId="168" fillId="0" borderId="8" applyFont="1" applyNumberFormat="1" applyFill="0" applyBorder="1" applyAlignment="1">
      <alignment horizontal="right" vertical="top" textRotation="0" wrapText="false" shrinkToFit="false"/>
    </xf>
    <xf xfId="0" fontId="1" numFmtId="168" fillId="0" borderId="3" applyFont="1" applyNumberFormat="1" applyFill="0" applyBorder="1" applyAlignment="1">
      <alignment horizontal="right" vertical="top" textRotation="0" wrapText="false" shrinkToFit="false"/>
    </xf>
    <xf xfId="0" fontId="1" numFmtId="168" fillId="0" borderId="2" applyFont="1" applyNumberFormat="1" applyFill="0" applyBorder="1" applyAlignment="1">
      <alignment horizontal="center" vertical="bottom" textRotation="0" wrapText="false" shrinkToFit="false"/>
    </xf>
    <xf xfId="0" fontId="1" numFmtId="168" fillId="0" borderId="5" applyFont="1" applyNumberFormat="1" applyFill="0" applyBorder="1" applyAlignment="1">
      <alignment horizontal="center" vertical="bottom" textRotation="0" wrapText="false" shrinkToFit="false"/>
    </xf>
    <xf xfId="0" fontId="1" numFmtId="1" fillId="3" borderId="8" applyFont="1" applyNumberFormat="1" applyFill="1" applyBorder="1" applyAlignment="1">
      <alignment horizontal="right" vertical="top" textRotation="0" wrapText="false" shrinkToFit="false"/>
    </xf>
    <xf xfId="0" fontId="1" numFmtId="168" fillId="3" borderId="8" applyFont="1" applyNumberFormat="1" applyFill="1" applyBorder="1" applyAlignment="1">
      <alignment horizontal="right" vertical="top" textRotation="0" wrapText="false" shrinkToFit="false"/>
    </xf>
    <xf xfId="0" fontId="1" numFmtId="168" fillId="3" borderId="3" applyFont="1" applyNumberFormat="1" applyFill="1" applyBorder="1" applyAlignment="1">
      <alignment horizontal="right" vertical="top" textRotation="0" wrapText="false" shrinkToFit="false"/>
    </xf>
    <xf xfId="0" fontId="1" numFmtId="166" fillId="3" borderId="4" applyFont="1" applyNumberFormat="1" applyFill="1" applyBorder="1" applyAlignment="1">
      <alignment horizontal="right" vertical="top" textRotation="0" wrapText="false" shrinkToFit="false"/>
    </xf>
    <xf xfId="0" fontId="1" numFmtId="164" fillId="4" borderId="0" applyFont="1" applyNumberFormat="1" applyFill="1" applyBorder="0" applyAlignment="1">
      <alignment horizontal="center" vertical="top" textRotation="0" wrapText="false" shrinkToFit="false"/>
    </xf>
    <xf xfId="0" fontId="1" numFmtId="0" fillId="4" borderId="0" applyFont="1" applyNumberFormat="0" applyFill="1" applyBorder="0" applyAlignment="1">
      <alignment horizontal="general" vertical="top" textRotation="0" wrapText="false" shrinkToFit="false"/>
    </xf>
    <xf xfId="0" fontId="1" numFmtId="0" fillId="3" borderId="0" applyFont="1" applyNumberFormat="0" applyFill="1" applyBorder="0" applyAlignment="1">
      <alignment horizontal="general" vertical="top" textRotation="0" wrapText="false" shrinkToFit="false"/>
    </xf>
    <xf xfId="0" fontId="1" numFmtId="165" fillId="3" borderId="3" applyFont="1" applyNumberFormat="1" applyFill="1" applyBorder="1" applyAlignment="1">
      <alignment horizontal="right" vertical="top" textRotation="0" wrapText="false" shrinkToFit="false"/>
    </xf>
    <xf xfId="0" fontId="1" numFmtId="165" fillId="3" borderId="0" applyFont="1" applyNumberFormat="1" applyFill="1" applyBorder="0" applyAlignment="1">
      <alignment horizontal="right" vertical="top" textRotation="0" wrapText="false" shrinkToFit="false"/>
    </xf>
    <xf xfId="0" fontId="1" numFmtId="166" fillId="3" borderId="0" applyFont="1" applyNumberFormat="1" applyFill="1" applyBorder="0" applyAlignment="1">
      <alignment horizontal="right" vertical="top" textRotation="0" wrapText="false" shrinkToFit="false"/>
    </xf>
    <xf xfId="0" fontId="1" numFmtId="164" fillId="4" borderId="3" applyFont="1" applyNumberFormat="1" applyFill="1" applyBorder="1" applyAlignment="1">
      <alignment horizontal="center" vertical="top" textRotation="0" wrapText="false" shrinkToFit="false"/>
    </xf>
    <xf xfId="0" fontId="1" numFmtId="0" fillId="0" borderId="3" applyFont="1" applyNumberFormat="0" applyFill="0" applyBorder="1" applyAlignment="1">
      <alignment horizontal="general" vertical="top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167" fillId="0" borderId="9" applyFont="1" applyNumberFormat="1" applyFill="0" applyBorder="1" applyAlignment="1">
      <alignment horizontal="right" vertical="top" textRotation="0" wrapText="false" shrinkToFit="false"/>
    </xf>
    <xf xfId="0" fontId="1" numFmtId="0" fillId="0" borderId="10" applyFont="1" applyNumberFormat="0" applyFill="0" applyBorder="1" applyAlignment="1">
      <alignment horizontal="general" vertical="top" textRotation="0" wrapText="false" shrinkToFit="false"/>
    </xf>
    <xf xfId="0" fontId="1" numFmtId="0" fillId="0" borderId="9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numFmtId="164" fillId="0" borderId="9" applyFont="1" applyNumberFormat="1" applyFill="0" applyBorder="1" applyAlignment="1">
      <alignment horizontal="center" vertical="top" textRotation="0" wrapText="false" shrinkToFit="false"/>
    </xf>
    <xf xfId="0" fontId="1" numFmtId="165" fillId="0" borderId="9" applyFont="1" applyNumberFormat="1" applyFill="0" applyBorder="1" applyAlignment="1">
      <alignment horizontal="right" vertical="top" textRotation="0" wrapText="false" shrinkToFit="false"/>
    </xf>
    <xf xfId="0" fontId="1" numFmtId="165" fillId="0" borderId="10" applyFont="1" applyNumberFormat="1" applyFill="0" applyBorder="1" applyAlignment="1">
      <alignment horizontal="right" vertical="top" textRotation="0" wrapText="false" shrinkToFit="false"/>
    </xf>
    <xf xfId="0" fontId="1" numFmtId="166" fillId="0" borderId="10" applyFont="1" applyNumberFormat="1" applyFill="0" applyBorder="1" applyAlignment="1">
      <alignment horizontal="right" vertical="top" textRotation="0" wrapText="false" shrinkToFit="false"/>
    </xf>
    <xf xfId="0" fontId="1" numFmtId="166" fillId="0" borderId="11" applyFont="1" applyNumberFormat="1" applyFill="0" applyBorder="1" applyAlignment="1">
      <alignment horizontal="right" vertical="top" textRotation="0" wrapText="false" shrinkToFit="false"/>
    </xf>
    <xf xfId="0" fontId="1" numFmtId="0" fillId="0" borderId="9" applyFont="1" applyNumberFormat="0" applyFill="0" applyBorder="1" applyAlignment="1">
      <alignment horizontal="general" vertical="top" textRotation="0" wrapText="true" shrinkToFit="false"/>
    </xf>
    <xf xfId="0" fontId="1" numFmtId="0" fillId="0" borderId="10" applyFont="1" applyNumberFormat="0" applyFill="0" applyBorder="1" applyAlignment="1">
      <alignment horizontal="general" vertical="top" textRotation="0" wrapText="true" shrinkToFit="false"/>
    </xf>
    <xf xfId="0" fontId="1" numFmtId="164" fillId="0" borderId="10" applyFont="1" applyNumberFormat="1" applyFill="0" applyBorder="1" applyAlignment="1">
      <alignment horizontal="center" vertical="top" textRotation="0" wrapText="false" shrinkToFit="false"/>
    </xf>
    <xf xfId="0" fontId="1" numFmtId="165" fillId="0" borderId="9" applyFont="1" applyNumberFormat="1" applyFill="0" applyBorder="1" applyAlignment="1">
      <alignment horizontal="general" vertical="top" textRotation="0" wrapText="false" shrinkToFit="false"/>
    </xf>
    <xf xfId="0" fontId="1" numFmtId="165" fillId="0" borderId="10" applyFont="1" applyNumberFormat="1" applyFill="0" applyBorder="1" applyAlignment="1">
      <alignment horizontal="general" vertical="top" textRotation="0" wrapText="false" shrinkToFit="false"/>
    </xf>
    <xf xfId="0" fontId="1" numFmtId="166" fillId="0" borderId="10" applyFont="1" applyNumberFormat="1" applyFill="0" applyBorder="1" applyAlignment="1">
      <alignment horizontal="center" vertical="top" textRotation="0" wrapText="false" shrinkToFit="false"/>
    </xf>
    <xf xfId="0" fontId="1" numFmtId="166" fillId="0" borderId="11" applyFont="1" applyNumberFormat="1" applyFill="0" applyBorder="1" applyAlignment="1">
      <alignment horizontal="center" vertical="top" textRotation="0" wrapText="false" shrinkToFit="false"/>
    </xf>
    <xf xfId="0" fontId="1" numFmtId="0" fillId="0" borderId="9" applyFont="1" applyNumberFormat="0" applyFill="0" applyBorder="1" applyAlignment="1">
      <alignment horizontal="general" vertical="top" textRotation="0" wrapText="false" shrinkToFit="false"/>
    </xf>
    <xf xfId="0" fontId="1" numFmtId="1" fillId="0" borderId="9" applyFont="1" applyNumberFormat="1" applyFill="0" applyBorder="1" applyAlignment="1">
      <alignment horizontal="right" vertical="top" textRotation="0" wrapText="false" shrinkToFit="false"/>
    </xf>
    <xf xfId="0" fontId="1" numFmtId="168" fillId="0" borderId="9" applyFont="1" applyNumberFormat="1" applyFill="0" applyBorder="1" applyAlignment="1">
      <alignment horizontal="right" vertical="top" textRotation="0" wrapText="false" shrinkToFit="false"/>
    </xf>
    <xf xfId="0" fontId="5" numFmtId="0" fillId="0" borderId="0" applyFont="1" applyNumberFormat="0" applyFill="0" applyBorder="0" applyAlignment="1">
      <alignment horizontal="left" vertical="top" textRotation="0" wrapText="true" shrinkToFit="false"/>
    </xf>
    <xf xfId="0" fontId="5" numFmtId="0" fillId="0" borderId="0" applyFont="1" applyNumberFormat="0" applyFill="0" applyBorder="0" applyAlignment="1">
      <alignment horizontal="left" vertical="bottom" textRotation="0" wrapText="true" shrinkToFit="false"/>
    </xf>
    <xf xfId="0" fontId="4" numFmtId="0" fillId="5" borderId="3" applyFont="1" applyNumberFormat="0" applyFill="1" applyBorder="1" applyAlignment="1">
      <alignment horizontal="left" vertical="top" textRotation="0" wrapText="true" shrinkToFit="false"/>
    </xf>
    <xf xfId="0" fontId="4" numFmtId="0" fillId="5" borderId="0" applyFont="1" applyNumberFormat="0" applyFill="1" applyBorder="0" applyAlignment="1">
      <alignment horizontal="left" vertical="top" textRotation="0" wrapText="true" shrinkToFit="false"/>
    </xf>
    <xf xfId="0" fontId="4" numFmtId="0" fillId="5" borderId="4" applyFont="1" applyNumberFormat="0" applyFill="1" applyBorder="1" applyAlignment="1">
      <alignment horizontal="left" vertical="top" textRotation="0" wrapText="true" shrinkToFit="false"/>
    </xf>
    <xf xfId="0" fontId="4" numFmtId="0" fillId="0" borderId="0" applyFont="1" applyNumberFormat="0" applyFill="0" applyBorder="0" applyAlignment="1">
      <alignment horizontal="left" vertical="top" textRotation="0" wrapText="true" shrinkToFit="false"/>
    </xf>
    <xf xfId="0" fontId="4" numFmtId="0" fillId="0" borderId="4" applyFont="1" applyNumberFormat="0" applyFill="0" applyBorder="1" applyAlignment="1">
      <alignment horizontal="left" vertical="top" textRotation="0" wrapText="true" shrinkToFit="false"/>
    </xf>
    <xf xfId="0" fontId="1" numFmtId="0" fillId="6" borderId="2" applyFont="1" applyNumberFormat="0" applyFill="1" applyBorder="1" applyAlignment="1">
      <alignment horizontal="center" vertical="center" textRotation="90" wrapText="true" shrinkToFit="false"/>
    </xf>
    <xf xfId="0" fontId="1" numFmtId="0" fillId="6" borderId="8" applyFont="1" applyNumberFormat="0" applyFill="1" applyBorder="1" applyAlignment="1">
      <alignment horizontal="center" vertical="center" textRotation="90" wrapText="false" shrinkToFit="false"/>
    </xf>
    <xf xfId="0" fontId="1" numFmtId="0" fillId="6" borderId="12" applyFont="1" applyNumberFormat="0" applyFill="1" applyBorder="1" applyAlignment="1">
      <alignment horizontal="center" vertical="center" textRotation="90" wrapText="false" shrinkToFit="false"/>
    </xf>
    <xf xfId="0" fontId="4" numFmtId="167" fillId="7" borderId="2" applyFont="1" applyNumberFormat="1" applyFill="1" applyBorder="1" applyAlignment="1">
      <alignment horizontal="center" vertical="center" textRotation="0" wrapText="false" shrinkToFit="false"/>
    </xf>
    <xf xfId="0" fontId="4" numFmtId="167" fillId="7" borderId="8" applyFont="1" applyNumberFormat="1" applyFill="1" applyBorder="1" applyAlignment="1">
      <alignment horizontal="center" vertical="center" textRotation="0" wrapText="false" shrinkToFit="false"/>
    </xf>
    <xf xfId="0" fontId="4" numFmtId="167" fillId="7" borderId="12" applyFont="1" applyNumberFormat="1" applyFill="1" applyBorder="1" applyAlignment="1">
      <alignment horizontal="center" vertical="center" textRotation="0" wrapText="false" shrinkToFit="false"/>
    </xf>
    <xf xfId="0" fontId="1" numFmtId="0" fillId="6" borderId="2" applyFont="1" applyNumberFormat="0" applyFill="1" applyBorder="1" applyAlignment="1">
      <alignment horizontal="center" vertical="center" textRotation="90" wrapText="false" shrinkToFit="false"/>
    </xf>
    <xf xfId="0" fontId="4" numFmtId="164" fillId="8" borderId="2" applyFont="1" applyNumberFormat="1" applyFill="1" applyBorder="1" applyAlignment="1">
      <alignment horizontal="center" vertical="center" textRotation="0" wrapText="true" shrinkToFit="false"/>
    </xf>
    <xf xfId="0" fontId="4" numFmtId="164" fillId="8" borderId="8" applyFont="1" applyNumberFormat="1" applyFill="1" applyBorder="1" applyAlignment="1">
      <alignment horizontal="center" vertical="center" textRotation="0" wrapText="false" shrinkToFit="false"/>
    </xf>
    <xf xfId="0" fontId="4" numFmtId="164" fillId="8" borderId="12" applyFont="1" applyNumberFormat="1" applyFill="1" applyBorder="1" applyAlignment="1">
      <alignment horizontal="center" vertical="center" textRotation="0" wrapText="false" shrinkToFit="false"/>
    </xf>
    <xf xfId="0" fontId="4" numFmtId="0" fillId="8" borderId="5" applyFont="1" applyNumberFormat="0" applyFill="1" applyBorder="1" applyAlignment="1">
      <alignment horizontal="center" vertical="center" textRotation="0" wrapText="true" shrinkToFit="false"/>
    </xf>
    <xf xfId="0" fontId="4" numFmtId="0" fillId="8" borderId="6" applyFont="1" applyNumberFormat="0" applyFill="1" applyBorder="1" applyAlignment="1">
      <alignment horizontal="center" vertical="center" textRotation="0" wrapText="true" shrinkToFit="false"/>
    </xf>
    <xf xfId="0" fontId="4" numFmtId="0" fillId="8" borderId="7" applyFont="1" applyNumberFormat="0" applyFill="1" applyBorder="1" applyAlignment="1">
      <alignment horizontal="center" vertical="center" textRotation="0" wrapText="true" shrinkToFit="false"/>
    </xf>
    <xf xfId="0" fontId="4" numFmtId="0" fillId="8" borderId="3" applyFont="1" applyNumberFormat="0" applyFill="1" applyBorder="1" applyAlignment="1">
      <alignment horizontal="center" vertical="center" textRotation="0" wrapText="true" shrinkToFit="false"/>
    </xf>
    <xf xfId="0" fontId="4" numFmtId="0" fillId="8" borderId="0" applyFont="1" applyNumberFormat="0" applyFill="1" applyBorder="0" applyAlignment="1">
      <alignment horizontal="center" vertical="center" textRotation="0" wrapText="true" shrinkToFit="false"/>
    </xf>
    <xf xfId="0" fontId="4" numFmtId="0" fillId="8" borderId="4" applyFont="1" applyNumberFormat="0" applyFill="1" applyBorder="1" applyAlignment="1">
      <alignment horizontal="center" vertical="center" textRotation="0" wrapText="true" shrinkToFit="false"/>
    </xf>
    <xf xfId="0" fontId="4" numFmtId="0" fillId="8" borderId="9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true" shrinkToFit="false"/>
    </xf>
    <xf xfId="0" fontId="4" numFmtId="0" fillId="8" borderId="11" applyFont="1" applyNumberFormat="0" applyFill="1" applyBorder="1" applyAlignment="1">
      <alignment horizontal="center" vertical="center" textRotation="0" wrapText="true" shrinkToFit="false"/>
    </xf>
    <xf xfId="0" fontId="4" numFmtId="0" fillId="9" borderId="1" applyFont="1" applyNumberFormat="0" applyFill="1" applyBorder="1" applyAlignment="1">
      <alignment horizontal="center" vertical="center" textRotation="0" wrapText="false" shrinkToFit="false"/>
    </xf>
    <xf xfId="0" fontId="1" numFmtId="164" fillId="6" borderId="2" applyFont="1" applyNumberFormat="1" applyFill="1" applyBorder="1" applyAlignment="1">
      <alignment horizontal="center" vertical="center" textRotation="90" wrapText="false" shrinkToFit="false"/>
    </xf>
    <xf xfId="0" fontId="1" numFmtId="164" fillId="6" borderId="8" applyFont="1" applyNumberFormat="1" applyFill="1" applyBorder="1" applyAlignment="1">
      <alignment horizontal="center" vertical="center" textRotation="90" wrapText="false" shrinkToFit="false"/>
    </xf>
    <xf xfId="0" fontId="1" numFmtId="164" fillId="6" borderId="12" applyFont="1" applyNumberFormat="1" applyFill="1" applyBorder="1" applyAlignment="1">
      <alignment horizontal="center" vertical="center" textRotation="90" wrapText="false" shrinkToFit="false"/>
    </xf>
    <xf xfId="0" fontId="4" numFmtId="0" fillId="10" borderId="1" applyFont="1" applyNumberFormat="0" applyFill="1" applyBorder="1" applyAlignment="1">
      <alignment horizontal="center" vertical="center" textRotation="0" wrapText="false" shrinkToFit="false"/>
    </xf>
    <xf xfId="0" fontId="4" numFmtId="0" fillId="11" borderId="1" applyFont="1" applyNumberFormat="0" applyFill="1" applyBorder="1" applyAlignment="1">
      <alignment horizontal="center" vertical="center" textRotation="0" wrapText="false" shrinkToFit="false"/>
    </xf>
    <xf xfId="0" fontId="4" numFmtId="165" fillId="2" borderId="1" applyFont="1" applyNumberFormat="1" applyFill="1" applyBorder="1" applyAlignment="1">
      <alignment horizontal="center" vertical="center" textRotation="0" wrapText="true" shrinkToFit="false"/>
    </xf>
    <xf xfId="0" fontId="4" numFmtId="0" fillId="2" borderId="5" applyFont="1" applyNumberFormat="0" applyFill="1" applyBorder="1" applyAlignment="1">
      <alignment horizontal="center" vertical="center" textRotation="0" wrapText="true" shrinkToFit="false"/>
    </xf>
    <xf xfId="0" fontId="4" numFmtId="0" fillId="2" borderId="6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center" vertical="center" textRotation="0" wrapText="true" shrinkToFit="false"/>
    </xf>
    <xf xfId="0" fontId="4" numFmtId="0" fillId="2" borderId="11" applyFont="1" applyNumberFormat="0" applyFill="1" applyBorder="1" applyAlignment="1">
      <alignment horizontal="center" vertical="center" textRotation="0" wrapText="true" shrinkToFit="false"/>
    </xf>
    <xf xfId="0" fontId="4" numFmtId="165" fillId="12" borderId="1" applyFont="1" applyNumberFormat="1" applyFill="1" applyBorder="1" applyAlignment="1">
      <alignment horizontal="center" vertical="center" textRotation="0" wrapText="true" shrinkToFit="false"/>
    </xf>
    <xf xfId="0" fontId="4" numFmtId="0" fillId="12" borderId="1" applyFont="1" applyNumberFormat="0" applyFill="1" applyBorder="1" applyAlignment="1">
      <alignment horizontal="center" vertical="center" textRotation="0" wrapText="true" shrinkToFit="false"/>
    </xf>
    <xf xfId="0" fontId="4" numFmtId="0" fillId="12" borderId="1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top" textRotation="0" wrapText="true" shrinkToFit="false"/>
    </xf>
    <xf xfId="0" fontId="7" numFmtId="0" fillId="0" borderId="0" applyFont="1" applyNumberFormat="0" applyFill="0" applyBorder="0" applyAlignment="1">
      <alignment horizontal="left" vertical="top" textRotation="0" wrapText="true" shrinkToFit="false"/>
    </xf>
    <xf xfId="0" fontId="4" numFmtId="0" fillId="4" borderId="3" applyFont="1" applyNumberFormat="0" applyFill="1" applyBorder="1" applyAlignment="1">
      <alignment horizontal="left" vertical="top" textRotation="0" wrapText="true" shrinkToFit="false"/>
    </xf>
    <xf xfId="0" fontId="4" numFmtId="0" fillId="4" borderId="0" applyFont="1" applyNumberFormat="0" applyFill="1" applyBorder="0" applyAlignment="1">
      <alignment horizontal="left" vertical="top" textRotation="0" wrapText="true" shrinkToFit="false"/>
    </xf>
    <xf xfId="0" fontId="4" numFmtId="0" fillId="0" borderId="0" applyFont="1" applyNumberFormat="0" applyFill="0" applyBorder="0" applyAlignment="1">
      <alignment horizontal="left" vertical="top" textRotation="0" wrapText="true" shrinkToFit="false"/>
    </xf>
    <xf xfId="0" fontId="4" numFmtId="0" fillId="4" borderId="0" applyFont="1" applyNumberFormat="0" applyFill="1" applyBorder="0" applyAlignment="1">
      <alignment horizontal="left" vertical="top" textRotation="0" wrapText="true" shrinkToFit="false"/>
    </xf>
    <xf xfId="0" fontId="4" numFmtId="0" fillId="0" borderId="0" applyFont="1" applyNumberFormat="0" applyFill="0" applyBorder="0" applyAlignment="1">
      <alignment horizontal="left" vertical="top" textRotation="0" wrapText="true" shrinkToFit="false"/>
    </xf>
    <xf xfId="0" fontId="4" numFmtId="164" fillId="8" borderId="5" applyFont="1" applyNumberFormat="1" applyFill="1" applyBorder="1" applyAlignment="1">
      <alignment horizontal="center" vertical="center" textRotation="0" wrapText="true" shrinkToFit="false"/>
    </xf>
    <xf xfId="0" fontId="4" numFmtId="164" fillId="8" borderId="6" applyFont="1" applyNumberFormat="1" applyFill="1" applyBorder="1" applyAlignment="1">
      <alignment horizontal="center" vertical="center" textRotation="0" wrapText="true" shrinkToFit="false"/>
    </xf>
    <xf xfId="0" fontId="4" numFmtId="164" fillId="8" borderId="7" applyFont="1" applyNumberFormat="1" applyFill="1" applyBorder="1" applyAlignment="1">
      <alignment horizontal="center" vertical="center" textRotation="0" wrapText="true" shrinkToFit="false"/>
    </xf>
    <xf xfId="0" fontId="4" numFmtId="164" fillId="8" borderId="9" applyFont="1" applyNumberFormat="1" applyFill="1" applyBorder="1" applyAlignment="1">
      <alignment horizontal="center" vertical="center" textRotation="0" wrapText="true" shrinkToFit="false"/>
    </xf>
    <xf xfId="0" fontId="4" numFmtId="164" fillId="8" borderId="10" applyFont="1" applyNumberFormat="1" applyFill="1" applyBorder="1" applyAlignment="1">
      <alignment horizontal="center" vertical="center" textRotation="0" wrapText="true" shrinkToFit="false"/>
    </xf>
    <xf xfId="0" fontId="4" numFmtId="164" fillId="8" borderId="11" applyFont="1" applyNumberFormat="1" applyFill="1" applyBorder="1" applyAlignment="1">
      <alignment horizontal="center" vertical="center" textRotation="0" wrapText="true" shrinkToFit="false"/>
    </xf>
    <xf xfId="0" fontId="1" numFmtId="0" fillId="4" borderId="3" applyFont="1" applyNumberFormat="0" applyFill="1" applyBorder="1" applyAlignment="1">
      <alignment horizontal="left" vertical="top" textRotation="0" wrapText="true" shrinkToFit="false"/>
    </xf>
    <xf xfId="0" fontId="1" numFmtId="0" fillId="4" borderId="0" applyFont="1" applyNumberFormat="0" applyFill="1" applyBorder="0" applyAlignment="1">
      <alignment horizontal="left" vertical="top" textRotation="0" wrapText="true" shrinkToFit="false"/>
    </xf>
    <xf xfId="0" fontId="1" numFmtId="0" fillId="4" borderId="4" applyFont="1" applyNumberFormat="0" applyFill="1" applyBorder="1" applyAlignment="1">
      <alignment horizontal="left" vertical="top" textRotation="0" wrapText="true" shrinkToFit="false"/>
    </xf>
    <xf xfId="0" fontId="8" numFmtId="0" fillId="0" borderId="0" applyFont="1" applyNumberFormat="0" applyFill="0" applyBorder="0" applyAlignment="1">
      <alignment horizontal="left" vertical="top" textRotation="0" wrapText="true" shrinkToFit="false"/>
    </xf>
    <xf xfId="0" fontId="8" numFmtId="0" fillId="0" borderId="4" applyFont="1" applyNumberFormat="0" applyFill="0" applyBorder="1" applyAlignment="1">
      <alignment horizontal="left" vertical="top" textRotation="0" wrapText="true" shrinkToFit="false"/>
    </xf>
    <xf xfId="0" fontId="1" numFmtId="164" fillId="6" borderId="2" applyFont="1" applyNumberFormat="1" applyFill="1" applyBorder="1" applyAlignment="1">
      <alignment horizontal="center" vertical="center" textRotation="0" wrapText="true" shrinkToFit="false"/>
    </xf>
    <xf xfId="0" fontId="1" numFmtId="164" fillId="6" borderId="12" applyFont="1" applyNumberFormat="1" applyFill="1" applyBorder="1" applyAlignment="1">
      <alignment horizontal="center" vertical="center" textRotation="0" wrapText="false" shrinkToFit="false"/>
    </xf>
    <xf xfId="0" fontId="4" numFmtId="0" fillId="6" borderId="2" applyFont="1" applyNumberFormat="0" applyFill="1" applyBorder="1" applyAlignment="1">
      <alignment horizontal="center" vertical="center" textRotation="0" wrapText="true" shrinkToFit="false"/>
    </xf>
    <xf xfId="0" fontId="4" numFmtId="0" fillId="6" borderId="12" applyFont="1" applyNumberFormat="0" applyFill="1" applyBorder="1" applyAlignment="1">
      <alignment horizontal="center" vertical="center" textRotation="0" wrapText="true" shrinkToFit="false"/>
    </xf>
    <xf xfId="0" fontId="4" numFmtId="164" fillId="8" borderId="12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39"/>
  <sheetViews>
    <sheetView tabSelected="0" workbookViewId="0" zoomScale="90" zoomScaleNormal="90" showGridLines="true" showRowColHeaders="1">
      <selection activeCell="AA11" sqref="AA11"/>
    </sheetView>
  </sheetViews>
  <sheetFormatPr defaultRowHeight="14.4" defaultColWidth="9.109375" outlineLevelRow="0" outlineLevelCol="0"/>
  <cols>
    <col min="1" max="1" width="5" customWidth="true" style="19"/>
    <col min="2" max="2" width="7" hidden="true" customWidth="true" style="5"/>
    <col min="3" max="3" width="9" hidden="true" customWidth="true" style="5"/>
    <col min="4" max="4" width="4.77734375" customWidth="true" style="33"/>
    <col min="5" max="5" width="4.77734375" customWidth="true" style="33"/>
    <col min="6" max="6" width="81.5546875" customWidth="true" style="33"/>
    <col min="7" max="7" width="11" customWidth="true" style="6"/>
    <col min="8" max="8" width="9.6640625" hidden="true" customWidth="true" style="5"/>
    <col min="9" max="9" width="11" hidden="true" customWidth="true" style="6"/>
    <col min="10" max="10" width="13.88671875" customWidth="true" style="10"/>
    <col min="11" max="11" width="13.88671875" customWidth="true" style="10"/>
    <col min="12" max="12" width="13.44140625" hidden="true" customWidth="true" style="10"/>
    <col min="13" max="13" width="6.6640625" customWidth="true" style="14"/>
    <col min="14" max="14" width="13.88671875" customWidth="true" style="10"/>
    <col min="15" max="15" width="13.88671875" customWidth="true" style="10"/>
    <col min="16" max="16" width="6.6640625" customWidth="true" style="14"/>
    <col min="17" max="17" width="13.88671875" customWidth="true" style="10"/>
    <col min="18" max="18" width="6.6640625" customWidth="true" style="14"/>
    <col min="19" max="19" width="13.88671875" customWidth="true" style="10"/>
    <col min="20" max="20" width="6.6640625" customWidth="true" style="14"/>
    <col min="21" max="21" width="13.88671875" customWidth="true" style="10"/>
    <col min="22" max="22" width="6.6640625" customWidth="true" style="14"/>
    <col min="23" max="23" width="13.88671875" customWidth="true" style="10"/>
    <col min="24" max="24" width="6.6640625" customWidth="true" style="14"/>
    <col min="25" max="25" width="13.88671875" customWidth="true" style="10"/>
    <col min="26" max="26" width="6.6640625" customWidth="true" style="14"/>
    <col min="27" max="27" width="9.109375" style="1"/>
  </cols>
  <sheetData>
    <row r="1" spans="1:27" customHeight="1" ht="14.4">
      <c r="B1" s="1" t="s">
        <v>0</v>
      </c>
      <c r="C1" s="1"/>
      <c r="D1" s="97" t="str">
        <f>"LAPORAN PENYUSUNAN ANGGARAN TAHUN " &amp; $B$2</f>
        <v>LAPORAN PENYUSUNAN ANGGARAN TAHUN 2022</v>
      </c>
      <c r="E1" s="97"/>
      <c r="F1" s="97"/>
      <c r="H1" s="1"/>
      <c r="I1" s="3"/>
      <c r="J1" s="21"/>
      <c r="K1" s="8"/>
      <c r="L1" s="8"/>
      <c r="M1" s="11"/>
      <c r="N1" s="8"/>
      <c r="O1" s="8"/>
      <c r="P1" s="11"/>
      <c r="Q1" s="8"/>
      <c r="R1" s="11"/>
      <c r="S1" s="8"/>
      <c r="T1" s="11"/>
      <c r="U1" s="8"/>
      <c r="V1" s="11"/>
      <c r="W1" s="8"/>
      <c r="X1" s="11"/>
      <c r="Y1" s="8"/>
      <c r="Z1" s="11"/>
    </row>
    <row r="2" spans="1:27" customHeight="1" ht="14.4">
      <c r="B2" s="1">
        <v>2022</v>
      </c>
      <c r="D2" s="98" t="s">
        <v>1</v>
      </c>
      <c r="E2" s="98"/>
      <c r="F2" s="98"/>
      <c r="H2" s="1"/>
      <c r="I2" s="3"/>
      <c r="J2" s="8"/>
      <c r="K2" s="8"/>
      <c r="L2" s="8"/>
      <c r="M2" s="11"/>
      <c r="N2" s="8"/>
      <c r="O2" s="8"/>
      <c r="P2" s="11"/>
      <c r="Q2" s="8"/>
      <c r="R2" s="11"/>
      <c r="S2" s="8"/>
      <c r="T2" s="11"/>
      <c r="U2" s="8"/>
      <c r="V2" s="11"/>
      <c r="W2" s="8"/>
      <c r="X2" s="11"/>
      <c r="Y2" s="8"/>
      <c r="Z2" s="11"/>
    </row>
    <row r="3" spans="1:27">
      <c r="B3" s="1"/>
      <c r="C3" s="1"/>
      <c r="D3" s="16"/>
      <c r="E3" s="16"/>
      <c r="F3" s="16"/>
      <c r="H3" s="1"/>
      <c r="I3" s="3"/>
      <c r="J3" s="8"/>
      <c r="K3" s="8"/>
      <c r="L3" s="8"/>
      <c r="M3" s="11"/>
      <c r="N3" s="8"/>
      <c r="O3" s="8"/>
      <c r="P3" s="11"/>
      <c r="Q3" s="8"/>
      <c r="R3" s="11"/>
      <c r="S3" s="8"/>
      <c r="T3" s="11"/>
      <c r="U3" s="8"/>
      <c r="V3" s="11"/>
      <c r="W3" s="8"/>
      <c r="X3" s="11"/>
      <c r="Y3" s="8"/>
      <c r="Z3" s="11"/>
    </row>
    <row r="4" spans="1:27" customHeight="1" ht="22.5">
      <c r="A4" s="107" t="s">
        <v>2</v>
      </c>
      <c r="B4" s="110" t="s">
        <v>3</v>
      </c>
      <c r="C4" s="110" t="s">
        <v>4</v>
      </c>
      <c r="D4" s="114" t="s">
        <v>5</v>
      </c>
      <c r="E4" s="115"/>
      <c r="F4" s="116"/>
      <c r="G4" s="111" t="s">
        <v>6</v>
      </c>
      <c r="H4" s="104" t="s">
        <v>7</v>
      </c>
      <c r="I4" s="124" t="s">
        <v>8</v>
      </c>
      <c r="J4" s="127" t="str">
        <f>"TAHUN " &amp; $B$2-1</f>
        <v>TAHUN 2021</v>
      </c>
      <c r="K4" s="127"/>
      <c r="L4" s="127"/>
      <c r="M4" s="127"/>
      <c r="N4" s="128" t="str">
        <f>"Tahun " &amp;$B$2</f>
        <v>Tahun 2022</v>
      </c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spans="1:27" customHeight="1" ht="33.75">
      <c r="A5" s="108"/>
      <c r="B5" s="105"/>
      <c r="C5" s="105"/>
      <c r="D5" s="117"/>
      <c r="E5" s="118"/>
      <c r="F5" s="119"/>
      <c r="G5" s="112"/>
      <c r="H5" s="105"/>
      <c r="I5" s="125"/>
      <c r="J5" s="129" t="s">
        <v>9</v>
      </c>
      <c r="K5" s="130" t="s">
        <v>10</v>
      </c>
      <c r="L5" s="131"/>
      <c r="M5" s="132"/>
      <c r="N5" s="136" t="s">
        <v>9</v>
      </c>
      <c r="O5" s="137" t="str">
        <f>"Δ TERHADAP ANGGARAN &amp; PROGNOSA 
TAHUN " &amp; $B$2-1</f>
        <v>Δ TERHADAP ANGGARAN &amp; PROGNOSA 
TAHUN 2021</v>
      </c>
      <c r="P5" s="137"/>
      <c r="Q5" s="137"/>
      <c r="R5" s="137"/>
      <c r="S5" s="123" t="s">
        <v>11</v>
      </c>
      <c r="T5" s="123"/>
      <c r="U5" s="123"/>
      <c r="V5" s="123"/>
      <c r="W5" s="123"/>
      <c r="X5" s="123"/>
      <c r="Y5" s="123"/>
      <c r="Z5" s="123"/>
    </row>
    <row r="6" spans="1:27" customHeight="1" ht="18">
      <c r="A6" s="109"/>
      <c r="B6" s="106"/>
      <c r="C6" s="106"/>
      <c r="D6" s="120"/>
      <c r="E6" s="121"/>
      <c r="F6" s="122"/>
      <c r="G6" s="113"/>
      <c r="H6" s="106"/>
      <c r="I6" s="126"/>
      <c r="J6" s="129"/>
      <c r="K6" s="133"/>
      <c r="L6" s="134"/>
      <c r="M6" s="135"/>
      <c r="N6" s="136"/>
      <c r="O6" s="138" t="s">
        <v>12</v>
      </c>
      <c r="P6" s="138"/>
      <c r="Q6" s="138" t="s">
        <v>13</v>
      </c>
      <c r="R6" s="138"/>
      <c r="S6" s="123" t="s">
        <v>14</v>
      </c>
      <c r="T6" s="123"/>
      <c r="U6" s="123" t="s">
        <v>15</v>
      </c>
      <c r="V6" s="123"/>
      <c r="W6" s="123" t="s">
        <v>16</v>
      </c>
      <c r="X6" s="123"/>
      <c r="Y6" s="123" t="s">
        <v>17</v>
      </c>
      <c r="Z6" s="123"/>
    </row>
    <row r="7" spans="1:27">
      <c r="A7" s="20"/>
      <c r="B7" s="2"/>
      <c r="C7" s="2"/>
      <c r="D7" s="17"/>
      <c r="E7" s="17"/>
      <c r="F7" s="17"/>
      <c r="G7" s="15"/>
      <c r="H7" s="2"/>
      <c r="I7" s="4"/>
      <c r="J7" s="9" t="s">
        <v>18</v>
      </c>
      <c r="K7" s="9" t="s">
        <v>18</v>
      </c>
      <c r="L7" s="9" t="s">
        <v>19</v>
      </c>
      <c r="M7" s="12" t="s">
        <v>20</v>
      </c>
      <c r="N7" s="9" t="s">
        <v>18</v>
      </c>
      <c r="O7" s="9" t="s">
        <v>18</v>
      </c>
      <c r="P7" s="12" t="s">
        <v>20</v>
      </c>
      <c r="Q7" s="9" t="s">
        <v>18</v>
      </c>
      <c r="R7" s="12" t="s">
        <v>20</v>
      </c>
      <c r="S7" s="9" t="s">
        <v>18</v>
      </c>
      <c r="T7" s="12" t="s">
        <v>20</v>
      </c>
      <c r="U7" s="9" t="s">
        <v>18</v>
      </c>
      <c r="V7" s="12" t="s">
        <v>20</v>
      </c>
      <c r="W7" s="9" t="s">
        <v>18</v>
      </c>
      <c r="X7" s="12" t="s">
        <v>20</v>
      </c>
      <c r="Y7" s="9" t="s">
        <v>18</v>
      </c>
      <c r="Z7" s="12" t="s">
        <v>20</v>
      </c>
    </row>
    <row r="8" spans="1:27">
      <c r="A8" s="39"/>
      <c r="B8" s="1"/>
      <c r="C8" s="1"/>
      <c r="D8" s="40"/>
      <c r="E8" s="41"/>
      <c r="F8" s="41"/>
      <c r="G8" s="42"/>
      <c r="H8" s="1"/>
      <c r="I8" s="3"/>
      <c r="J8" s="46"/>
      <c r="K8" s="43"/>
      <c r="L8" s="48"/>
      <c r="M8" s="45"/>
      <c r="N8" s="46"/>
      <c r="O8" s="43"/>
      <c r="P8" s="45"/>
      <c r="Q8" s="43"/>
      <c r="R8" s="45"/>
      <c r="S8" s="43"/>
      <c r="T8" s="45"/>
      <c r="U8" s="43"/>
      <c r="V8" s="45"/>
      <c r="W8" s="43"/>
      <c r="X8" s="45"/>
      <c r="Y8" s="43"/>
      <c r="Z8" s="45"/>
    </row>
    <row r="9" spans="1:27" customHeight="1" ht="12">
      <c r="A9" s="51">
        <v>1</v>
      </c>
      <c r="B9" s="5">
        <v>2022.1</v>
      </c>
      <c r="C9" s="5">
        <v>50000000</v>
      </c>
      <c r="D9" s="99" t="s">
        <v>21</v>
      </c>
      <c r="E9" s="100"/>
      <c r="F9" s="101"/>
      <c r="G9" s="34">
        <f>C9</f>
        <v>50000000</v>
      </c>
      <c r="H9" s="5" t="s">
        <v>21</v>
      </c>
      <c r="I9" s="5">
        <v>1</v>
      </c>
      <c r="J9" s="47">
        <v>76143395157.05</v>
      </c>
      <c r="K9" s="35">
        <v>79975620054.31</v>
      </c>
      <c r="L9" s="7">
        <v>3832224897.26</v>
      </c>
      <c r="M9" s="38">
        <v>5.03</v>
      </c>
      <c r="N9" s="47">
        <v>0.0</v>
      </c>
      <c r="O9" s="35">
        <v>-76143395157.05</v>
      </c>
      <c r="P9" s="38">
        <v>-100.0</v>
      </c>
      <c r="Q9" s="35">
        <v>-79975620054.31</v>
      </c>
      <c r="R9" s="38">
        <v>-100.0</v>
      </c>
      <c r="S9" s="35">
        <v>0.0</v>
      </c>
      <c r="T9" s="38">
        <v>0.0</v>
      </c>
      <c r="U9" s="35">
        <v>0.0</v>
      </c>
      <c r="V9" s="38">
        <v>0.0</v>
      </c>
      <c r="W9" s="35">
        <v>0.0</v>
      </c>
      <c r="X9" s="38">
        <v>0.0</v>
      </c>
      <c r="Y9" s="35">
        <v>0.0</v>
      </c>
      <c r="Z9" s="38">
        <v>0.0</v>
      </c>
      <c r="AA9"/>
    </row>
    <row r="10" spans="1:27" customHeight="1" ht="12">
      <c r="A10" s="51">
        <v>2</v>
      </c>
      <c r="B10" s="5">
        <v>2022.1</v>
      </c>
      <c r="C10" s="5">
        <v>51000000</v>
      </c>
      <c r="D10" s="49"/>
      <c r="E10" s="102" t="s">
        <v>22</v>
      </c>
      <c r="F10" s="103"/>
      <c r="G10" s="34">
        <f>C10</f>
        <v>51000000</v>
      </c>
      <c r="H10" s="5" t="s">
        <v>21</v>
      </c>
      <c r="I10" s="5">
        <v>2</v>
      </c>
      <c r="J10" s="47">
        <v>986782456.11</v>
      </c>
      <c r="K10" s="35">
        <v>1070754819.23</v>
      </c>
      <c r="L10" s="7">
        <v>83972363.12</v>
      </c>
      <c r="M10" s="38">
        <v>8.51</v>
      </c>
      <c r="N10" s="47">
        <v>0.0</v>
      </c>
      <c r="O10" s="35">
        <v>-986782456.11</v>
      </c>
      <c r="P10" s="38">
        <v>-100.0</v>
      </c>
      <c r="Q10" s="35">
        <v>-1070754819.23</v>
      </c>
      <c r="R10" s="38">
        <v>-100.0</v>
      </c>
      <c r="S10" s="35">
        <v>0.0</v>
      </c>
      <c r="T10" s="38">
        <v>0.0</v>
      </c>
      <c r="U10" s="35">
        <v>0.0</v>
      </c>
      <c r="V10" s="38">
        <v>0.0</v>
      </c>
      <c r="W10" s="35">
        <v>0.0</v>
      </c>
      <c r="X10" s="38">
        <v>0.0</v>
      </c>
      <c r="Y10" s="35">
        <v>0.0</v>
      </c>
      <c r="Z10" s="38">
        <v>0.0</v>
      </c>
      <c r="AA10"/>
    </row>
    <row r="11" spans="1:27">
      <c r="A11" s="51">
        <v>3</v>
      </c>
      <c r="B11" s="5">
        <v>2022.1</v>
      </c>
      <c r="C11" s="5">
        <v>51100000</v>
      </c>
      <c r="D11" s="49"/>
      <c r="E11" s="33"/>
      <c r="F11" s="50" t="s">
        <v>23</v>
      </c>
      <c r="G11" s="34">
        <f>C11</f>
        <v>51100000</v>
      </c>
      <c r="H11" s="5" t="s">
        <v>21</v>
      </c>
      <c r="I11" s="5">
        <v>3</v>
      </c>
      <c r="J11" s="47">
        <v>986782456.11</v>
      </c>
      <c r="K11" s="35">
        <v>1070754819.23</v>
      </c>
      <c r="L11" s="7">
        <v>83972363.12</v>
      </c>
      <c r="M11" s="38">
        <v>8.51</v>
      </c>
      <c r="N11" s="47">
        <v>0.0</v>
      </c>
      <c r="O11" s="35">
        <v>-986782456.11</v>
      </c>
      <c r="P11" s="38">
        <v>-100.0</v>
      </c>
      <c r="Q11" s="35">
        <v>-1070754819.23</v>
      </c>
      <c r="R11" s="38">
        <v>-100.0</v>
      </c>
      <c r="S11" s="35">
        <v>0.0</v>
      </c>
      <c r="T11" s="38">
        <v>0.0</v>
      </c>
      <c r="U11" s="35">
        <v>0.0</v>
      </c>
      <c r="V11" s="38">
        <v>0.0</v>
      </c>
      <c r="W11" s="35">
        <v>0.0</v>
      </c>
      <c r="X11" s="38">
        <v>0.0</v>
      </c>
      <c r="Y11" s="35">
        <v>0.0</v>
      </c>
      <c r="Z11" s="38">
        <v>0.0</v>
      </c>
      <c r="AA11"/>
    </row>
    <row r="12" spans="1:27" customHeight="1" ht="12">
      <c r="A12" s="51">
        <v>4</v>
      </c>
      <c r="B12" s="5">
        <v>2022.1</v>
      </c>
      <c r="C12" s="5">
        <v>52000000</v>
      </c>
      <c r="D12" s="49"/>
      <c r="E12" s="102" t="s">
        <v>24</v>
      </c>
      <c r="F12" s="103"/>
      <c r="G12" s="34">
        <f>C10</f>
        <v>51000000</v>
      </c>
      <c r="H12" s="5" t="s">
        <v>21</v>
      </c>
      <c r="I12" s="5">
        <v>2</v>
      </c>
      <c r="J12" s="47">
        <v>46367720657.85</v>
      </c>
      <c r="K12" s="35">
        <v>48668101746.75</v>
      </c>
      <c r="L12" s="7">
        <v>2300381088.9</v>
      </c>
      <c r="M12" s="38">
        <v>4.96</v>
      </c>
      <c r="N12" s="47">
        <v>0.0</v>
      </c>
      <c r="O12" s="35">
        <v>-46367720657.85</v>
      </c>
      <c r="P12" s="38">
        <v>-100.0</v>
      </c>
      <c r="Q12" s="35">
        <v>-48668101746.75</v>
      </c>
      <c r="R12" s="38">
        <v>-100.0</v>
      </c>
      <c r="S12" s="35">
        <v>0.0</v>
      </c>
      <c r="T12" s="38">
        <v>0.0</v>
      </c>
      <c r="U12" s="35">
        <v>0.0</v>
      </c>
      <c r="V12" s="38">
        <v>0.0</v>
      </c>
      <c r="W12" s="35">
        <v>0.0</v>
      </c>
      <c r="X12" s="38">
        <v>0.0</v>
      </c>
      <c r="Y12" s="35">
        <v>0.0</v>
      </c>
      <c r="Z12" s="38">
        <v>0.0</v>
      </c>
      <c r="AA12"/>
    </row>
    <row r="13" spans="1:27">
      <c r="A13" s="51">
        <v>5</v>
      </c>
      <c r="B13" s="5">
        <v>2022.1</v>
      </c>
      <c r="C13" s="5">
        <v>52100000</v>
      </c>
      <c r="D13" s="49"/>
      <c r="E13" s="33"/>
      <c r="F13" s="50" t="s">
        <v>25</v>
      </c>
      <c r="G13" s="34">
        <f>C11</f>
        <v>51100000</v>
      </c>
      <c r="H13" s="5" t="s">
        <v>21</v>
      </c>
      <c r="I13" s="5">
        <v>3</v>
      </c>
      <c r="J13" s="47">
        <v>27184962194.53</v>
      </c>
      <c r="K13" s="35">
        <v>28647152769.67</v>
      </c>
      <c r="L13" s="7">
        <v>1462190575.14</v>
      </c>
      <c r="M13" s="38">
        <v>5.38</v>
      </c>
      <c r="N13" s="47">
        <v>0.0</v>
      </c>
      <c r="O13" s="35">
        <v>-27184962194.53</v>
      </c>
      <c r="P13" s="38">
        <v>-100.0</v>
      </c>
      <c r="Q13" s="35">
        <v>-28647152769.67</v>
      </c>
      <c r="R13" s="38">
        <v>-100.0</v>
      </c>
      <c r="S13" s="35">
        <v>0.0</v>
      </c>
      <c r="T13" s="38">
        <v>0.0</v>
      </c>
      <c r="U13" s="35">
        <v>0.0</v>
      </c>
      <c r="V13" s="38">
        <v>0.0</v>
      </c>
      <c r="W13" s="35">
        <v>0.0</v>
      </c>
      <c r="X13" s="38">
        <v>0.0</v>
      </c>
      <c r="Y13" s="35">
        <v>0.0</v>
      </c>
      <c r="Z13" s="38">
        <v>0.0</v>
      </c>
      <c r="AA13"/>
    </row>
    <row r="14" spans="1:27">
      <c r="A14" s="51">
        <v>6</v>
      </c>
      <c r="B14" s="5">
        <v>2022.1</v>
      </c>
      <c r="C14" s="5">
        <v>52200000</v>
      </c>
      <c r="D14" s="49"/>
      <c r="E14" s="33"/>
      <c r="F14" s="50" t="s">
        <v>26</v>
      </c>
      <c r="G14" s="34">
        <f>C11</f>
        <v>51100000</v>
      </c>
      <c r="H14" s="5" t="s">
        <v>21</v>
      </c>
      <c r="I14" s="5">
        <v>3</v>
      </c>
      <c r="J14" s="47">
        <v>19182758463.32</v>
      </c>
      <c r="K14" s="35">
        <v>20020948977.08</v>
      </c>
      <c r="L14" s="7">
        <v>838190513.76</v>
      </c>
      <c r="M14" s="38">
        <v>4.37</v>
      </c>
      <c r="N14" s="47">
        <v>0.0</v>
      </c>
      <c r="O14" s="35">
        <v>-19182758463.32</v>
      </c>
      <c r="P14" s="38">
        <v>-100.0</v>
      </c>
      <c r="Q14" s="35">
        <v>-20020948977.08</v>
      </c>
      <c r="R14" s="38">
        <v>-100.0</v>
      </c>
      <c r="S14" s="35">
        <v>0.0</v>
      </c>
      <c r="T14" s="38">
        <v>0.0</v>
      </c>
      <c r="U14" s="35">
        <v>0.0</v>
      </c>
      <c r="V14" s="38">
        <v>0.0</v>
      </c>
      <c r="W14" s="35">
        <v>0.0</v>
      </c>
      <c r="X14" s="38">
        <v>0.0</v>
      </c>
      <c r="Y14" s="35">
        <v>0.0</v>
      </c>
      <c r="Z14" s="38">
        <v>0.0</v>
      </c>
      <c r="AA14"/>
    </row>
    <row r="15" spans="1:27" customHeight="1" ht="12">
      <c r="A15" s="51">
        <v>7</v>
      </c>
      <c r="B15" s="5">
        <v>2022.1</v>
      </c>
      <c r="C15" s="5">
        <v>59000000</v>
      </c>
      <c r="D15" s="49"/>
      <c r="E15" s="102" t="s">
        <v>27</v>
      </c>
      <c r="F15" s="103"/>
      <c r="G15" s="34">
        <f>C10</f>
        <v>51000000</v>
      </c>
      <c r="H15" s="5" t="s">
        <v>21</v>
      </c>
      <c r="I15" s="5">
        <v>2</v>
      </c>
      <c r="J15" s="47">
        <v>28788892043.09</v>
      </c>
      <c r="K15" s="35">
        <v>30236763488.33</v>
      </c>
      <c r="L15" s="7">
        <v>1447871445.24</v>
      </c>
      <c r="M15" s="38">
        <v>5.03</v>
      </c>
      <c r="N15" s="47">
        <v>0.0</v>
      </c>
      <c r="O15" s="35">
        <v>-28788892043.09</v>
      </c>
      <c r="P15" s="38">
        <v>-100.0</v>
      </c>
      <c r="Q15" s="35">
        <v>-30236763488.33</v>
      </c>
      <c r="R15" s="38">
        <v>-100.0</v>
      </c>
      <c r="S15" s="35">
        <v>0.0</v>
      </c>
      <c r="T15" s="38">
        <v>0.0</v>
      </c>
      <c r="U15" s="35">
        <v>0.0</v>
      </c>
      <c r="V15" s="38">
        <v>0.0</v>
      </c>
      <c r="W15" s="35">
        <v>0.0</v>
      </c>
      <c r="X15" s="38">
        <v>0.0</v>
      </c>
      <c r="Y15" s="35">
        <v>0.0</v>
      </c>
      <c r="Z15" s="38">
        <v>0.0</v>
      </c>
      <c r="AA15"/>
    </row>
    <row r="16" spans="1:27">
      <c r="A16" s="51">
        <v>8</v>
      </c>
      <c r="B16" s="5">
        <v>2022.1</v>
      </c>
      <c r="C16" s="5">
        <v>59100000</v>
      </c>
      <c r="D16" s="49"/>
      <c r="E16" s="33"/>
      <c r="F16" s="50" t="s">
        <v>28</v>
      </c>
      <c r="G16" s="34">
        <f>C11</f>
        <v>51100000</v>
      </c>
      <c r="H16" s="5" t="s">
        <v>21</v>
      </c>
      <c r="I16" s="5">
        <v>3</v>
      </c>
      <c r="J16" s="47">
        <v>478081307.51</v>
      </c>
      <c r="K16" s="35">
        <v>505030906.49</v>
      </c>
      <c r="L16" s="7">
        <v>26949598.98</v>
      </c>
      <c r="M16" s="38">
        <v>5.64</v>
      </c>
      <c r="N16" s="47">
        <v>0.0</v>
      </c>
      <c r="O16" s="35">
        <v>-478081307.51</v>
      </c>
      <c r="P16" s="38">
        <v>-100.0</v>
      </c>
      <c r="Q16" s="35">
        <v>-505030906.49</v>
      </c>
      <c r="R16" s="38">
        <v>-100.0</v>
      </c>
      <c r="S16" s="35">
        <v>0.0</v>
      </c>
      <c r="T16" s="38">
        <v>0.0</v>
      </c>
      <c r="U16" s="35">
        <v>0.0</v>
      </c>
      <c r="V16" s="38">
        <v>0.0</v>
      </c>
      <c r="W16" s="35">
        <v>0.0</v>
      </c>
      <c r="X16" s="38">
        <v>0.0</v>
      </c>
      <c r="Y16" s="35">
        <v>0.0</v>
      </c>
      <c r="Z16" s="38">
        <v>0.0</v>
      </c>
      <c r="AA16"/>
    </row>
    <row r="17" spans="1:27">
      <c r="A17" s="51">
        <v>9</v>
      </c>
      <c r="B17" s="5">
        <v>2022.1</v>
      </c>
      <c r="C17" s="5">
        <v>59200000</v>
      </c>
      <c r="D17" s="49"/>
      <c r="E17" s="33"/>
      <c r="F17" s="50" t="s">
        <v>29</v>
      </c>
      <c r="G17" s="34">
        <f>C11</f>
        <v>51100000</v>
      </c>
      <c r="H17" s="5" t="s">
        <v>21</v>
      </c>
      <c r="I17" s="5">
        <v>3</v>
      </c>
      <c r="J17" s="47">
        <v>1860906458.96</v>
      </c>
      <c r="K17" s="35">
        <v>2011365454.81</v>
      </c>
      <c r="L17" s="7">
        <v>150458995.85</v>
      </c>
      <c r="M17" s="38">
        <v>8.09</v>
      </c>
      <c r="N17" s="47">
        <v>0.0</v>
      </c>
      <c r="O17" s="35">
        <v>-1860906458.96</v>
      </c>
      <c r="P17" s="38">
        <v>-100.0</v>
      </c>
      <c r="Q17" s="35">
        <v>-2011365454.81</v>
      </c>
      <c r="R17" s="38">
        <v>-100.0</v>
      </c>
      <c r="S17" s="35">
        <v>0.0</v>
      </c>
      <c r="T17" s="38">
        <v>0.0</v>
      </c>
      <c r="U17" s="35">
        <v>0.0</v>
      </c>
      <c r="V17" s="38">
        <v>0.0</v>
      </c>
      <c r="W17" s="35">
        <v>0.0</v>
      </c>
      <c r="X17" s="38">
        <v>0.0</v>
      </c>
      <c r="Y17" s="35">
        <v>0.0</v>
      </c>
      <c r="Z17" s="38">
        <v>0.0</v>
      </c>
      <c r="AA17"/>
    </row>
    <row r="18" spans="1:27">
      <c r="A18" s="51">
        <v>10</v>
      </c>
      <c r="B18" s="5">
        <v>2022.1</v>
      </c>
      <c r="C18" s="5">
        <v>59300000</v>
      </c>
      <c r="D18" s="49"/>
      <c r="E18" s="33"/>
      <c r="F18" s="50" t="s">
        <v>30</v>
      </c>
      <c r="G18" s="34">
        <f>C11</f>
        <v>51100000</v>
      </c>
      <c r="H18" s="5" t="s">
        <v>21</v>
      </c>
      <c r="I18" s="5">
        <v>3</v>
      </c>
      <c r="J18" s="47">
        <v>26449904276.62</v>
      </c>
      <c r="K18" s="35">
        <v>27720367127.03</v>
      </c>
      <c r="L18" s="7">
        <v>1270462850.41</v>
      </c>
      <c r="M18" s="38">
        <v>4.8</v>
      </c>
      <c r="N18" s="47">
        <v>0.0</v>
      </c>
      <c r="O18" s="35">
        <v>-26449904276.62</v>
      </c>
      <c r="P18" s="38">
        <v>-100.0</v>
      </c>
      <c r="Q18" s="35">
        <v>-27720367127.03</v>
      </c>
      <c r="R18" s="38">
        <v>-100.0</v>
      </c>
      <c r="S18" s="35">
        <v>0.0</v>
      </c>
      <c r="T18" s="38">
        <v>0.0</v>
      </c>
      <c r="U18" s="35">
        <v>0.0</v>
      </c>
      <c r="V18" s="38">
        <v>0.0</v>
      </c>
      <c r="W18" s="35">
        <v>0.0</v>
      </c>
      <c r="X18" s="38">
        <v>0.0</v>
      </c>
      <c r="Y18" s="35">
        <v>0.0</v>
      </c>
      <c r="Z18" s="38">
        <v>0.0</v>
      </c>
      <c r="AA18"/>
    </row>
    <row r="19" spans="1:27" customHeight="1" ht="12">
      <c r="A19" s="51">
        <v>11</v>
      </c>
      <c r="B19" s="5">
        <v>2022.1</v>
      </c>
      <c r="C19" s="5">
        <v>60000000</v>
      </c>
      <c r="D19" s="99" t="s">
        <v>31</v>
      </c>
      <c r="E19" s="100"/>
      <c r="F19" s="101"/>
      <c r="G19" s="34">
        <f>C9</f>
        <v>50000000</v>
      </c>
      <c r="H19" s="5" t="s">
        <v>32</v>
      </c>
      <c r="I19" s="5">
        <v>1</v>
      </c>
      <c r="J19" s="47">
        <v>116733646768.34</v>
      </c>
      <c r="K19" s="35">
        <v>122842591804.21</v>
      </c>
      <c r="L19" s="7">
        <v>6108945035.87</v>
      </c>
      <c r="M19" s="38">
        <v>5.23</v>
      </c>
      <c r="N19" s="47">
        <v>349500000.0</v>
      </c>
      <c r="O19" s="35">
        <v>-116384146768.34</v>
      </c>
      <c r="P19" s="38">
        <v>-99.7</v>
      </c>
      <c r="Q19" s="35">
        <v>-122493091804.21</v>
      </c>
      <c r="R19" s="38">
        <v>-99.72</v>
      </c>
      <c r="S19" s="35">
        <v>91500000.0</v>
      </c>
      <c r="T19" s="38">
        <v>26.18</v>
      </c>
      <c r="U19" s="35">
        <v>91500000.0</v>
      </c>
      <c r="V19" s="38">
        <v>26.18</v>
      </c>
      <c r="W19" s="35">
        <v>83250000.0</v>
      </c>
      <c r="X19" s="38">
        <v>23.82</v>
      </c>
      <c r="Y19" s="35">
        <v>83250000.0</v>
      </c>
      <c r="Z19" s="38">
        <v>23.82</v>
      </c>
      <c r="AA19"/>
    </row>
    <row r="20" spans="1:27" customHeight="1" ht="12">
      <c r="A20" s="51">
        <v>12</v>
      </c>
      <c r="B20" s="5">
        <v>2022.1</v>
      </c>
      <c r="C20" s="5">
        <v>61000000</v>
      </c>
      <c r="D20" s="49"/>
      <c r="E20" s="102" t="s">
        <v>33</v>
      </c>
      <c r="F20" s="103"/>
      <c r="G20" s="34">
        <f>C10</f>
        <v>51000000</v>
      </c>
      <c r="H20" s="5" t="s">
        <v>32</v>
      </c>
      <c r="I20" s="5">
        <v>2</v>
      </c>
      <c r="J20" s="47">
        <v>16247306331.94</v>
      </c>
      <c r="K20" s="35">
        <v>16983193938.58</v>
      </c>
      <c r="L20" s="7">
        <v>735887606.64</v>
      </c>
      <c r="M20" s="38">
        <v>4.53</v>
      </c>
      <c r="N20" s="47">
        <v>72000000.0</v>
      </c>
      <c r="O20" s="35">
        <v>-16175306331.94</v>
      </c>
      <c r="P20" s="38">
        <v>-99.56</v>
      </c>
      <c r="Q20" s="35">
        <v>-16911193938.58</v>
      </c>
      <c r="R20" s="38">
        <v>-99.58</v>
      </c>
      <c r="S20" s="35">
        <v>36000000.0</v>
      </c>
      <c r="T20" s="38">
        <v>50.0</v>
      </c>
      <c r="U20" s="35">
        <v>36000000.0</v>
      </c>
      <c r="V20" s="38">
        <v>50.0</v>
      </c>
      <c r="W20" s="35">
        <v>0.0</v>
      </c>
      <c r="X20" s="38">
        <v>0.0</v>
      </c>
      <c r="Y20" s="35">
        <v>0.0</v>
      </c>
      <c r="Z20" s="38">
        <v>0.0</v>
      </c>
      <c r="AA20"/>
    </row>
    <row r="21" spans="1:27">
      <c r="A21" s="51">
        <v>13</v>
      </c>
      <c r="B21" s="5">
        <v>2022.1</v>
      </c>
      <c r="C21" s="5">
        <v>61100000</v>
      </c>
      <c r="D21" s="49"/>
      <c r="E21" s="33"/>
      <c r="F21" s="50" t="s">
        <v>34</v>
      </c>
      <c r="G21" s="34">
        <f>C11</f>
        <v>51100000</v>
      </c>
      <c r="H21" s="5" t="s">
        <v>32</v>
      </c>
      <c r="I21" s="5">
        <v>3</v>
      </c>
      <c r="J21" s="47">
        <v>8206738465.34</v>
      </c>
      <c r="K21" s="35">
        <v>8611489588.5</v>
      </c>
      <c r="L21" s="7">
        <v>404751123.16</v>
      </c>
      <c r="M21" s="38">
        <v>4.93</v>
      </c>
      <c r="N21" s="47">
        <v>0.0</v>
      </c>
      <c r="O21" s="35">
        <v>-8206738465.34</v>
      </c>
      <c r="P21" s="38">
        <v>-100.0</v>
      </c>
      <c r="Q21" s="35">
        <v>-8611489588.5</v>
      </c>
      <c r="R21" s="38">
        <v>-100.0</v>
      </c>
      <c r="S21" s="35">
        <v>0.0</v>
      </c>
      <c r="T21" s="38">
        <v>0.0</v>
      </c>
      <c r="U21" s="35">
        <v>0.0</v>
      </c>
      <c r="V21" s="38">
        <v>0.0</v>
      </c>
      <c r="W21" s="35">
        <v>0.0</v>
      </c>
      <c r="X21" s="38">
        <v>0.0</v>
      </c>
      <c r="Y21" s="35">
        <v>0.0</v>
      </c>
      <c r="Z21" s="38">
        <v>0.0</v>
      </c>
      <c r="AA21"/>
    </row>
    <row r="22" spans="1:27">
      <c r="A22" s="51">
        <v>14</v>
      </c>
      <c r="B22" s="5">
        <v>2022.1</v>
      </c>
      <c r="C22" s="5">
        <v>61200000</v>
      </c>
      <c r="D22" s="49"/>
      <c r="E22" s="33"/>
      <c r="F22" s="50" t="s">
        <v>35</v>
      </c>
      <c r="G22" s="34">
        <f>C11</f>
        <v>51100000</v>
      </c>
      <c r="H22" s="5" t="s">
        <v>32</v>
      </c>
      <c r="I22" s="5">
        <v>3</v>
      </c>
      <c r="J22" s="47">
        <v>8040567866.6</v>
      </c>
      <c r="K22" s="35">
        <v>8371704350.08</v>
      </c>
      <c r="L22" s="7">
        <v>331136483.48</v>
      </c>
      <c r="M22" s="38">
        <v>4.12</v>
      </c>
      <c r="N22" s="47">
        <v>72000000.0</v>
      </c>
      <c r="O22" s="35">
        <v>-7968567866.6</v>
      </c>
      <c r="P22" s="38">
        <v>-99.1</v>
      </c>
      <c r="Q22" s="35">
        <v>-8299704350.08</v>
      </c>
      <c r="R22" s="38">
        <v>-99.14</v>
      </c>
      <c r="S22" s="35">
        <v>36000000.0</v>
      </c>
      <c r="T22" s="38">
        <v>50.0</v>
      </c>
      <c r="U22" s="35">
        <v>36000000.0</v>
      </c>
      <c r="V22" s="38">
        <v>50.0</v>
      </c>
      <c r="W22" s="35">
        <v>0.0</v>
      </c>
      <c r="X22" s="38">
        <v>0.0</v>
      </c>
      <c r="Y22" s="35">
        <v>0.0</v>
      </c>
      <c r="Z22" s="38">
        <v>0.0</v>
      </c>
      <c r="AA22"/>
    </row>
    <row r="23" spans="1:27" customHeight="1" ht="12">
      <c r="A23" s="51">
        <v>15</v>
      </c>
      <c r="B23" s="5">
        <v>2022.1</v>
      </c>
      <c r="C23" s="5">
        <v>62000000</v>
      </c>
      <c r="D23" s="49"/>
      <c r="E23" s="102" t="s">
        <v>36</v>
      </c>
      <c r="F23" s="103"/>
      <c r="G23" s="34">
        <f>C10</f>
        <v>51000000</v>
      </c>
      <c r="H23" s="5" t="s">
        <v>32</v>
      </c>
      <c r="I23" s="5">
        <v>2</v>
      </c>
      <c r="J23" s="47">
        <v>26608156345.91</v>
      </c>
      <c r="K23" s="35">
        <v>27856841880.69</v>
      </c>
      <c r="L23" s="7">
        <v>1248685534.78</v>
      </c>
      <c r="M23" s="38">
        <v>4.69</v>
      </c>
      <c r="N23" s="47">
        <v>0.0</v>
      </c>
      <c r="O23" s="35">
        <v>-26608156345.91</v>
      </c>
      <c r="P23" s="38">
        <v>-100.0</v>
      </c>
      <c r="Q23" s="35">
        <v>-27856841880.69</v>
      </c>
      <c r="R23" s="38">
        <v>-100.0</v>
      </c>
      <c r="S23" s="35">
        <v>0.0</v>
      </c>
      <c r="T23" s="38">
        <v>0.0</v>
      </c>
      <c r="U23" s="35">
        <v>0.0</v>
      </c>
      <c r="V23" s="38">
        <v>0.0</v>
      </c>
      <c r="W23" s="35">
        <v>0.0</v>
      </c>
      <c r="X23" s="38">
        <v>0.0</v>
      </c>
      <c r="Y23" s="35">
        <v>0.0</v>
      </c>
      <c r="Z23" s="38">
        <v>0.0</v>
      </c>
      <c r="AA23"/>
    </row>
    <row r="24" spans="1:27">
      <c r="A24" s="51">
        <v>16</v>
      </c>
      <c r="B24" s="5">
        <v>2022.1</v>
      </c>
      <c r="C24" s="5">
        <v>62100000</v>
      </c>
      <c r="D24" s="49"/>
      <c r="E24" s="33"/>
      <c r="F24" s="50" t="s">
        <v>37</v>
      </c>
      <c r="G24" s="34">
        <f>C11</f>
        <v>51100000</v>
      </c>
      <c r="H24" s="5" t="s">
        <v>32</v>
      </c>
      <c r="I24" s="5">
        <v>3</v>
      </c>
      <c r="J24" s="47">
        <v>19400326604.54</v>
      </c>
      <c r="K24" s="35">
        <v>20399932272.63</v>
      </c>
      <c r="L24" s="7">
        <v>999605668.09</v>
      </c>
      <c r="M24" s="38">
        <v>5.15</v>
      </c>
      <c r="N24" s="47">
        <v>0.0</v>
      </c>
      <c r="O24" s="35">
        <v>-19400326604.54</v>
      </c>
      <c r="P24" s="38">
        <v>-100.0</v>
      </c>
      <c r="Q24" s="35">
        <v>-20399932272.63</v>
      </c>
      <c r="R24" s="38">
        <v>-100.0</v>
      </c>
      <c r="S24" s="35">
        <v>0.0</v>
      </c>
      <c r="T24" s="38">
        <v>0.0</v>
      </c>
      <c r="U24" s="35">
        <v>0.0</v>
      </c>
      <c r="V24" s="38">
        <v>0.0</v>
      </c>
      <c r="W24" s="35">
        <v>0.0</v>
      </c>
      <c r="X24" s="38">
        <v>0.0</v>
      </c>
      <c r="Y24" s="35">
        <v>0.0</v>
      </c>
      <c r="Z24" s="38">
        <v>0.0</v>
      </c>
      <c r="AA24"/>
    </row>
    <row r="25" spans="1:27">
      <c r="A25" s="51">
        <v>17</v>
      </c>
      <c r="B25" s="5">
        <v>2022.1</v>
      </c>
      <c r="C25" s="5">
        <v>62200000</v>
      </c>
      <c r="D25" s="49"/>
      <c r="E25" s="33"/>
      <c r="F25" s="50" t="s">
        <v>38</v>
      </c>
      <c r="G25" s="34">
        <f>C11</f>
        <v>51100000</v>
      </c>
      <c r="H25" s="5" t="s">
        <v>32</v>
      </c>
      <c r="I25" s="5">
        <v>3</v>
      </c>
      <c r="J25" s="47">
        <v>7207829741.37</v>
      </c>
      <c r="K25" s="35">
        <v>7456909608.06</v>
      </c>
      <c r="L25" s="7">
        <v>249079866.69</v>
      </c>
      <c r="M25" s="38">
        <v>3.46</v>
      </c>
      <c r="N25" s="47">
        <v>0.0</v>
      </c>
      <c r="O25" s="35">
        <v>-7207829741.37</v>
      </c>
      <c r="P25" s="38">
        <v>-100.0</v>
      </c>
      <c r="Q25" s="35">
        <v>-7456909608.06</v>
      </c>
      <c r="R25" s="38">
        <v>-100.0</v>
      </c>
      <c r="S25" s="35">
        <v>0.0</v>
      </c>
      <c r="T25" s="38">
        <v>0.0</v>
      </c>
      <c r="U25" s="35">
        <v>0.0</v>
      </c>
      <c r="V25" s="38">
        <v>0.0</v>
      </c>
      <c r="W25" s="35">
        <v>0.0</v>
      </c>
      <c r="X25" s="38">
        <v>0.0</v>
      </c>
      <c r="Y25" s="35">
        <v>0.0</v>
      </c>
      <c r="Z25" s="38">
        <v>0.0</v>
      </c>
      <c r="AA25"/>
    </row>
    <row r="26" spans="1:27" customHeight="1" ht="12">
      <c r="A26" s="51">
        <v>18</v>
      </c>
      <c r="B26" s="5">
        <v>2022.1</v>
      </c>
      <c r="C26" s="5">
        <v>63000000</v>
      </c>
      <c r="D26" s="49"/>
      <c r="E26" s="102" t="s">
        <v>39</v>
      </c>
      <c r="F26" s="103"/>
      <c r="G26" s="34">
        <f>C10</f>
        <v>51000000</v>
      </c>
      <c r="H26" s="5" t="s">
        <v>32</v>
      </c>
      <c r="I26" s="5">
        <v>2</v>
      </c>
      <c r="J26" s="47">
        <v>18262662949.02</v>
      </c>
      <c r="K26" s="35">
        <v>19302584476.34</v>
      </c>
      <c r="L26" s="7">
        <v>1039921527.32</v>
      </c>
      <c r="M26" s="38">
        <v>5.69</v>
      </c>
      <c r="N26" s="47">
        <v>277500000.0</v>
      </c>
      <c r="O26" s="35">
        <v>-17985162949.02</v>
      </c>
      <c r="P26" s="38">
        <v>-98.48</v>
      </c>
      <c r="Q26" s="35">
        <v>-19025084476.34</v>
      </c>
      <c r="R26" s="38">
        <v>-98.56</v>
      </c>
      <c r="S26" s="35">
        <v>55500000.0</v>
      </c>
      <c r="T26" s="38">
        <v>20.0</v>
      </c>
      <c r="U26" s="35">
        <v>55500000.0</v>
      </c>
      <c r="V26" s="38">
        <v>20.0</v>
      </c>
      <c r="W26" s="35">
        <v>83250000.0</v>
      </c>
      <c r="X26" s="38">
        <v>30.0</v>
      </c>
      <c r="Y26" s="35">
        <v>83250000.0</v>
      </c>
      <c r="Z26" s="38">
        <v>30.0</v>
      </c>
      <c r="AA26"/>
    </row>
    <row r="27" spans="1:27">
      <c r="A27" s="51">
        <v>19</v>
      </c>
      <c r="B27" s="5">
        <v>2022.1</v>
      </c>
      <c r="C27" s="5">
        <v>63100000</v>
      </c>
      <c r="D27" s="49"/>
      <c r="E27" s="33"/>
      <c r="F27" s="50" t="s">
        <v>40</v>
      </c>
      <c r="G27" s="34">
        <f>C11</f>
        <v>51100000</v>
      </c>
      <c r="H27" s="5" t="s">
        <v>32</v>
      </c>
      <c r="I27" s="5">
        <v>3</v>
      </c>
      <c r="J27" s="47">
        <v>1074511499.5</v>
      </c>
      <c r="K27" s="35">
        <v>1110912577.85</v>
      </c>
      <c r="L27" s="7">
        <v>36401078.35</v>
      </c>
      <c r="M27" s="38">
        <v>3.39</v>
      </c>
      <c r="N27" s="47">
        <v>0.0</v>
      </c>
      <c r="O27" s="35">
        <v>-1074511499.5</v>
      </c>
      <c r="P27" s="38">
        <v>-100.0</v>
      </c>
      <c r="Q27" s="35">
        <v>-1110912577.85</v>
      </c>
      <c r="R27" s="38">
        <v>-100.0</v>
      </c>
      <c r="S27" s="35">
        <v>0.0</v>
      </c>
      <c r="T27" s="38">
        <v>0.0</v>
      </c>
      <c r="U27" s="35">
        <v>0.0</v>
      </c>
      <c r="V27" s="38">
        <v>0.0</v>
      </c>
      <c r="W27" s="35">
        <v>0.0</v>
      </c>
      <c r="X27" s="38">
        <v>0.0</v>
      </c>
      <c r="Y27" s="35">
        <v>0.0</v>
      </c>
      <c r="Z27" s="38">
        <v>0.0</v>
      </c>
      <c r="AA27"/>
    </row>
    <row r="28" spans="1:27">
      <c r="A28" s="51">
        <v>20</v>
      </c>
      <c r="B28" s="5">
        <v>2022.1</v>
      </c>
      <c r="C28" s="5">
        <v>63200000</v>
      </c>
      <c r="D28" s="49"/>
      <c r="E28" s="33"/>
      <c r="F28" s="50" t="s">
        <v>41</v>
      </c>
      <c r="G28" s="34">
        <f>C11</f>
        <v>51100000</v>
      </c>
      <c r="H28" s="5" t="s">
        <v>32</v>
      </c>
      <c r="I28" s="5">
        <v>3</v>
      </c>
      <c r="J28" s="47">
        <v>7333374364.57</v>
      </c>
      <c r="K28" s="35">
        <v>7722607273.39</v>
      </c>
      <c r="L28" s="7">
        <v>389232908.82</v>
      </c>
      <c r="M28" s="38">
        <v>5.31</v>
      </c>
      <c r="N28" s="47">
        <v>0.0</v>
      </c>
      <c r="O28" s="35">
        <v>-7333374364.57</v>
      </c>
      <c r="P28" s="38">
        <v>-100.0</v>
      </c>
      <c r="Q28" s="35">
        <v>-7722607273.39</v>
      </c>
      <c r="R28" s="38">
        <v>-100.0</v>
      </c>
      <c r="S28" s="35">
        <v>0.0</v>
      </c>
      <c r="T28" s="38">
        <v>0.0</v>
      </c>
      <c r="U28" s="35">
        <v>0.0</v>
      </c>
      <c r="V28" s="38">
        <v>0.0</v>
      </c>
      <c r="W28" s="35">
        <v>0.0</v>
      </c>
      <c r="X28" s="38">
        <v>0.0</v>
      </c>
      <c r="Y28" s="35">
        <v>0.0</v>
      </c>
      <c r="Z28" s="38">
        <v>0.0</v>
      </c>
      <c r="AA28"/>
    </row>
    <row r="29" spans="1:27">
      <c r="A29" s="51">
        <v>21</v>
      </c>
      <c r="B29" s="5">
        <v>2022.1</v>
      </c>
      <c r="C29" s="5">
        <v>63300000</v>
      </c>
      <c r="D29" s="49"/>
      <c r="E29" s="33"/>
      <c r="F29" s="50" t="s">
        <v>42</v>
      </c>
      <c r="G29" s="34">
        <f>C11</f>
        <v>51100000</v>
      </c>
      <c r="H29" s="5" t="s">
        <v>32</v>
      </c>
      <c r="I29" s="5">
        <v>3</v>
      </c>
      <c r="J29" s="47">
        <v>524924036.52</v>
      </c>
      <c r="K29" s="35">
        <v>541695847.53</v>
      </c>
      <c r="L29" s="7">
        <v>16771811.01</v>
      </c>
      <c r="M29" s="38">
        <v>3.2</v>
      </c>
      <c r="N29" s="47">
        <v>0.0</v>
      </c>
      <c r="O29" s="35">
        <v>-524924036.52</v>
      </c>
      <c r="P29" s="38">
        <v>-100.0</v>
      </c>
      <c r="Q29" s="35">
        <v>-541695847.53</v>
      </c>
      <c r="R29" s="38">
        <v>-100.0</v>
      </c>
      <c r="S29" s="35">
        <v>0.0</v>
      </c>
      <c r="T29" s="38">
        <v>0.0</v>
      </c>
      <c r="U29" s="35">
        <v>0.0</v>
      </c>
      <c r="V29" s="38">
        <v>0.0</v>
      </c>
      <c r="W29" s="35">
        <v>0.0</v>
      </c>
      <c r="X29" s="38">
        <v>0.0</v>
      </c>
      <c r="Y29" s="35">
        <v>0.0</v>
      </c>
      <c r="Z29" s="38">
        <v>0.0</v>
      </c>
      <c r="AA29"/>
    </row>
    <row r="30" spans="1:27">
      <c r="A30" s="51">
        <v>22</v>
      </c>
      <c r="B30" s="5">
        <v>2022.1</v>
      </c>
      <c r="C30" s="5">
        <v>63400000</v>
      </c>
      <c r="D30" s="49"/>
      <c r="E30" s="33"/>
      <c r="F30" s="50" t="s">
        <v>43</v>
      </c>
      <c r="G30" s="34">
        <f>C11</f>
        <v>51100000</v>
      </c>
      <c r="H30" s="5" t="s">
        <v>32</v>
      </c>
      <c r="I30" s="5">
        <v>3</v>
      </c>
      <c r="J30" s="47">
        <v>882773476.29</v>
      </c>
      <c r="K30" s="35">
        <v>912269581.38</v>
      </c>
      <c r="L30" s="7">
        <v>29496105.09</v>
      </c>
      <c r="M30" s="38">
        <v>3.34</v>
      </c>
      <c r="N30" s="47">
        <v>190000000.0</v>
      </c>
      <c r="O30" s="35">
        <v>-692773476.29</v>
      </c>
      <c r="P30" s="38">
        <v>-78.48</v>
      </c>
      <c r="Q30" s="35">
        <v>-722269581.38</v>
      </c>
      <c r="R30" s="38">
        <v>-79.17</v>
      </c>
      <c r="S30" s="35">
        <v>38000000.0</v>
      </c>
      <c r="T30" s="38">
        <v>20.0</v>
      </c>
      <c r="U30" s="35">
        <v>38000000.0</v>
      </c>
      <c r="V30" s="38">
        <v>20.0</v>
      </c>
      <c r="W30" s="35">
        <v>57000000.0</v>
      </c>
      <c r="X30" s="38">
        <v>30.0</v>
      </c>
      <c r="Y30" s="35">
        <v>57000000.0</v>
      </c>
      <c r="Z30" s="38">
        <v>30.0</v>
      </c>
      <c r="AA30"/>
    </row>
    <row r="31" spans="1:27">
      <c r="A31" s="51">
        <v>23</v>
      </c>
      <c r="B31" s="5">
        <v>2022.1</v>
      </c>
      <c r="C31" s="5">
        <v>63500000</v>
      </c>
      <c r="D31" s="49"/>
      <c r="E31" s="33"/>
      <c r="F31" s="50" t="s">
        <v>44</v>
      </c>
      <c r="G31" s="34">
        <f>C11</f>
        <v>51100000</v>
      </c>
      <c r="H31" s="5" t="s">
        <v>32</v>
      </c>
      <c r="I31" s="5">
        <v>3</v>
      </c>
      <c r="J31" s="47">
        <v>998883281.65</v>
      </c>
      <c r="K31" s="35">
        <v>1095331186.81</v>
      </c>
      <c r="L31" s="7">
        <v>96447905.16</v>
      </c>
      <c r="M31" s="38">
        <v>9.66</v>
      </c>
      <c r="N31" s="47">
        <v>0.0</v>
      </c>
      <c r="O31" s="35">
        <v>-998883281.65</v>
      </c>
      <c r="P31" s="38">
        <v>-100.0</v>
      </c>
      <c r="Q31" s="35">
        <v>-1095331186.81</v>
      </c>
      <c r="R31" s="38">
        <v>-100.0</v>
      </c>
      <c r="S31" s="35">
        <v>0.0</v>
      </c>
      <c r="T31" s="38">
        <v>0.0</v>
      </c>
      <c r="U31" s="35">
        <v>0.0</v>
      </c>
      <c r="V31" s="38">
        <v>0.0</v>
      </c>
      <c r="W31" s="35">
        <v>0.0</v>
      </c>
      <c r="X31" s="38">
        <v>0.0</v>
      </c>
      <c r="Y31" s="35">
        <v>0.0</v>
      </c>
      <c r="Z31" s="38">
        <v>0.0</v>
      </c>
      <c r="AA31"/>
    </row>
    <row r="32" spans="1:27">
      <c r="A32" s="51">
        <v>24</v>
      </c>
      <c r="B32" s="5">
        <v>2022.1</v>
      </c>
      <c r="C32" s="5">
        <v>63600000</v>
      </c>
      <c r="D32" s="49"/>
      <c r="E32" s="33"/>
      <c r="F32" s="50" t="s">
        <v>45</v>
      </c>
      <c r="G32" s="34">
        <f>C11</f>
        <v>51100000</v>
      </c>
      <c r="H32" s="5" t="s">
        <v>32</v>
      </c>
      <c r="I32" s="5">
        <v>3</v>
      </c>
      <c r="J32" s="47">
        <v>497288413.56</v>
      </c>
      <c r="K32" s="35">
        <v>501623582.42</v>
      </c>
      <c r="L32" s="7">
        <v>4335168.86</v>
      </c>
      <c r="M32" s="38">
        <v>0.87</v>
      </c>
      <c r="N32" s="47">
        <v>0.0</v>
      </c>
      <c r="O32" s="35">
        <v>-497288413.56</v>
      </c>
      <c r="P32" s="38">
        <v>-100.0</v>
      </c>
      <c r="Q32" s="35">
        <v>-501623582.42</v>
      </c>
      <c r="R32" s="38">
        <v>-100.0</v>
      </c>
      <c r="S32" s="35">
        <v>0.0</v>
      </c>
      <c r="T32" s="38">
        <v>0.0</v>
      </c>
      <c r="U32" s="35">
        <v>0.0</v>
      </c>
      <c r="V32" s="38">
        <v>0.0</v>
      </c>
      <c r="W32" s="35">
        <v>0.0</v>
      </c>
      <c r="X32" s="38">
        <v>0.0</v>
      </c>
      <c r="Y32" s="35">
        <v>0.0</v>
      </c>
      <c r="Z32" s="38">
        <v>0.0</v>
      </c>
      <c r="AA32"/>
    </row>
    <row r="33" spans="1:27">
      <c r="A33" s="51">
        <v>25</v>
      </c>
      <c r="B33" s="5">
        <v>2022.1</v>
      </c>
      <c r="C33" s="5">
        <v>63700000</v>
      </c>
      <c r="D33" s="49"/>
      <c r="E33" s="33"/>
      <c r="F33" s="50" t="s">
        <v>46</v>
      </c>
      <c r="G33" s="34">
        <f>C11</f>
        <v>51100000</v>
      </c>
      <c r="H33" s="5" t="s">
        <v>32</v>
      </c>
      <c r="I33" s="5">
        <v>3</v>
      </c>
      <c r="J33" s="47">
        <v>5464655873.74</v>
      </c>
      <c r="K33" s="35">
        <v>5803883244.54</v>
      </c>
      <c r="L33" s="7">
        <v>339227370.8</v>
      </c>
      <c r="M33" s="38">
        <v>6.21</v>
      </c>
      <c r="N33" s="47">
        <v>87500000.0</v>
      </c>
      <c r="O33" s="35">
        <v>-5377155873.74</v>
      </c>
      <c r="P33" s="38">
        <v>-98.4</v>
      </c>
      <c r="Q33" s="35">
        <v>-5716383244.54</v>
      </c>
      <c r="R33" s="38">
        <v>-98.49</v>
      </c>
      <c r="S33" s="35">
        <v>17500000.0</v>
      </c>
      <c r="T33" s="38">
        <v>20.0</v>
      </c>
      <c r="U33" s="35">
        <v>17500000.0</v>
      </c>
      <c r="V33" s="38">
        <v>20.0</v>
      </c>
      <c r="W33" s="35">
        <v>26250000.0</v>
      </c>
      <c r="X33" s="38">
        <v>30.0</v>
      </c>
      <c r="Y33" s="35">
        <v>26250000.0</v>
      </c>
      <c r="Z33" s="38">
        <v>30.0</v>
      </c>
      <c r="AA33"/>
    </row>
    <row r="34" spans="1:27">
      <c r="A34" s="51">
        <v>26</v>
      </c>
      <c r="B34" s="5">
        <v>2022.1</v>
      </c>
      <c r="C34" s="5">
        <v>63800000</v>
      </c>
      <c r="D34" s="49"/>
      <c r="E34" s="33"/>
      <c r="F34" s="50" t="s">
        <v>47</v>
      </c>
      <c r="G34" s="34">
        <f>C11</f>
        <v>51100000</v>
      </c>
      <c r="H34" s="5" t="s">
        <v>32</v>
      </c>
      <c r="I34" s="5">
        <v>3</v>
      </c>
      <c r="J34" s="47">
        <v>1486252003.19</v>
      </c>
      <c r="K34" s="35">
        <v>1614261182.42</v>
      </c>
      <c r="L34" s="7">
        <v>128009179.23</v>
      </c>
      <c r="M34" s="38">
        <v>8.61</v>
      </c>
      <c r="N34" s="47">
        <v>0.0</v>
      </c>
      <c r="O34" s="35">
        <v>-1486252003.19</v>
      </c>
      <c r="P34" s="38">
        <v>-100.0</v>
      </c>
      <c r="Q34" s="35">
        <v>-1614261182.42</v>
      </c>
      <c r="R34" s="38">
        <v>-100.0</v>
      </c>
      <c r="S34" s="35">
        <v>0.0</v>
      </c>
      <c r="T34" s="38">
        <v>0.0</v>
      </c>
      <c r="U34" s="35">
        <v>0.0</v>
      </c>
      <c r="V34" s="38">
        <v>0.0</v>
      </c>
      <c r="W34" s="35">
        <v>0.0</v>
      </c>
      <c r="X34" s="38">
        <v>0.0</v>
      </c>
      <c r="Y34" s="35">
        <v>0.0</v>
      </c>
      <c r="Z34" s="38">
        <v>0.0</v>
      </c>
      <c r="AA34"/>
    </row>
    <row r="35" spans="1:27" customHeight="1" ht="12">
      <c r="A35" s="51">
        <v>27</v>
      </c>
      <c r="B35" s="5">
        <v>2022.1</v>
      </c>
      <c r="C35" s="5">
        <v>64000000</v>
      </c>
      <c r="D35" s="49"/>
      <c r="E35" s="102" t="s">
        <v>48</v>
      </c>
      <c r="F35" s="103"/>
      <c r="G35" s="34">
        <f>C10</f>
        <v>51000000</v>
      </c>
      <c r="H35" s="5" t="s">
        <v>32</v>
      </c>
      <c r="I35" s="5">
        <v>2</v>
      </c>
      <c r="J35" s="47">
        <v>55615521141.47</v>
      </c>
      <c r="K35" s="35">
        <v>58699971508.6</v>
      </c>
      <c r="L35" s="7">
        <v>3084450367.13</v>
      </c>
      <c r="M35" s="38">
        <v>5.55</v>
      </c>
      <c r="N35" s="47">
        <v>0.0</v>
      </c>
      <c r="O35" s="35">
        <v>-55615521141.47</v>
      </c>
      <c r="P35" s="38">
        <v>-100.0</v>
      </c>
      <c r="Q35" s="35">
        <v>-58699971508.6</v>
      </c>
      <c r="R35" s="38">
        <v>-100.0</v>
      </c>
      <c r="S35" s="35">
        <v>0.0</v>
      </c>
      <c r="T35" s="38">
        <v>0.0</v>
      </c>
      <c r="U35" s="35">
        <v>0.0</v>
      </c>
      <c r="V35" s="38">
        <v>0.0</v>
      </c>
      <c r="W35" s="35">
        <v>0.0</v>
      </c>
      <c r="X35" s="38">
        <v>0.0</v>
      </c>
      <c r="Y35" s="35">
        <v>0.0</v>
      </c>
      <c r="Z35" s="38">
        <v>0.0</v>
      </c>
      <c r="AA35"/>
    </row>
    <row r="36" spans="1:27">
      <c r="A36" s="51">
        <v>28</v>
      </c>
      <c r="B36" s="5">
        <v>2022.1</v>
      </c>
      <c r="C36" s="5">
        <v>64100000</v>
      </c>
      <c r="D36" s="49"/>
      <c r="E36" s="33"/>
      <c r="F36" s="50" t="s">
        <v>49</v>
      </c>
      <c r="G36" s="34">
        <f>C11</f>
        <v>51100000</v>
      </c>
      <c r="H36" s="5" t="s">
        <v>32</v>
      </c>
      <c r="I36" s="5">
        <v>3</v>
      </c>
      <c r="J36" s="47">
        <v>25598710903.78</v>
      </c>
      <c r="K36" s="35">
        <v>26995893339.5</v>
      </c>
      <c r="L36" s="7">
        <v>1397182435.72</v>
      </c>
      <c r="M36" s="38">
        <v>5.46</v>
      </c>
      <c r="N36" s="47">
        <v>0.0</v>
      </c>
      <c r="O36" s="35">
        <v>-25598710903.78</v>
      </c>
      <c r="P36" s="38">
        <v>-100.0</v>
      </c>
      <c r="Q36" s="35">
        <v>-26995893339.5</v>
      </c>
      <c r="R36" s="38">
        <v>-100.0</v>
      </c>
      <c r="S36" s="35">
        <v>0.0</v>
      </c>
      <c r="T36" s="38">
        <v>0.0</v>
      </c>
      <c r="U36" s="35">
        <v>0.0</v>
      </c>
      <c r="V36" s="38">
        <v>0.0</v>
      </c>
      <c r="W36" s="35">
        <v>0.0</v>
      </c>
      <c r="X36" s="38">
        <v>0.0</v>
      </c>
      <c r="Y36" s="35">
        <v>0.0</v>
      </c>
      <c r="Z36" s="38">
        <v>0.0</v>
      </c>
      <c r="AA36"/>
    </row>
    <row r="37" spans="1:27">
      <c r="A37" s="51">
        <v>29</v>
      </c>
      <c r="B37" s="5">
        <v>2022.1</v>
      </c>
      <c r="C37" s="5">
        <v>64200000</v>
      </c>
      <c r="D37" s="49"/>
      <c r="E37" s="33"/>
      <c r="F37" s="50" t="s">
        <v>50</v>
      </c>
      <c r="G37" s="34">
        <f>C11</f>
        <v>51100000</v>
      </c>
      <c r="H37" s="5" t="s">
        <v>32</v>
      </c>
      <c r="I37" s="5">
        <v>3</v>
      </c>
      <c r="J37" s="47">
        <v>28080152151.89</v>
      </c>
      <c r="K37" s="35">
        <v>29636915241.08</v>
      </c>
      <c r="L37" s="7">
        <v>1556763089.19</v>
      </c>
      <c r="M37" s="38">
        <v>5.54</v>
      </c>
      <c r="N37" s="47">
        <v>0.0</v>
      </c>
      <c r="O37" s="35">
        <v>-28080152151.89</v>
      </c>
      <c r="P37" s="38">
        <v>-100.0</v>
      </c>
      <c r="Q37" s="35">
        <v>-29636915241.08</v>
      </c>
      <c r="R37" s="38">
        <v>-100.0</v>
      </c>
      <c r="S37" s="35">
        <v>0.0</v>
      </c>
      <c r="T37" s="38">
        <v>0.0</v>
      </c>
      <c r="U37" s="35">
        <v>0.0</v>
      </c>
      <c r="V37" s="38">
        <v>0.0</v>
      </c>
      <c r="W37" s="35">
        <v>0.0</v>
      </c>
      <c r="X37" s="38">
        <v>0.0</v>
      </c>
      <c r="Y37" s="35">
        <v>0.0</v>
      </c>
      <c r="Z37" s="38">
        <v>0.0</v>
      </c>
      <c r="AA37"/>
    </row>
    <row r="38" spans="1:27">
      <c r="A38" s="51">
        <v>30</v>
      </c>
      <c r="B38" s="5">
        <v>2022.1</v>
      </c>
      <c r="C38" s="5">
        <v>64300000</v>
      </c>
      <c r="D38" s="49"/>
      <c r="E38" s="33"/>
      <c r="F38" s="50" t="s">
        <v>51</v>
      </c>
      <c r="G38" s="34">
        <f>C11</f>
        <v>51100000</v>
      </c>
      <c r="H38" s="5" t="s">
        <v>32</v>
      </c>
      <c r="I38" s="5">
        <v>3</v>
      </c>
      <c r="J38" s="47">
        <v>1936658085.8</v>
      </c>
      <c r="K38" s="35">
        <v>2067162928.02</v>
      </c>
      <c r="L38" s="7">
        <v>130504842.22</v>
      </c>
      <c r="M38" s="38">
        <v>6.74</v>
      </c>
      <c r="N38" s="47">
        <v>0.0</v>
      </c>
      <c r="O38" s="35">
        <v>-1936658085.8</v>
      </c>
      <c r="P38" s="38">
        <v>-100.0</v>
      </c>
      <c r="Q38" s="35">
        <v>-2067162928.02</v>
      </c>
      <c r="R38" s="38">
        <v>-100.0</v>
      </c>
      <c r="S38" s="35">
        <v>0.0</v>
      </c>
      <c r="T38" s="38">
        <v>0.0</v>
      </c>
      <c r="U38" s="35">
        <v>0.0</v>
      </c>
      <c r="V38" s="38">
        <v>0.0</v>
      </c>
      <c r="W38" s="35">
        <v>0.0</v>
      </c>
      <c r="X38" s="38">
        <v>0.0</v>
      </c>
      <c r="Y38" s="35">
        <v>0.0</v>
      </c>
      <c r="Z38" s="38">
        <v>0.0</v>
      </c>
      <c r="AA38"/>
    </row>
    <row r="39" spans="1:27">
      <c r="A39" s="78"/>
      <c r="B39" s="79"/>
      <c r="C39" s="79"/>
      <c r="D39" s="80"/>
      <c r="E39" s="81"/>
      <c r="F39" s="81"/>
      <c r="G39" s="82"/>
      <c r="H39" s="79"/>
      <c r="I39" s="79"/>
      <c r="J39" s="83"/>
      <c r="K39" s="83"/>
      <c r="L39" s="84"/>
      <c r="M39" s="85"/>
      <c r="N39" s="83"/>
      <c r="O39" s="83"/>
      <c r="P39" s="85"/>
      <c r="Q39" s="83"/>
      <c r="R39" s="85"/>
      <c r="S39" s="83"/>
      <c r="T39" s="85"/>
      <c r="U39" s="83"/>
      <c r="V39" s="85"/>
      <c r="W39" s="83"/>
      <c r="X39" s="85"/>
      <c r="Y39" s="83"/>
      <c r="Z39" s="86"/>
      <c r="AA3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6:T6"/>
    <mergeCell ref="U6:V6"/>
    <mergeCell ref="W6:X6"/>
    <mergeCell ref="Y6:Z6"/>
    <mergeCell ref="I4:I6"/>
    <mergeCell ref="J4:M4"/>
    <mergeCell ref="N4:Z4"/>
    <mergeCell ref="J5:J6"/>
    <mergeCell ref="K5:M6"/>
    <mergeCell ref="N5:N6"/>
    <mergeCell ref="O5:R5"/>
    <mergeCell ref="S5:Z5"/>
    <mergeCell ref="O6:P6"/>
    <mergeCell ref="Q6:R6"/>
    <mergeCell ref="A4:A6"/>
    <mergeCell ref="B4:B6"/>
    <mergeCell ref="C4:C6"/>
    <mergeCell ref="G4:G6"/>
    <mergeCell ref="D4:F6"/>
    <mergeCell ref="D1:F1"/>
    <mergeCell ref="D2:F2"/>
    <mergeCell ref="H4:H6"/>
    <mergeCell ref="D9:F9"/>
    <mergeCell ref="E10:F10"/>
    <mergeCell ref="E12:F12"/>
    <mergeCell ref="E15:F15"/>
    <mergeCell ref="D19:F19"/>
    <mergeCell ref="E20:F20"/>
    <mergeCell ref="E23:F23"/>
    <mergeCell ref="E26:F26"/>
    <mergeCell ref="E35:F35"/>
  </mergeCells>
  <printOptions gridLines="false" gridLinesSet="true" horizontalCentered="true"/>
  <pageMargins left="0.39370078740157" right="0.39370078740157" top="0.5511811023622" bottom="0.5511811023622" header="0.31496062992126" footer="0.31496062992126"/>
  <pageSetup paperSize="5" orientation="landscape" scale="60" fitToHeight="1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37"/>
  <sheetViews>
    <sheetView tabSelected="0" workbookViewId="0" zoomScale="90" zoomScaleNormal="90" showGridLines="true" showRowColHeaders="1">
      <selection activeCell="AC13" sqref="AC13"/>
    </sheetView>
  </sheetViews>
  <sheetFormatPr defaultRowHeight="14.4" defaultColWidth="9.109375" outlineLevelRow="0" outlineLevelCol="0"/>
  <cols>
    <col min="1" max="1" width="5" customWidth="true" style="19"/>
    <col min="2" max="2" width="7" hidden="true" customWidth="true" style="5"/>
    <col min="3" max="3" width="9" hidden="true" customWidth="true" style="5"/>
    <col min="4" max="4" width="3.6640625" customWidth="true" style="18"/>
    <col min="5" max="5" width="3.6640625" customWidth="true" style="18"/>
    <col min="6" max="6" width="3.6640625" customWidth="true" style="18"/>
    <col min="7" max="7" width="3.6640625" customWidth="true" style="18"/>
    <col min="8" max="8" width="75.6640625" customWidth="true" style="18"/>
    <col min="9" max="9" width="11" customWidth="true" style="6"/>
    <col min="10" max="10" width="9.6640625" hidden="true" customWidth="true" style="5"/>
    <col min="11" max="11" width="11" hidden="true" customWidth="true" style="6"/>
    <col min="12" max="12" width="13.88671875" customWidth="true" style="10"/>
    <col min="13" max="13" width="13.88671875" customWidth="true" style="10"/>
    <col min="14" max="14" width="13.44140625" hidden="true" customWidth="true" style="10"/>
    <col min="15" max="15" width="6.6640625" customWidth="true" style="14"/>
    <col min="16" max="16" width="13.88671875" customWidth="true" style="10"/>
    <col min="17" max="17" width="13.88671875" customWidth="true" style="10"/>
    <col min="18" max="18" width="6.6640625" customWidth="true" style="14"/>
    <col min="19" max="19" width="13.88671875" customWidth="true" style="10"/>
    <col min="20" max="20" width="6.6640625" customWidth="true" style="14"/>
    <col min="21" max="21" width="13.88671875" customWidth="true" style="10"/>
    <col min="22" max="22" width="6.6640625" customWidth="true" style="14"/>
    <col min="23" max="23" width="13.88671875" customWidth="true" style="10"/>
    <col min="24" max="24" width="6.6640625" customWidth="true" style="14"/>
    <col min="25" max="25" width="13.88671875" customWidth="true" style="10"/>
    <col min="26" max="26" width="6.6640625" customWidth="true" style="14"/>
    <col min="27" max="27" width="13.88671875" customWidth="true" style="10"/>
    <col min="28" max="28" width="6.6640625" customWidth="true" style="14"/>
    <col min="29" max="29" width="9.109375" style="1"/>
  </cols>
  <sheetData>
    <row r="1" spans="1:29" customHeight="1" ht="14.4">
      <c r="B1" s="1" t="s">
        <v>0</v>
      </c>
      <c r="C1" s="1"/>
      <c r="D1" s="98" t="str">
        <f>"LAPORAN PENYUSUNAN ANGGARAN TAHUN " &amp; $B$2</f>
        <v>LAPORAN PENYUSUNAN ANGGARAN TAHUN 2022</v>
      </c>
      <c r="E1" s="98"/>
      <c r="F1" s="98"/>
      <c r="G1" s="98"/>
      <c r="H1" s="98"/>
      <c r="J1" s="1"/>
      <c r="K1" s="3"/>
      <c r="L1" s="8"/>
      <c r="M1" s="8"/>
      <c r="N1" s="8"/>
      <c r="O1" s="11"/>
      <c r="P1" s="8"/>
      <c r="Q1" s="8"/>
      <c r="R1" s="11"/>
      <c r="S1" s="8"/>
      <c r="T1" s="11"/>
      <c r="U1" s="8"/>
      <c r="V1" s="11"/>
      <c r="W1" s="8"/>
      <c r="X1" s="11"/>
      <c r="Y1" s="8"/>
      <c r="Z1" s="11"/>
      <c r="AA1" s="8"/>
      <c r="AB1" s="11"/>
    </row>
    <row r="2" spans="1:29" customHeight="1" ht="14.4">
      <c r="B2" s="1">
        <v>2022</v>
      </c>
      <c r="C2" s="1"/>
      <c r="D2" s="98" t="s">
        <v>52</v>
      </c>
      <c r="E2" s="98"/>
      <c r="F2" s="98"/>
      <c r="G2" s="98"/>
      <c r="H2" s="98"/>
      <c r="J2" s="1"/>
      <c r="K2" s="3"/>
      <c r="L2" s="8"/>
      <c r="M2" s="8"/>
      <c r="N2" s="8"/>
      <c r="O2" s="11"/>
      <c r="P2" s="8"/>
      <c r="Q2" s="8"/>
      <c r="R2" s="11"/>
      <c r="S2" s="8"/>
      <c r="T2" s="11"/>
      <c r="U2" s="8"/>
      <c r="V2" s="11"/>
      <c r="W2" s="8"/>
      <c r="X2" s="11"/>
      <c r="Y2" s="8"/>
      <c r="Z2" s="11"/>
      <c r="AA2" s="8"/>
      <c r="AB2" s="11"/>
    </row>
    <row r="3" spans="1:29">
      <c r="B3" s="1"/>
      <c r="C3" s="1"/>
      <c r="D3" s="16"/>
      <c r="E3" s="16"/>
      <c r="F3" s="16"/>
      <c r="G3" s="16"/>
      <c r="H3" s="16"/>
      <c r="J3" s="1"/>
      <c r="K3" s="3"/>
      <c r="L3" s="8"/>
      <c r="M3" s="8"/>
      <c r="N3" s="8"/>
      <c r="O3" s="11"/>
      <c r="P3" s="8"/>
      <c r="Q3" s="8"/>
      <c r="R3" s="11"/>
      <c r="S3" s="8"/>
      <c r="T3" s="11"/>
      <c r="U3" s="8"/>
      <c r="V3" s="11"/>
      <c r="W3" s="8"/>
      <c r="X3" s="11"/>
      <c r="Y3" s="8"/>
      <c r="Z3" s="11"/>
      <c r="AA3" s="8"/>
      <c r="AB3" s="11"/>
    </row>
    <row r="4" spans="1:29" customHeight="1" ht="22.5">
      <c r="A4" s="107" t="s">
        <v>2</v>
      </c>
      <c r="B4" s="110" t="s">
        <v>3</v>
      </c>
      <c r="C4" s="110" t="s">
        <v>4</v>
      </c>
      <c r="D4" s="114" t="s">
        <v>5</v>
      </c>
      <c r="E4" s="115"/>
      <c r="F4" s="115"/>
      <c r="G4" s="115"/>
      <c r="H4" s="115"/>
      <c r="I4" s="111" t="s">
        <v>53</v>
      </c>
      <c r="J4" s="104" t="s">
        <v>7</v>
      </c>
      <c r="K4" s="124" t="s">
        <v>8</v>
      </c>
      <c r="L4" s="127" t="str">
        <f>"TAHUN " &amp; $B$2-1</f>
        <v>TAHUN 2021</v>
      </c>
      <c r="M4" s="127"/>
      <c r="N4" s="127"/>
      <c r="O4" s="127"/>
      <c r="P4" s="128" t="str">
        <f>"Tahun " &amp;$B$2</f>
        <v>Tahun 2022</v>
      </c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</row>
    <row r="5" spans="1:29" customHeight="1" ht="33.75">
      <c r="A5" s="108"/>
      <c r="B5" s="105"/>
      <c r="C5" s="105"/>
      <c r="D5" s="117"/>
      <c r="E5" s="118"/>
      <c r="F5" s="118"/>
      <c r="G5" s="118"/>
      <c r="H5" s="118"/>
      <c r="I5" s="112"/>
      <c r="J5" s="105"/>
      <c r="K5" s="125"/>
      <c r="L5" s="129" t="s">
        <v>9</v>
      </c>
      <c r="M5" s="130" t="s">
        <v>10</v>
      </c>
      <c r="N5" s="131"/>
      <c r="O5" s="132"/>
      <c r="P5" s="136" t="s">
        <v>9</v>
      </c>
      <c r="Q5" s="137" t="str">
        <f>"Δ TERHADAP ANGGARAN &amp; PROGNOSA 
TAHUN "  &amp; $B$2-1</f>
        <v>Δ TERHADAP ANGGARAN &amp; PROGNOSA 
TAHUN 2021</v>
      </c>
      <c r="R5" s="137"/>
      <c r="S5" s="137"/>
      <c r="T5" s="137"/>
      <c r="U5" s="123" t="s">
        <v>11</v>
      </c>
      <c r="V5" s="123"/>
      <c r="W5" s="123"/>
      <c r="X5" s="123"/>
      <c r="Y5" s="123"/>
      <c r="Z5" s="123"/>
      <c r="AA5" s="123"/>
      <c r="AB5" s="123"/>
    </row>
    <row r="6" spans="1:29" customHeight="1" ht="18">
      <c r="A6" s="109"/>
      <c r="B6" s="106"/>
      <c r="C6" s="106"/>
      <c r="D6" s="120"/>
      <c r="E6" s="121"/>
      <c r="F6" s="121"/>
      <c r="G6" s="121"/>
      <c r="H6" s="121"/>
      <c r="I6" s="113"/>
      <c r="J6" s="106"/>
      <c r="K6" s="126"/>
      <c r="L6" s="129"/>
      <c r="M6" s="133"/>
      <c r="N6" s="134"/>
      <c r="O6" s="135"/>
      <c r="P6" s="136"/>
      <c r="Q6" s="138" t="s">
        <v>12</v>
      </c>
      <c r="R6" s="138"/>
      <c r="S6" s="138" t="s">
        <v>13</v>
      </c>
      <c r="T6" s="138"/>
      <c r="U6" s="123" t="s">
        <v>14</v>
      </c>
      <c r="V6" s="123"/>
      <c r="W6" s="123" t="s">
        <v>15</v>
      </c>
      <c r="X6" s="123"/>
      <c r="Y6" s="123" t="s">
        <v>16</v>
      </c>
      <c r="Z6" s="123"/>
      <c r="AA6" s="123" t="s">
        <v>17</v>
      </c>
      <c r="AB6" s="123"/>
    </row>
    <row r="7" spans="1:29">
      <c r="A7" s="20"/>
      <c r="B7" s="2"/>
      <c r="C7" s="2"/>
      <c r="D7" s="17"/>
      <c r="E7" s="17"/>
      <c r="F7" s="17"/>
      <c r="G7" s="17"/>
      <c r="H7" s="17"/>
      <c r="I7" s="15"/>
      <c r="J7" s="2"/>
      <c r="K7" s="4"/>
      <c r="L7" s="9" t="s">
        <v>18</v>
      </c>
      <c r="M7" s="9" t="s">
        <v>18</v>
      </c>
      <c r="N7" s="9" t="s">
        <v>19</v>
      </c>
      <c r="O7" s="12" t="s">
        <v>20</v>
      </c>
      <c r="P7" s="9" t="s">
        <v>18</v>
      </c>
      <c r="Q7" s="9" t="s">
        <v>18</v>
      </c>
      <c r="R7" s="12" t="s">
        <v>20</v>
      </c>
      <c r="S7" s="9" t="s">
        <v>18</v>
      </c>
      <c r="T7" s="12" t="s">
        <v>20</v>
      </c>
      <c r="U7" s="9" t="s">
        <v>18</v>
      </c>
      <c r="V7" s="12" t="s">
        <v>20</v>
      </c>
      <c r="W7" s="9" t="s">
        <v>18</v>
      </c>
      <c r="X7" s="12" t="s">
        <v>20</v>
      </c>
      <c r="Y7" s="9" t="s">
        <v>18</v>
      </c>
      <c r="Z7" s="12" t="s">
        <v>20</v>
      </c>
      <c r="AA7" s="9" t="s">
        <v>18</v>
      </c>
      <c r="AB7" s="12" t="s">
        <v>20</v>
      </c>
    </row>
    <row r="8" spans="1:29">
      <c r="A8" s="39"/>
      <c r="B8" s="1"/>
      <c r="C8" s="1"/>
      <c r="D8" s="40"/>
      <c r="E8" s="41"/>
      <c r="F8" s="41"/>
      <c r="G8" s="41"/>
      <c r="H8" s="41"/>
      <c r="I8" s="42"/>
      <c r="J8" s="1"/>
      <c r="K8" s="3"/>
      <c r="L8" s="43"/>
      <c r="M8" s="43"/>
      <c r="N8" s="48"/>
      <c r="O8" s="44"/>
      <c r="P8" s="43"/>
      <c r="Q8" s="43"/>
      <c r="R8" s="44"/>
      <c r="S8" s="43"/>
      <c r="T8" s="44"/>
      <c r="U8" s="43"/>
      <c r="V8" s="44"/>
      <c r="W8" s="43"/>
      <c r="X8" s="44"/>
      <c r="Y8" s="43"/>
      <c r="Z8" s="44"/>
      <c r="AA8" s="43"/>
      <c r="AB8" s="45"/>
    </row>
    <row r="9" spans="1:29" customHeight="1" ht="12">
      <c r="A9" s="51">
        <v>1</v>
      </c>
      <c r="B9" s="5">
        <v>2022.1</v>
      </c>
      <c r="C9" s="5">
        <v>60000000</v>
      </c>
      <c r="D9" s="141" t="s">
        <v>31</v>
      </c>
      <c r="E9" s="142"/>
      <c r="F9" s="142"/>
      <c r="G9" s="142"/>
      <c r="H9" s="142"/>
      <c r="I9" s="75">
        <f>C9</f>
        <v>60000000</v>
      </c>
      <c r="J9" s="71" t="s">
        <v>32</v>
      </c>
      <c r="K9" s="71">
        <v>1</v>
      </c>
      <c r="L9" s="72">
        <v>116733646768.34</v>
      </c>
      <c r="M9" s="72">
        <v>122842591804.21</v>
      </c>
      <c r="N9" s="73">
        <v>6108945035.87</v>
      </c>
      <c r="O9" s="74">
        <v>5.23</v>
      </c>
      <c r="P9" s="72">
        <v>349500000.0</v>
      </c>
      <c r="Q9" s="72">
        <v>-116384146768.34</v>
      </c>
      <c r="R9" s="74">
        <v>-99.7</v>
      </c>
      <c r="S9" s="72">
        <v>-122493091804.21</v>
      </c>
      <c r="T9" s="74">
        <v>-99.72</v>
      </c>
      <c r="U9" s="72">
        <v>91500000.0</v>
      </c>
      <c r="V9" s="74">
        <v>26.18</v>
      </c>
      <c r="W9" s="72">
        <v>91500000.0</v>
      </c>
      <c r="X9" s="74">
        <v>26.18</v>
      </c>
      <c r="Y9" s="72">
        <v>83250000.0</v>
      </c>
      <c r="Z9" s="74">
        <v>23.82</v>
      </c>
      <c r="AA9" s="72">
        <v>83250000.0</v>
      </c>
      <c r="AB9" s="68">
        <v>23.82</v>
      </c>
      <c r="AC9"/>
    </row>
    <row r="10" spans="1:29" customHeight="1" ht="12">
      <c r="A10" s="51">
        <v>2</v>
      </c>
      <c r="B10" s="5">
        <v>2022.1</v>
      </c>
      <c r="C10" s="5">
        <v>61000000</v>
      </c>
      <c r="D10" s="52"/>
      <c r="E10" s="102" t="s">
        <v>33</v>
      </c>
      <c r="F10" s="102"/>
      <c r="G10" s="102"/>
      <c r="H10" s="102"/>
      <c r="I10" s="34">
        <f>C10</f>
        <v>61000000</v>
      </c>
      <c r="J10" s="5" t="s">
        <v>32</v>
      </c>
      <c r="K10" s="5">
        <v>2</v>
      </c>
      <c r="L10" s="35">
        <v>16247306331.94</v>
      </c>
      <c r="M10" s="35">
        <v>16983193938.58</v>
      </c>
      <c r="N10" s="7">
        <v>735887606.64</v>
      </c>
      <c r="O10" s="13">
        <v>4.53</v>
      </c>
      <c r="P10" s="35">
        <v>72000000.0</v>
      </c>
      <c r="Q10" s="35">
        <v>-16175306331.94</v>
      </c>
      <c r="R10" s="13">
        <v>-99.56</v>
      </c>
      <c r="S10" s="35">
        <v>-16911193938.58</v>
      </c>
      <c r="T10" s="13">
        <v>-99.58</v>
      </c>
      <c r="U10" s="35">
        <v>36000000.0</v>
      </c>
      <c r="V10" s="13">
        <v>50.0</v>
      </c>
      <c r="W10" s="35">
        <v>36000000.0</v>
      </c>
      <c r="X10" s="13">
        <v>50.0</v>
      </c>
      <c r="Y10" s="35">
        <v>0.0</v>
      </c>
      <c r="Z10" s="13">
        <v>0.0</v>
      </c>
      <c r="AA10" s="35">
        <v>0.0</v>
      </c>
      <c r="AB10" s="38">
        <v>0.0</v>
      </c>
      <c r="AC10"/>
    </row>
    <row r="11" spans="1:29" customHeight="1" ht="12">
      <c r="A11" s="51">
        <v>3</v>
      </c>
      <c r="B11" s="5">
        <v>2022.1</v>
      </c>
      <c r="C11" s="5">
        <v>61100000</v>
      </c>
      <c r="D11" s="52"/>
      <c r="E11" s="18"/>
      <c r="F11" s="139" t="s">
        <v>34</v>
      </c>
      <c r="G11" s="139"/>
      <c r="H11" s="139"/>
      <c r="I11" s="34">
        <f>C11</f>
        <v>61100000</v>
      </c>
      <c r="J11" s="5" t="s">
        <v>32</v>
      </c>
      <c r="K11" s="5">
        <v>3</v>
      </c>
      <c r="L11" s="35">
        <v>8206738465.34</v>
      </c>
      <c r="M11" s="35">
        <v>8611489588.5</v>
      </c>
      <c r="N11" s="7">
        <v>404751123.16</v>
      </c>
      <c r="O11" s="13">
        <v>4.93</v>
      </c>
      <c r="P11" s="35">
        <v>0.0</v>
      </c>
      <c r="Q11" s="35">
        <v>-8206738465.34</v>
      </c>
      <c r="R11" s="13">
        <v>-100.0</v>
      </c>
      <c r="S11" s="35">
        <v>-8611489588.5</v>
      </c>
      <c r="T11" s="13">
        <v>-100.0</v>
      </c>
      <c r="U11" s="35">
        <v>0.0</v>
      </c>
      <c r="V11" s="13">
        <v>0.0</v>
      </c>
      <c r="W11" s="35">
        <v>0.0</v>
      </c>
      <c r="X11" s="13">
        <v>0.0</v>
      </c>
      <c r="Y11" s="35">
        <v>0.0</v>
      </c>
      <c r="Z11" s="13">
        <v>0.0</v>
      </c>
      <c r="AA11" s="35">
        <v>0.0</v>
      </c>
      <c r="AB11" s="38">
        <v>0.0</v>
      </c>
      <c r="AC11"/>
    </row>
    <row r="12" spans="1:29">
      <c r="A12" s="51">
        <v>4</v>
      </c>
      <c r="B12" s="5">
        <v>2022.1</v>
      </c>
      <c r="C12" s="5">
        <v>61110010</v>
      </c>
      <c r="D12" s="52"/>
      <c r="E12" s="18"/>
      <c r="F12" s="18"/>
      <c r="G12" s="18"/>
      <c r="H12" s="18" t="s">
        <v>54</v>
      </c>
      <c r="I12" s="34">
        <f>C13</f>
        <v>61120000</v>
      </c>
      <c r="J12" s="5" t="s">
        <v>32</v>
      </c>
      <c r="K12" s="5">
        <v>5</v>
      </c>
      <c r="L12" s="35">
        <v>392451930.04</v>
      </c>
      <c r="M12" s="35">
        <v>394454373.69</v>
      </c>
      <c r="N12" s="7">
        <v>2002443.65</v>
      </c>
      <c r="O12" s="13">
        <v>0.51</v>
      </c>
      <c r="P12" s="35">
        <v>0.0</v>
      </c>
      <c r="Q12" s="35">
        <v>-392451930.04</v>
      </c>
      <c r="R12" s="13">
        <v>-100.0</v>
      </c>
      <c r="S12" s="35">
        <v>-394454373.69</v>
      </c>
      <c r="T12" s="13">
        <v>-100.0</v>
      </c>
      <c r="U12" s="35">
        <v>0.0</v>
      </c>
      <c r="V12" s="13">
        <v>0.0</v>
      </c>
      <c r="W12" s="35">
        <v>0.0</v>
      </c>
      <c r="X12" s="13">
        <v>0.0</v>
      </c>
      <c r="Y12" s="35">
        <v>0.0</v>
      </c>
      <c r="Z12" s="13">
        <v>0.0</v>
      </c>
      <c r="AA12" s="35">
        <v>0.0</v>
      </c>
      <c r="AB12" s="38">
        <v>0.0</v>
      </c>
      <c r="AC12"/>
    </row>
    <row r="13" spans="1:29" customHeight="1" ht="12">
      <c r="A13" s="51">
        <v>5</v>
      </c>
      <c r="B13" s="5">
        <v>2022.1</v>
      </c>
      <c r="C13" s="5">
        <v>61120000</v>
      </c>
      <c r="D13" s="52"/>
      <c r="E13" s="18"/>
      <c r="F13" s="18"/>
      <c r="G13" s="18" t="s">
        <v>55</v>
      </c>
      <c r="H13" s="18"/>
      <c r="I13" s="34">
        <f>C12</f>
        <v>61110010</v>
      </c>
      <c r="J13" s="5" t="s">
        <v>32</v>
      </c>
      <c r="K13" s="5">
        <v>4</v>
      </c>
      <c r="L13" s="35">
        <v>2515583387.82</v>
      </c>
      <c r="M13" s="35">
        <v>2640913556.72</v>
      </c>
      <c r="N13" s="7">
        <v>125330168.9</v>
      </c>
      <c r="O13" s="13">
        <v>4.98</v>
      </c>
      <c r="P13" s="35">
        <v>0.0</v>
      </c>
      <c r="Q13" s="35">
        <v>-2515583387.82</v>
      </c>
      <c r="R13" s="13">
        <v>-100.0</v>
      </c>
      <c r="S13" s="35">
        <v>-2640913556.72</v>
      </c>
      <c r="T13" s="13">
        <v>-100.0</v>
      </c>
      <c r="U13" s="35">
        <v>0.0</v>
      </c>
      <c r="V13" s="13">
        <v>0.0</v>
      </c>
      <c r="W13" s="35">
        <v>0.0</v>
      </c>
      <c r="X13" s="13">
        <v>0.0</v>
      </c>
      <c r="Y13" s="35">
        <v>0.0</v>
      </c>
      <c r="Z13" s="13">
        <v>0.0</v>
      </c>
      <c r="AA13" s="35">
        <v>0.0</v>
      </c>
      <c r="AB13" s="38">
        <v>0.0</v>
      </c>
      <c r="AC13"/>
    </row>
    <row r="14" spans="1:29">
      <c r="A14" s="51">
        <v>6</v>
      </c>
      <c r="B14" s="5">
        <v>2022.1</v>
      </c>
      <c r="C14" s="5">
        <v>61121010</v>
      </c>
      <c r="D14" s="52"/>
      <c r="E14" s="18"/>
      <c r="F14" s="18"/>
      <c r="G14" s="18"/>
      <c r="H14" s="18" t="s">
        <v>56</v>
      </c>
      <c r="I14" s="34">
        <f>C13</f>
        <v>61120000</v>
      </c>
      <c r="J14" s="5" t="s">
        <v>32</v>
      </c>
      <c r="K14" s="5">
        <v>5</v>
      </c>
      <c r="L14" s="35">
        <v>889621119.78</v>
      </c>
      <c r="M14" s="35">
        <v>944900644.41</v>
      </c>
      <c r="N14" s="7">
        <v>55279524.63</v>
      </c>
      <c r="O14" s="13">
        <v>6.21</v>
      </c>
      <c r="P14" s="35">
        <v>0.0</v>
      </c>
      <c r="Q14" s="35">
        <v>-889621119.78</v>
      </c>
      <c r="R14" s="13">
        <v>-100.0</v>
      </c>
      <c r="S14" s="35">
        <v>-944900644.41</v>
      </c>
      <c r="T14" s="13">
        <v>-100.0</v>
      </c>
      <c r="U14" s="35">
        <v>0.0</v>
      </c>
      <c r="V14" s="13">
        <v>0.0</v>
      </c>
      <c r="W14" s="35">
        <v>0.0</v>
      </c>
      <c r="X14" s="13">
        <v>0.0</v>
      </c>
      <c r="Y14" s="35">
        <v>0.0</v>
      </c>
      <c r="Z14" s="13">
        <v>0.0</v>
      </c>
      <c r="AA14" s="35">
        <v>0.0</v>
      </c>
      <c r="AB14" s="38">
        <v>0.0</v>
      </c>
      <c r="AC14"/>
    </row>
    <row r="15" spans="1:29">
      <c r="A15" s="51">
        <v>7</v>
      </c>
      <c r="B15" s="5">
        <v>2022.1</v>
      </c>
      <c r="C15" s="5">
        <v>61122110</v>
      </c>
      <c r="D15" s="52"/>
      <c r="E15" s="18"/>
      <c r="F15" s="18"/>
      <c r="G15" s="18"/>
      <c r="H15" s="18" t="s">
        <v>57</v>
      </c>
      <c r="I15" s="34">
        <f>C13</f>
        <v>61120000</v>
      </c>
      <c r="J15" s="5" t="s">
        <v>32</v>
      </c>
      <c r="K15" s="5">
        <v>5</v>
      </c>
      <c r="L15" s="35">
        <v>774356564.11</v>
      </c>
      <c r="M15" s="35">
        <v>820485211.31</v>
      </c>
      <c r="N15" s="7">
        <v>46128647.2</v>
      </c>
      <c r="O15" s="13">
        <v>5.96</v>
      </c>
      <c r="P15" s="35">
        <v>0.0</v>
      </c>
      <c r="Q15" s="35">
        <v>-774356564.11</v>
      </c>
      <c r="R15" s="13">
        <v>-100.0</v>
      </c>
      <c r="S15" s="35">
        <v>-820485211.31</v>
      </c>
      <c r="T15" s="13">
        <v>-100.0</v>
      </c>
      <c r="U15" s="35">
        <v>0.0</v>
      </c>
      <c r="V15" s="13">
        <v>0.0</v>
      </c>
      <c r="W15" s="35">
        <v>0.0</v>
      </c>
      <c r="X15" s="13">
        <v>0.0</v>
      </c>
      <c r="Y15" s="35">
        <v>0.0</v>
      </c>
      <c r="Z15" s="13">
        <v>0.0</v>
      </c>
      <c r="AA15" s="35">
        <v>0.0</v>
      </c>
      <c r="AB15" s="38">
        <v>0.0</v>
      </c>
      <c r="AC15"/>
    </row>
    <row r="16" spans="1:29">
      <c r="A16" s="51">
        <v>8</v>
      </c>
      <c r="B16" s="5">
        <v>2022.1</v>
      </c>
      <c r="C16" s="5">
        <v>61122210</v>
      </c>
      <c r="D16" s="52"/>
      <c r="E16" s="18"/>
      <c r="F16" s="18"/>
      <c r="G16" s="18"/>
      <c r="H16" s="18" t="s">
        <v>58</v>
      </c>
      <c r="I16" s="34">
        <f>C13</f>
        <v>61120000</v>
      </c>
      <c r="J16" s="5" t="s">
        <v>32</v>
      </c>
      <c r="K16" s="5">
        <v>5</v>
      </c>
      <c r="L16" s="35">
        <v>406052301.06</v>
      </c>
      <c r="M16" s="35">
        <v>419123512.39</v>
      </c>
      <c r="N16" s="7">
        <v>13071211.33</v>
      </c>
      <c r="O16" s="13">
        <v>3.22</v>
      </c>
      <c r="P16" s="35">
        <v>0.0</v>
      </c>
      <c r="Q16" s="35">
        <v>-406052301.06</v>
      </c>
      <c r="R16" s="13">
        <v>-100.0</v>
      </c>
      <c r="S16" s="35">
        <v>-419123512.39</v>
      </c>
      <c r="T16" s="13">
        <v>-100.0</v>
      </c>
      <c r="U16" s="35">
        <v>0.0</v>
      </c>
      <c r="V16" s="13">
        <v>0.0</v>
      </c>
      <c r="W16" s="35">
        <v>0.0</v>
      </c>
      <c r="X16" s="13">
        <v>0.0</v>
      </c>
      <c r="Y16" s="35">
        <v>0.0</v>
      </c>
      <c r="Z16" s="13">
        <v>0.0</v>
      </c>
      <c r="AA16" s="35">
        <v>0.0</v>
      </c>
      <c r="AB16" s="38">
        <v>0.0</v>
      </c>
      <c r="AC16"/>
    </row>
    <row r="17" spans="1:29">
      <c r="A17" s="51">
        <v>9</v>
      </c>
      <c r="B17" s="5">
        <v>2022.1</v>
      </c>
      <c r="C17" s="5">
        <v>61122310</v>
      </c>
      <c r="D17" s="52"/>
      <c r="E17" s="18"/>
      <c r="F17" s="18"/>
      <c r="G17" s="18"/>
      <c r="H17" s="18" t="s">
        <v>59</v>
      </c>
      <c r="I17" s="34">
        <f>C13</f>
        <v>61120000</v>
      </c>
      <c r="J17" s="5" t="s">
        <v>32</v>
      </c>
      <c r="K17" s="5">
        <v>5</v>
      </c>
      <c r="L17" s="35">
        <v>445553402.87</v>
      </c>
      <c r="M17" s="35">
        <v>456404188.61</v>
      </c>
      <c r="N17" s="7">
        <v>10850785.74</v>
      </c>
      <c r="O17" s="13">
        <v>2.44</v>
      </c>
      <c r="P17" s="35">
        <v>0.0</v>
      </c>
      <c r="Q17" s="35">
        <v>-445553402.87</v>
      </c>
      <c r="R17" s="13">
        <v>-100.0</v>
      </c>
      <c r="S17" s="35">
        <v>-456404188.61</v>
      </c>
      <c r="T17" s="13">
        <v>-100.0</v>
      </c>
      <c r="U17" s="35">
        <v>0.0</v>
      </c>
      <c r="V17" s="13">
        <v>0.0</v>
      </c>
      <c r="W17" s="35">
        <v>0.0</v>
      </c>
      <c r="X17" s="13">
        <v>0.0</v>
      </c>
      <c r="Y17" s="35">
        <v>0.0</v>
      </c>
      <c r="Z17" s="13">
        <v>0.0</v>
      </c>
      <c r="AA17" s="35">
        <v>0.0</v>
      </c>
      <c r="AB17" s="38">
        <v>0.0</v>
      </c>
      <c r="AC17"/>
    </row>
    <row r="18" spans="1:29" customHeight="1" ht="12">
      <c r="A18" s="51">
        <v>10</v>
      </c>
      <c r="B18" s="5">
        <v>2022.1</v>
      </c>
      <c r="C18" s="5">
        <v>61130000</v>
      </c>
      <c r="D18" s="52"/>
      <c r="E18" s="18"/>
      <c r="F18" s="18"/>
      <c r="G18" s="18" t="s">
        <v>60</v>
      </c>
      <c r="H18" s="18"/>
      <c r="I18" s="34">
        <f>C12</f>
        <v>61110010</v>
      </c>
      <c r="J18" s="5" t="s">
        <v>32</v>
      </c>
      <c r="K18" s="5">
        <v>4</v>
      </c>
      <c r="L18" s="35">
        <v>5298703147.48</v>
      </c>
      <c r="M18" s="35">
        <v>5576121658.09</v>
      </c>
      <c r="N18" s="7">
        <v>277418510.61</v>
      </c>
      <c r="O18" s="13">
        <v>5.24</v>
      </c>
      <c r="P18" s="35">
        <v>0.0</v>
      </c>
      <c r="Q18" s="35">
        <v>-5298703147.48</v>
      </c>
      <c r="R18" s="13">
        <v>-100.0</v>
      </c>
      <c r="S18" s="35">
        <v>-5576121658.09</v>
      </c>
      <c r="T18" s="13">
        <v>-100.0</v>
      </c>
      <c r="U18" s="35">
        <v>0.0</v>
      </c>
      <c r="V18" s="13">
        <v>0.0</v>
      </c>
      <c r="W18" s="35">
        <v>0.0</v>
      </c>
      <c r="X18" s="13">
        <v>0.0</v>
      </c>
      <c r="Y18" s="35">
        <v>0.0</v>
      </c>
      <c r="Z18" s="13">
        <v>0.0</v>
      </c>
      <c r="AA18" s="35">
        <v>0.0</v>
      </c>
      <c r="AB18" s="38">
        <v>0.0</v>
      </c>
      <c r="AC18"/>
    </row>
    <row r="19" spans="1:29">
      <c r="A19" s="51">
        <v>11</v>
      </c>
      <c r="B19" s="5">
        <v>2022.1</v>
      </c>
      <c r="C19" s="5">
        <v>61131110</v>
      </c>
      <c r="D19" s="52"/>
      <c r="E19" s="18"/>
      <c r="F19" s="18"/>
      <c r="G19" s="18"/>
      <c r="H19" s="18" t="s">
        <v>61</v>
      </c>
      <c r="I19" s="34">
        <f>C13</f>
        <v>61120000</v>
      </c>
      <c r="J19" s="5" t="s">
        <v>32</v>
      </c>
      <c r="K19" s="5">
        <v>5</v>
      </c>
      <c r="L19" s="35">
        <v>294577615.61</v>
      </c>
      <c r="M19" s="35">
        <v>313406500.25</v>
      </c>
      <c r="N19" s="7">
        <v>18828884.64</v>
      </c>
      <c r="O19" s="13">
        <v>6.39</v>
      </c>
      <c r="P19" s="35">
        <v>0.0</v>
      </c>
      <c r="Q19" s="35">
        <v>-294577615.61</v>
      </c>
      <c r="R19" s="13">
        <v>-100.0</v>
      </c>
      <c r="S19" s="35">
        <v>-313406500.25</v>
      </c>
      <c r="T19" s="13">
        <v>-100.0</v>
      </c>
      <c r="U19" s="35">
        <v>0.0</v>
      </c>
      <c r="V19" s="13">
        <v>0.0</v>
      </c>
      <c r="W19" s="35">
        <v>0.0</v>
      </c>
      <c r="X19" s="13">
        <v>0.0</v>
      </c>
      <c r="Y19" s="35">
        <v>0.0</v>
      </c>
      <c r="Z19" s="13">
        <v>0.0</v>
      </c>
      <c r="AA19" s="35">
        <v>0.0</v>
      </c>
      <c r="AB19" s="38">
        <v>0.0</v>
      </c>
      <c r="AC19"/>
    </row>
    <row r="20" spans="1:29">
      <c r="A20" s="51">
        <v>12</v>
      </c>
      <c r="B20" s="5">
        <v>2022.1</v>
      </c>
      <c r="C20" s="5">
        <v>61131210</v>
      </c>
      <c r="D20" s="52"/>
      <c r="E20" s="18"/>
      <c r="F20" s="18"/>
      <c r="G20" s="18"/>
      <c r="H20" s="18" t="s">
        <v>62</v>
      </c>
      <c r="I20" s="34">
        <f>C13</f>
        <v>61120000</v>
      </c>
      <c r="J20" s="5" t="s">
        <v>32</v>
      </c>
      <c r="K20" s="5">
        <v>5</v>
      </c>
      <c r="L20" s="35">
        <v>816250633.85</v>
      </c>
      <c r="M20" s="35">
        <v>836125051.22</v>
      </c>
      <c r="N20" s="7">
        <v>19874417.37</v>
      </c>
      <c r="O20" s="13">
        <v>2.43</v>
      </c>
      <c r="P20" s="35">
        <v>0.0</v>
      </c>
      <c r="Q20" s="35">
        <v>-816250633.85</v>
      </c>
      <c r="R20" s="13">
        <v>-100.0</v>
      </c>
      <c r="S20" s="35">
        <v>-836125051.22</v>
      </c>
      <c r="T20" s="13">
        <v>-100.0</v>
      </c>
      <c r="U20" s="35">
        <v>0.0</v>
      </c>
      <c r="V20" s="13">
        <v>0.0</v>
      </c>
      <c r="W20" s="35">
        <v>0.0</v>
      </c>
      <c r="X20" s="13">
        <v>0.0</v>
      </c>
      <c r="Y20" s="35">
        <v>0.0</v>
      </c>
      <c r="Z20" s="13">
        <v>0.0</v>
      </c>
      <c r="AA20" s="35">
        <v>0.0</v>
      </c>
      <c r="AB20" s="38">
        <v>0.0</v>
      </c>
      <c r="AC20"/>
    </row>
    <row r="21" spans="1:29">
      <c r="A21" s="51">
        <v>13</v>
      </c>
      <c r="B21" s="5">
        <v>2022.1</v>
      </c>
      <c r="C21" s="5">
        <v>61131310</v>
      </c>
      <c r="D21" s="52"/>
      <c r="E21" s="18"/>
      <c r="F21" s="18"/>
      <c r="G21" s="18"/>
      <c r="H21" s="18" t="s">
        <v>63</v>
      </c>
      <c r="I21" s="34">
        <f>C13</f>
        <v>61120000</v>
      </c>
      <c r="J21" s="5" t="s">
        <v>32</v>
      </c>
      <c r="K21" s="5">
        <v>5</v>
      </c>
      <c r="L21" s="35">
        <v>594301040.6</v>
      </c>
      <c r="M21" s="35">
        <v>639710886.99</v>
      </c>
      <c r="N21" s="7">
        <v>45409846.39</v>
      </c>
      <c r="O21" s="13">
        <v>7.64</v>
      </c>
      <c r="P21" s="35">
        <v>0.0</v>
      </c>
      <c r="Q21" s="35">
        <v>-594301040.6</v>
      </c>
      <c r="R21" s="13">
        <v>-100.0</v>
      </c>
      <c r="S21" s="35">
        <v>-639710886.99</v>
      </c>
      <c r="T21" s="13">
        <v>-100.0</v>
      </c>
      <c r="U21" s="35">
        <v>0.0</v>
      </c>
      <c r="V21" s="13">
        <v>0.0</v>
      </c>
      <c r="W21" s="35">
        <v>0.0</v>
      </c>
      <c r="X21" s="13">
        <v>0.0</v>
      </c>
      <c r="Y21" s="35">
        <v>0.0</v>
      </c>
      <c r="Z21" s="13">
        <v>0.0</v>
      </c>
      <c r="AA21" s="35">
        <v>0.0</v>
      </c>
      <c r="AB21" s="38">
        <v>0.0</v>
      </c>
      <c r="AC21"/>
    </row>
    <row r="22" spans="1:29">
      <c r="A22" s="51">
        <v>14</v>
      </c>
      <c r="B22" s="5">
        <v>2022.1</v>
      </c>
      <c r="C22" s="5">
        <v>61131410</v>
      </c>
      <c r="D22" s="52"/>
      <c r="E22" s="18"/>
      <c r="F22" s="18"/>
      <c r="G22" s="18"/>
      <c r="H22" s="18" t="s">
        <v>64</v>
      </c>
      <c r="I22" s="34">
        <f>C13</f>
        <v>61120000</v>
      </c>
      <c r="J22" s="5" t="s">
        <v>32</v>
      </c>
      <c r="K22" s="5">
        <v>5</v>
      </c>
      <c r="L22" s="35">
        <v>445534138.68</v>
      </c>
      <c r="M22" s="35">
        <v>482778490.98</v>
      </c>
      <c r="N22" s="7">
        <v>37244352.3</v>
      </c>
      <c r="O22" s="13">
        <v>8.36</v>
      </c>
      <c r="P22" s="35">
        <v>0.0</v>
      </c>
      <c r="Q22" s="35">
        <v>-445534138.68</v>
      </c>
      <c r="R22" s="13">
        <v>-100.0</v>
      </c>
      <c r="S22" s="35">
        <v>-482778490.98</v>
      </c>
      <c r="T22" s="13">
        <v>-100.0</v>
      </c>
      <c r="U22" s="35">
        <v>0.0</v>
      </c>
      <c r="V22" s="13">
        <v>0.0</v>
      </c>
      <c r="W22" s="35">
        <v>0.0</v>
      </c>
      <c r="X22" s="13">
        <v>0.0</v>
      </c>
      <c r="Y22" s="35">
        <v>0.0</v>
      </c>
      <c r="Z22" s="13">
        <v>0.0</v>
      </c>
      <c r="AA22" s="35">
        <v>0.0</v>
      </c>
      <c r="AB22" s="38">
        <v>0.0</v>
      </c>
      <c r="AC22"/>
    </row>
    <row r="23" spans="1:29">
      <c r="A23" s="51">
        <v>15</v>
      </c>
      <c r="B23" s="5">
        <v>2022.1</v>
      </c>
      <c r="C23" s="5">
        <v>61131510</v>
      </c>
      <c r="D23" s="52"/>
      <c r="E23" s="18"/>
      <c r="F23" s="18"/>
      <c r="G23" s="18"/>
      <c r="H23" s="18" t="s">
        <v>65</v>
      </c>
      <c r="I23" s="34">
        <f>C13</f>
        <v>61120000</v>
      </c>
      <c r="J23" s="5" t="s">
        <v>32</v>
      </c>
      <c r="K23" s="5">
        <v>5</v>
      </c>
      <c r="L23" s="35">
        <v>574228375.53</v>
      </c>
      <c r="M23" s="35">
        <v>626574348.27</v>
      </c>
      <c r="N23" s="7">
        <v>52345972.74</v>
      </c>
      <c r="O23" s="13">
        <v>9.12</v>
      </c>
      <c r="P23" s="35">
        <v>0.0</v>
      </c>
      <c r="Q23" s="35">
        <v>-574228375.53</v>
      </c>
      <c r="R23" s="13">
        <v>-100.0</v>
      </c>
      <c r="S23" s="35">
        <v>-626574348.27</v>
      </c>
      <c r="T23" s="13">
        <v>-100.0</v>
      </c>
      <c r="U23" s="35">
        <v>0.0</v>
      </c>
      <c r="V23" s="13">
        <v>0.0</v>
      </c>
      <c r="W23" s="35">
        <v>0.0</v>
      </c>
      <c r="X23" s="13">
        <v>0.0</v>
      </c>
      <c r="Y23" s="35">
        <v>0.0</v>
      </c>
      <c r="Z23" s="13">
        <v>0.0</v>
      </c>
      <c r="AA23" s="35">
        <v>0.0</v>
      </c>
      <c r="AB23" s="38">
        <v>0.0</v>
      </c>
      <c r="AC23"/>
    </row>
    <row r="24" spans="1:29">
      <c r="A24" s="51">
        <v>16</v>
      </c>
      <c r="B24" s="5">
        <v>2022.1</v>
      </c>
      <c r="C24" s="5">
        <v>61131610</v>
      </c>
      <c r="D24" s="52"/>
      <c r="E24" s="18"/>
      <c r="F24" s="18"/>
      <c r="G24" s="18"/>
      <c r="H24" s="18" t="s">
        <v>66</v>
      </c>
      <c r="I24" s="34">
        <f>C13</f>
        <v>61120000</v>
      </c>
      <c r="J24" s="5" t="s">
        <v>32</v>
      </c>
      <c r="K24" s="5">
        <v>5</v>
      </c>
      <c r="L24" s="35">
        <v>416612747.46</v>
      </c>
      <c r="M24" s="35">
        <v>444157549.92</v>
      </c>
      <c r="N24" s="7">
        <v>27544802.46</v>
      </c>
      <c r="O24" s="13">
        <v>6.61</v>
      </c>
      <c r="P24" s="35">
        <v>0.0</v>
      </c>
      <c r="Q24" s="35">
        <v>-416612747.46</v>
      </c>
      <c r="R24" s="13">
        <v>-100.0</v>
      </c>
      <c r="S24" s="35">
        <v>-444157549.92</v>
      </c>
      <c r="T24" s="13">
        <v>-100.0</v>
      </c>
      <c r="U24" s="35">
        <v>0.0</v>
      </c>
      <c r="V24" s="13">
        <v>0.0</v>
      </c>
      <c r="W24" s="35">
        <v>0.0</v>
      </c>
      <c r="X24" s="13">
        <v>0.0</v>
      </c>
      <c r="Y24" s="35">
        <v>0.0</v>
      </c>
      <c r="Z24" s="13">
        <v>0.0</v>
      </c>
      <c r="AA24" s="35">
        <v>0.0</v>
      </c>
      <c r="AB24" s="38">
        <v>0.0</v>
      </c>
      <c r="AC24"/>
    </row>
    <row r="25" spans="1:29">
      <c r="A25" s="51">
        <v>17</v>
      </c>
      <c r="B25" s="5">
        <v>2022.1</v>
      </c>
      <c r="C25" s="5">
        <v>61131710</v>
      </c>
      <c r="D25" s="52"/>
      <c r="E25" s="18"/>
      <c r="F25" s="18"/>
      <c r="G25" s="18"/>
      <c r="H25" s="18" t="s">
        <v>67</v>
      </c>
      <c r="I25" s="34">
        <f>C13</f>
        <v>61120000</v>
      </c>
      <c r="J25" s="5" t="s">
        <v>32</v>
      </c>
      <c r="K25" s="5">
        <v>5</v>
      </c>
      <c r="L25" s="35">
        <v>791171206.53</v>
      </c>
      <c r="M25" s="35">
        <v>800394762.85</v>
      </c>
      <c r="N25" s="7">
        <v>9223556.32</v>
      </c>
      <c r="O25" s="13">
        <v>1.17</v>
      </c>
      <c r="P25" s="35">
        <v>0.0</v>
      </c>
      <c r="Q25" s="35">
        <v>-791171206.53</v>
      </c>
      <c r="R25" s="13">
        <v>-100.0</v>
      </c>
      <c r="S25" s="35">
        <v>-800394762.85</v>
      </c>
      <c r="T25" s="13">
        <v>-100.0</v>
      </c>
      <c r="U25" s="35">
        <v>0.0</v>
      </c>
      <c r="V25" s="13">
        <v>0.0</v>
      </c>
      <c r="W25" s="35">
        <v>0.0</v>
      </c>
      <c r="X25" s="13">
        <v>0.0</v>
      </c>
      <c r="Y25" s="35">
        <v>0.0</v>
      </c>
      <c r="Z25" s="13">
        <v>0.0</v>
      </c>
      <c r="AA25" s="35">
        <v>0.0</v>
      </c>
      <c r="AB25" s="38">
        <v>0.0</v>
      </c>
      <c r="AC25"/>
    </row>
    <row r="26" spans="1:29">
      <c r="A26" s="51">
        <v>18</v>
      </c>
      <c r="B26" s="5">
        <v>2022.1</v>
      </c>
      <c r="C26" s="5">
        <v>61132110</v>
      </c>
      <c r="D26" s="52"/>
      <c r="E26" s="18"/>
      <c r="F26" s="18"/>
      <c r="G26" s="18"/>
      <c r="H26" s="18" t="s">
        <v>68</v>
      </c>
      <c r="I26" s="34">
        <f>C13</f>
        <v>61120000</v>
      </c>
      <c r="J26" s="5" t="s">
        <v>32</v>
      </c>
      <c r="K26" s="5">
        <v>5</v>
      </c>
      <c r="L26" s="35">
        <v>506717289.8</v>
      </c>
      <c r="M26" s="35">
        <v>529055840.08</v>
      </c>
      <c r="N26" s="7">
        <v>22338550.28</v>
      </c>
      <c r="O26" s="13">
        <v>4.41</v>
      </c>
      <c r="P26" s="35">
        <v>0.0</v>
      </c>
      <c r="Q26" s="35">
        <v>-506717289.8</v>
      </c>
      <c r="R26" s="13">
        <v>-100.0</v>
      </c>
      <c r="S26" s="35">
        <v>-529055840.08</v>
      </c>
      <c r="T26" s="13">
        <v>-100.0</v>
      </c>
      <c r="U26" s="35">
        <v>0.0</v>
      </c>
      <c r="V26" s="13">
        <v>0.0</v>
      </c>
      <c r="W26" s="35">
        <v>0.0</v>
      </c>
      <c r="X26" s="13">
        <v>0.0</v>
      </c>
      <c r="Y26" s="35">
        <v>0.0</v>
      </c>
      <c r="Z26" s="13">
        <v>0.0</v>
      </c>
      <c r="AA26" s="35">
        <v>0.0</v>
      </c>
      <c r="AB26" s="38">
        <v>0.0</v>
      </c>
      <c r="AC26"/>
    </row>
    <row r="27" spans="1:29">
      <c r="A27" s="51">
        <v>19</v>
      </c>
      <c r="B27" s="5">
        <v>2022.1</v>
      </c>
      <c r="C27" s="5">
        <v>61132210</v>
      </c>
      <c r="D27" s="52"/>
      <c r="E27" s="18"/>
      <c r="F27" s="18"/>
      <c r="G27" s="18"/>
      <c r="H27" s="18" t="s">
        <v>69</v>
      </c>
      <c r="I27" s="34">
        <f>C13</f>
        <v>61120000</v>
      </c>
      <c r="J27" s="5" t="s">
        <v>32</v>
      </c>
      <c r="K27" s="5">
        <v>5</v>
      </c>
      <c r="L27" s="35">
        <v>336367699.57</v>
      </c>
      <c r="M27" s="35">
        <v>360761023.27</v>
      </c>
      <c r="N27" s="7">
        <v>24393323.7</v>
      </c>
      <c r="O27" s="13">
        <v>7.25</v>
      </c>
      <c r="P27" s="35">
        <v>0.0</v>
      </c>
      <c r="Q27" s="35">
        <v>-336367699.57</v>
      </c>
      <c r="R27" s="13">
        <v>-100.0</v>
      </c>
      <c r="S27" s="35">
        <v>-360761023.27</v>
      </c>
      <c r="T27" s="13">
        <v>-100.0</v>
      </c>
      <c r="U27" s="35">
        <v>0.0</v>
      </c>
      <c r="V27" s="13">
        <v>0.0</v>
      </c>
      <c r="W27" s="35">
        <v>0.0</v>
      </c>
      <c r="X27" s="13">
        <v>0.0</v>
      </c>
      <c r="Y27" s="35">
        <v>0.0</v>
      </c>
      <c r="Z27" s="13">
        <v>0.0</v>
      </c>
      <c r="AA27" s="35">
        <v>0.0</v>
      </c>
      <c r="AB27" s="38">
        <v>0.0</v>
      </c>
      <c r="AC27"/>
    </row>
    <row r="28" spans="1:29">
      <c r="A28" s="51">
        <v>20</v>
      </c>
      <c r="B28" s="5">
        <v>2022.1</v>
      </c>
      <c r="C28" s="5">
        <v>61132310</v>
      </c>
      <c r="D28" s="52"/>
      <c r="E28" s="18"/>
      <c r="F28" s="18"/>
      <c r="G28" s="18"/>
      <c r="H28" s="18" t="s">
        <v>70</v>
      </c>
      <c r="I28" s="34">
        <f>C13</f>
        <v>61120000</v>
      </c>
      <c r="J28" s="5" t="s">
        <v>32</v>
      </c>
      <c r="K28" s="5">
        <v>5</v>
      </c>
      <c r="L28" s="35">
        <v>522942399.85</v>
      </c>
      <c r="M28" s="35">
        <v>543157204.26</v>
      </c>
      <c r="N28" s="7">
        <v>20214804.41</v>
      </c>
      <c r="O28" s="13">
        <v>3.87</v>
      </c>
      <c r="P28" s="35">
        <v>0.0</v>
      </c>
      <c r="Q28" s="35">
        <v>-522942399.85</v>
      </c>
      <c r="R28" s="13">
        <v>-100.0</v>
      </c>
      <c r="S28" s="35">
        <v>-543157204.26</v>
      </c>
      <c r="T28" s="13">
        <v>-100.0</v>
      </c>
      <c r="U28" s="35">
        <v>0.0</v>
      </c>
      <c r="V28" s="13">
        <v>0.0</v>
      </c>
      <c r="W28" s="35">
        <v>0.0</v>
      </c>
      <c r="X28" s="13">
        <v>0.0</v>
      </c>
      <c r="Y28" s="35">
        <v>0.0</v>
      </c>
      <c r="Z28" s="13">
        <v>0.0</v>
      </c>
      <c r="AA28" s="35">
        <v>0.0</v>
      </c>
      <c r="AB28" s="38">
        <v>0.0</v>
      </c>
      <c r="AC28"/>
    </row>
    <row r="29" spans="1:29" customHeight="1" ht="12">
      <c r="A29" s="51">
        <v>21</v>
      </c>
      <c r="B29" s="5">
        <v>2022.1</v>
      </c>
      <c r="C29" s="5">
        <v>61200000</v>
      </c>
      <c r="D29" s="52"/>
      <c r="E29" s="18"/>
      <c r="F29" s="139" t="s">
        <v>35</v>
      </c>
      <c r="G29" s="139"/>
      <c r="H29" s="139"/>
      <c r="I29" s="34">
        <f>C11</f>
        <v>61100000</v>
      </c>
      <c r="J29" s="5" t="s">
        <v>32</v>
      </c>
      <c r="K29" s="5">
        <v>3</v>
      </c>
      <c r="L29" s="35">
        <v>8040567866.6</v>
      </c>
      <c r="M29" s="35">
        <v>8371704350.08</v>
      </c>
      <c r="N29" s="7">
        <v>331136483.48</v>
      </c>
      <c r="O29" s="13">
        <v>4.12</v>
      </c>
      <c r="P29" s="35">
        <v>72000000.0</v>
      </c>
      <c r="Q29" s="35">
        <v>-7968567866.6</v>
      </c>
      <c r="R29" s="13">
        <v>-99.1</v>
      </c>
      <c r="S29" s="35">
        <v>-8299704350.08</v>
      </c>
      <c r="T29" s="13">
        <v>-99.14</v>
      </c>
      <c r="U29" s="35">
        <v>36000000.0</v>
      </c>
      <c r="V29" s="13">
        <v>50.0</v>
      </c>
      <c r="W29" s="35">
        <v>36000000.0</v>
      </c>
      <c r="X29" s="13">
        <v>50.0</v>
      </c>
      <c r="Y29" s="35">
        <v>0.0</v>
      </c>
      <c r="Z29" s="13">
        <v>0.0</v>
      </c>
      <c r="AA29" s="35">
        <v>0.0</v>
      </c>
      <c r="AB29" s="38">
        <v>0.0</v>
      </c>
      <c r="AC29"/>
    </row>
    <row r="30" spans="1:29" customHeight="1" ht="12">
      <c r="A30" s="51">
        <v>22</v>
      </c>
      <c r="B30" s="5">
        <v>2022.1</v>
      </c>
      <c r="C30" s="5">
        <v>61210000</v>
      </c>
      <c r="D30" s="52"/>
      <c r="E30" s="18"/>
      <c r="F30" s="18"/>
      <c r="G30" s="18" t="s">
        <v>71</v>
      </c>
      <c r="H30" s="18"/>
      <c r="I30" s="34">
        <f>C12</f>
        <v>61110010</v>
      </c>
      <c r="J30" s="5" t="s">
        <v>32</v>
      </c>
      <c r="K30" s="5">
        <v>4</v>
      </c>
      <c r="L30" s="35">
        <v>5446594057.86</v>
      </c>
      <c r="M30" s="35">
        <v>5696533546.61</v>
      </c>
      <c r="N30" s="7">
        <v>249939488.75</v>
      </c>
      <c r="O30" s="13">
        <v>4.59</v>
      </c>
      <c r="P30" s="35">
        <v>72000000.0</v>
      </c>
      <c r="Q30" s="35">
        <v>-5374594057.86</v>
      </c>
      <c r="R30" s="13">
        <v>-98.68</v>
      </c>
      <c r="S30" s="35">
        <v>-5624533546.61</v>
      </c>
      <c r="T30" s="13">
        <v>-98.74</v>
      </c>
      <c r="U30" s="35">
        <v>36000000.0</v>
      </c>
      <c r="V30" s="13">
        <v>50.0</v>
      </c>
      <c r="W30" s="35">
        <v>36000000.0</v>
      </c>
      <c r="X30" s="13">
        <v>50.0</v>
      </c>
      <c r="Y30" s="35">
        <v>0.0</v>
      </c>
      <c r="Z30" s="13">
        <v>0.0</v>
      </c>
      <c r="AA30" s="35">
        <v>0.0</v>
      </c>
      <c r="AB30" s="38">
        <v>0.0</v>
      </c>
      <c r="AC30"/>
    </row>
    <row r="31" spans="1:29">
      <c r="A31" s="51">
        <v>23</v>
      </c>
      <c r="B31" s="5">
        <v>2022.1</v>
      </c>
      <c r="C31" s="5">
        <v>61211010</v>
      </c>
      <c r="D31" s="52"/>
      <c r="E31" s="18"/>
      <c r="F31" s="18"/>
      <c r="G31" s="18"/>
      <c r="H31" s="18" t="s">
        <v>72</v>
      </c>
      <c r="I31" s="34">
        <f>C13</f>
        <v>61120000</v>
      </c>
      <c r="J31" s="5" t="s">
        <v>32</v>
      </c>
      <c r="K31" s="5">
        <v>5</v>
      </c>
      <c r="L31" s="35">
        <v>342042671.57</v>
      </c>
      <c r="M31" s="35">
        <v>345984388.11</v>
      </c>
      <c r="N31" s="7">
        <v>3941716.54</v>
      </c>
      <c r="O31" s="13">
        <v>1.15</v>
      </c>
      <c r="P31" s="35">
        <v>0.0</v>
      </c>
      <c r="Q31" s="35">
        <v>-342042671.57</v>
      </c>
      <c r="R31" s="13">
        <v>-100.0</v>
      </c>
      <c r="S31" s="35">
        <v>-345984388.11</v>
      </c>
      <c r="T31" s="13">
        <v>-100.0</v>
      </c>
      <c r="U31" s="35">
        <v>0.0</v>
      </c>
      <c r="V31" s="13">
        <v>0.0</v>
      </c>
      <c r="W31" s="35">
        <v>0.0</v>
      </c>
      <c r="X31" s="13">
        <v>0.0</v>
      </c>
      <c r="Y31" s="35">
        <v>0.0</v>
      </c>
      <c r="Z31" s="13">
        <v>0.0</v>
      </c>
      <c r="AA31" s="35">
        <v>0.0</v>
      </c>
      <c r="AB31" s="38">
        <v>0.0</v>
      </c>
      <c r="AC31"/>
    </row>
    <row r="32" spans="1:29">
      <c r="A32" s="51">
        <v>24</v>
      </c>
      <c r="B32" s="5">
        <v>2022.1</v>
      </c>
      <c r="C32" s="5">
        <v>61212010</v>
      </c>
      <c r="D32" s="52"/>
      <c r="E32" s="18"/>
      <c r="F32" s="18"/>
      <c r="G32" s="18"/>
      <c r="H32" s="18" t="s">
        <v>73</v>
      </c>
      <c r="I32" s="34">
        <f>C13</f>
        <v>61120000</v>
      </c>
      <c r="J32" s="5" t="s">
        <v>32</v>
      </c>
      <c r="K32" s="5">
        <v>5</v>
      </c>
      <c r="L32" s="35">
        <v>50820428.18</v>
      </c>
      <c r="M32" s="35">
        <v>53813415.48</v>
      </c>
      <c r="N32" s="7">
        <v>2992987.3</v>
      </c>
      <c r="O32" s="13">
        <v>5.89</v>
      </c>
      <c r="P32" s="35">
        <v>0.0</v>
      </c>
      <c r="Q32" s="35">
        <v>-50820428.18</v>
      </c>
      <c r="R32" s="13">
        <v>-100.0</v>
      </c>
      <c r="S32" s="35">
        <v>-53813415.48</v>
      </c>
      <c r="T32" s="13">
        <v>-100.0</v>
      </c>
      <c r="U32" s="35">
        <v>0.0</v>
      </c>
      <c r="V32" s="13">
        <v>0.0</v>
      </c>
      <c r="W32" s="35">
        <v>0.0</v>
      </c>
      <c r="X32" s="13">
        <v>0.0</v>
      </c>
      <c r="Y32" s="35">
        <v>0.0</v>
      </c>
      <c r="Z32" s="13">
        <v>0.0</v>
      </c>
      <c r="AA32" s="35">
        <v>0.0</v>
      </c>
      <c r="AB32" s="38">
        <v>0.0</v>
      </c>
      <c r="AC32"/>
    </row>
    <row r="33" spans="1:29">
      <c r="A33" s="51">
        <v>25</v>
      </c>
      <c r="B33" s="5">
        <v>2022.1</v>
      </c>
      <c r="C33" s="5">
        <v>61213010</v>
      </c>
      <c r="D33" s="52"/>
      <c r="E33" s="18"/>
      <c r="F33" s="18"/>
      <c r="G33" s="18"/>
      <c r="H33" s="18" t="s">
        <v>74</v>
      </c>
      <c r="I33" s="34">
        <f>C13</f>
        <v>61120000</v>
      </c>
      <c r="J33" s="5" t="s">
        <v>32</v>
      </c>
      <c r="K33" s="5">
        <v>5</v>
      </c>
      <c r="L33" s="35">
        <v>583076532.03</v>
      </c>
      <c r="M33" s="35">
        <v>603689715.9</v>
      </c>
      <c r="N33" s="7">
        <v>20613183.87</v>
      </c>
      <c r="O33" s="13">
        <v>3.54</v>
      </c>
      <c r="P33" s="35">
        <v>0.0</v>
      </c>
      <c r="Q33" s="35">
        <v>-583076532.03</v>
      </c>
      <c r="R33" s="13">
        <v>-100.0</v>
      </c>
      <c r="S33" s="35">
        <v>-603689715.9</v>
      </c>
      <c r="T33" s="13">
        <v>-100.0</v>
      </c>
      <c r="U33" s="35">
        <v>0.0</v>
      </c>
      <c r="V33" s="13">
        <v>0.0</v>
      </c>
      <c r="W33" s="35">
        <v>0.0</v>
      </c>
      <c r="X33" s="13">
        <v>0.0</v>
      </c>
      <c r="Y33" s="35">
        <v>0.0</v>
      </c>
      <c r="Z33" s="13">
        <v>0.0</v>
      </c>
      <c r="AA33" s="35">
        <v>0.0</v>
      </c>
      <c r="AB33" s="38">
        <v>0.0</v>
      </c>
      <c r="AC33"/>
    </row>
    <row r="34" spans="1:29">
      <c r="A34" s="51">
        <v>26</v>
      </c>
      <c r="B34" s="5">
        <v>2022.1</v>
      </c>
      <c r="C34" s="5">
        <v>61214010</v>
      </c>
      <c r="D34" s="52"/>
      <c r="E34" s="18"/>
      <c r="F34" s="18"/>
      <c r="G34" s="18"/>
      <c r="H34" s="18" t="s">
        <v>75</v>
      </c>
      <c r="I34" s="34">
        <f>C13</f>
        <v>61120000</v>
      </c>
      <c r="J34" s="5" t="s">
        <v>32</v>
      </c>
      <c r="K34" s="5">
        <v>5</v>
      </c>
      <c r="L34" s="35">
        <v>289721871.11</v>
      </c>
      <c r="M34" s="35">
        <v>312152233.03</v>
      </c>
      <c r="N34" s="7">
        <v>22430361.92</v>
      </c>
      <c r="O34" s="13">
        <v>7.74</v>
      </c>
      <c r="P34" s="35">
        <v>0.0</v>
      </c>
      <c r="Q34" s="35">
        <v>-289721871.11</v>
      </c>
      <c r="R34" s="13">
        <v>-100.0</v>
      </c>
      <c r="S34" s="35">
        <v>-312152233.03</v>
      </c>
      <c r="T34" s="13">
        <v>-100.0</v>
      </c>
      <c r="U34" s="35">
        <v>0.0</v>
      </c>
      <c r="V34" s="13">
        <v>0.0</v>
      </c>
      <c r="W34" s="35">
        <v>0.0</v>
      </c>
      <c r="X34" s="13">
        <v>0.0</v>
      </c>
      <c r="Y34" s="35">
        <v>0.0</v>
      </c>
      <c r="Z34" s="13">
        <v>0.0</v>
      </c>
      <c r="AA34" s="35">
        <v>0.0</v>
      </c>
      <c r="AB34" s="38">
        <v>0.0</v>
      </c>
      <c r="AC34"/>
    </row>
    <row r="35" spans="1:29">
      <c r="A35" s="51">
        <v>27</v>
      </c>
      <c r="B35" s="5">
        <v>2022.1</v>
      </c>
      <c r="C35" s="5">
        <v>61215010</v>
      </c>
      <c r="D35" s="52"/>
      <c r="E35" s="18"/>
      <c r="F35" s="18"/>
      <c r="G35" s="18"/>
      <c r="H35" s="18" t="s">
        <v>76</v>
      </c>
      <c r="I35" s="34">
        <f>C13</f>
        <v>61120000</v>
      </c>
      <c r="J35" s="5" t="s">
        <v>32</v>
      </c>
      <c r="K35" s="5">
        <v>5</v>
      </c>
      <c r="L35" s="35">
        <v>771841850.02</v>
      </c>
      <c r="M35" s="35">
        <v>794912523.74</v>
      </c>
      <c r="N35" s="7">
        <v>23070673.72</v>
      </c>
      <c r="O35" s="13">
        <v>2.99</v>
      </c>
      <c r="P35" s="35">
        <v>0.0</v>
      </c>
      <c r="Q35" s="35">
        <v>-771841850.02</v>
      </c>
      <c r="R35" s="13">
        <v>-100.0</v>
      </c>
      <c r="S35" s="35">
        <v>-794912523.74</v>
      </c>
      <c r="T35" s="13">
        <v>-100.0</v>
      </c>
      <c r="U35" s="35">
        <v>0.0</v>
      </c>
      <c r="V35" s="13">
        <v>0.0</v>
      </c>
      <c r="W35" s="35">
        <v>0.0</v>
      </c>
      <c r="X35" s="13">
        <v>0.0</v>
      </c>
      <c r="Y35" s="35">
        <v>0.0</v>
      </c>
      <c r="Z35" s="13">
        <v>0.0</v>
      </c>
      <c r="AA35" s="35">
        <v>0.0</v>
      </c>
      <c r="AB35" s="38">
        <v>0.0</v>
      </c>
      <c r="AC35"/>
    </row>
    <row r="36" spans="1:29">
      <c r="A36" s="51">
        <v>28</v>
      </c>
      <c r="B36" s="5">
        <v>2022.1</v>
      </c>
      <c r="C36" s="5">
        <v>61216010</v>
      </c>
      <c r="D36" s="52"/>
      <c r="E36" s="18"/>
      <c r="F36" s="18"/>
      <c r="G36" s="18"/>
      <c r="H36" s="18" t="s">
        <v>77</v>
      </c>
      <c r="I36" s="34">
        <f>C13</f>
        <v>61120000</v>
      </c>
      <c r="J36" s="5" t="s">
        <v>32</v>
      </c>
      <c r="K36" s="5">
        <v>5</v>
      </c>
      <c r="L36" s="35">
        <v>1410981267.05</v>
      </c>
      <c r="M36" s="35">
        <v>1527993448.34</v>
      </c>
      <c r="N36" s="7">
        <v>117012181.29</v>
      </c>
      <c r="O36" s="13">
        <v>8.29</v>
      </c>
      <c r="P36" s="35">
        <v>0.0</v>
      </c>
      <c r="Q36" s="35">
        <v>-1410981267.05</v>
      </c>
      <c r="R36" s="13">
        <v>-100.0</v>
      </c>
      <c r="S36" s="35">
        <v>-1527993448.34</v>
      </c>
      <c r="T36" s="13">
        <v>-100.0</v>
      </c>
      <c r="U36" s="35">
        <v>0.0</v>
      </c>
      <c r="V36" s="13">
        <v>0.0</v>
      </c>
      <c r="W36" s="35">
        <v>0.0</v>
      </c>
      <c r="X36" s="13">
        <v>0.0</v>
      </c>
      <c r="Y36" s="35">
        <v>0.0</v>
      </c>
      <c r="Z36" s="13">
        <v>0.0</v>
      </c>
      <c r="AA36" s="35">
        <v>0.0</v>
      </c>
      <c r="AB36" s="38">
        <v>0.0</v>
      </c>
      <c r="AC36"/>
    </row>
    <row r="37" spans="1:29">
      <c r="A37" s="51">
        <v>29</v>
      </c>
      <c r="B37" s="5">
        <v>2022.1</v>
      </c>
      <c r="C37" s="5">
        <v>61217010</v>
      </c>
      <c r="D37" s="52"/>
      <c r="E37" s="18"/>
      <c r="F37" s="18"/>
      <c r="G37" s="18"/>
      <c r="H37" s="18" t="s">
        <v>78</v>
      </c>
      <c r="I37" s="34">
        <f>C13</f>
        <v>61120000</v>
      </c>
      <c r="J37" s="5" t="s">
        <v>32</v>
      </c>
      <c r="K37" s="5">
        <v>5</v>
      </c>
      <c r="L37" s="35">
        <v>385905351.69</v>
      </c>
      <c r="M37" s="35">
        <v>424091743.05</v>
      </c>
      <c r="N37" s="7">
        <v>38186391.36</v>
      </c>
      <c r="O37" s="13">
        <v>9.9</v>
      </c>
      <c r="P37" s="35">
        <v>72000000.0</v>
      </c>
      <c r="Q37" s="35">
        <v>-313905351.69</v>
      </c>
      <c r="R37" s="13">
        <v>-81.34</v>
      </c>
      <c r="S37" s="35">
        <v>-352091743.05</v>
      </c>
      <c r="T37" s="13">
        <v>-83.02</v>
      </c>
      <c r="U37" s="35">
        <v>36000000.0</v>
      </c>
      <c r="V37" s="13">
        <v>50.0</v>
      </c>
      <c r="W37" s="35">
        <v>36000000.0</v>
      </c>
      <c r="X37" s="13">
        <v>50.0</v>
      </c>
      <c r="Y37" s="35">
        <v>0.0</v>
      </c>
      <c r="Z37" s="13">
        <v>0.0</v>
      </c>
      <c r="AA37" s="35">
        <v>0.0</v>
      </c>
      <c r="AB37" s="38">
        <v>0.0</v>
      </c>
      <c r="AC37"/>
    </row>
    <row r="38" spans="1:29">
      <c r="A38" s="51">
        <v>30</v>
      </c>
      <c r="B38" s="5">
        <v>2022.1</v>
      </c>
      <c r="C38" s="5">
        <v>61218010</v>
      </c>
      <c r="D38" s="52"/>
      <c r="E38" s="18"/>
      <c r="F38" s="18"/>
      <c r="G38" s="18"/>
      <c r="H38" s="18" t="s">
        <v>79</v>
      </c>
      <c r="I38" s="34">
        <f>C13</f>
        <v>61120000</v>
      </c>
      <c r="J38" s="5" t="s">
        <v>32</v>
      </c>
      <c r="K38" s="5">
        <v>5</v>
      </c>
      <c r="L38" s="35">
        <v>1612204086.21</v>
      </c>
      <c r="M38" s="35">
        <v>1633896078.96</v>
      </c>
      <c r="N38" s="7">
        <v>21691992.75</v>
      </c>
      <c r="O38" s="13">
        <v>1.35</v>
      </c>
      <c r="P38" s="35">
        <v>0.0</v>
      </c>
      <c r="Q38" s="35">
        <v>-1612204086.21</v>
      </c>
      <c r="R38" s="13">
        <v>-100.0</v>
      </c>
      <c r="S38" s="35">
        <v>-1633896078.96</v>
      </c>
      <c r="T38" s="13">
        <v>-100.0</v>
      </c>
      <c r="U38" s="35">
        <v>0.0</v>
      </c>
      <c r="V38" s="13">
        <v>0.0</v>
      </c>
      <c r="W38" s="35">
        <v>0.0</v>
      </c>
      <c r="X38" s="13">
        <v>0.0</v>
      </c>
      <c r="Y38" s="35">
        <v>0.0</v>
      </c>
      <c r="Z38" s="13">
        <v>0.0</v>
      </c>
      <c r="AA38" s="35">
        <v>0.0</v>
      </c>
      <c r="AB38" s="38">
        <v>0.0</v>
      </c>
      <c r="AC38"/>
    </row>
    <row r="39" spans="1:29" customHeight="1" ht="12">
      <c r="A39" s="51">
        <v>31</v>
      </c>
      <c r="B39" s="5">
        <v>2022.1</v>
      </c>
      <c r="C39" s="5">
        <v>61220000</v>
      </c>
      <c r="D39" s="52"/>
      <c r="E39" s="18"/>
      <c r="F39" s="18"/>
      <c r="G39" s="18" t="s">
        <v>80</v>
      </c>
      <c r="H39" s="18"/>
      <c r="I39" s="34">
        <f>C12</f>
        <v>61110010</v>
      </c>
      <c r="J39" s="5" t="s">
        <v>32</v>
      </c>
      <c r="K39" s="5">
        <v>4</v>
      </c>
      <c r="L39" s="35">
        <v>2593973808.74</v>
      </c>
      <c r="M39" s="35">
        <v>2675170803.47</v>
      </c>
      <c r="N39" s="7">
        <v>81196994.73</v>
      </c>
      <c r="O39" s="13">
        <v>3.13</v>
      </c>
      <c r="P39" s="35">
        <v>0.0</v>
      </c>
      <c r="Q39" s="35">
        <v>-2593973808.74</v>
      </c>
      <c r="R39" s="13">
        <v>-100.0</v>
      </c>
      <c r="S39" s="35">
        <v>-2675170803.47</v>
      </c>
      <c r="T39" s="13">
        <v>-100.0</v>
      </c>
      <c r="U39" s="35">
        <v>0.0</v>
      </c>
      <c r="V39" s="13">
        <v>0.0</v>
      </c>
      <c r="W39" s="35">
        <v>0.0</v>
      </c>
      <c r="X39" s="13">
        <v>0.0</v>
      </c>
      <c r="Y39" s="35">
        <v>0.0</v>
      </c>
      <c r="Z39" s="13">
        <v>0.0</v>
      </c>
      <c r="AA39" s="35">
        <v>0.0</v>
      </c>
      <c r="AB39" s="38">
        <v>0.0</v>
      </c>
      <c r="AC39"/>
    </row>
    <row r="40" spans="1:29">
      <c r="A40" s="51">
        <v>32</v>
      </c>
      <c r="B40" s="5">
        <v>2022.1</v>
      </c>
      <c r="C40" s="5">
        <v>61221010</v>
      </c>
      <c r="D40" s="52"/>
      <c r="E40" s="18"/>
      <c r="F40" s="18"/>
      <c r="G40" s="18"/>
      <c r="H40" s="18" t="s">
        <v>81</v>
      </c>
      <c r="I40" s="34">
        <f>C13</f>
        <v>61120000</v>
      </c>
      <c r="J40" s="5" t="s">
        <v>32</v>
      </c>
      <c r="K40" s="5">
        <v>5</v>
      </c>
      <c r="L40" s="35">
        <v>646105506.93</v>
      </c>
      <c r="M40" s="35">
        <v>653733942.88</v>
      </c>
      <c r="N40" s="7">
        <v>7628435.95</v>
      </c>
      <c r="O40" s="13">
        <v>1.18</v>
      </c>
      <c r="P40" s="35">
        <v>0.0</v>
      </c>
      <c r="Q40" s="35">
        <v>-646105506.93</v>
      </c>
      <c r="R40" s="13">
        <v>-100.0</v>
      </c>
      <c r="S40" s="35">
        <v>-653733942.88</v>
      </c>
      <c r="T40" s="13">
        <v>-100.0</v>
      </c>
      <c r="U40" s="35">
        <v>0.0</v>
      </c>
      <c r="V40" s="13">
        <v>0.0</v>
      </c>
      <c r="W40" s="35">
        <v>0.0</v>
      </c>
      <c r="X40" s="13">
        <v>0.0</v>
      </c>
      <c r="Y40" s="35">
        <v>0.0</v>
      </c>
      <c r="Z40" s="13">
        <v>0.0</v>
      </c>
      <c r="AA40" s="35">
        <v>0.0</v>
      </c>
      <c r="AB40" s="38">
        <v>0.0</v>
      </c>
      <c r="AC40"/>
    </row>
    <row r="41" spans="1:29">
      <c r="A41" s="51">
        <v>33</v>
      </c>
      <c r="B41" s="5">
        <v>2022.1</v>
      </c>
      <c r="C41" s="5">
        <v>61222010</v>
      </c>
      <c r="D41" s="52"/>
      <c r="E41" s="18"/>
      <c r="F41" s="18"/>
      <c r="G41" s="18"/>
      <c r="H41" s="18" t="s">
        <v>82</v>
      </c>
      <c r="I41" s="34">
        <f>C13</f>
        <v>61120000</v>
      </c>
      <c r="J41" s="5" t="s">
        <v>32</v>
      </c>
      <c r="K41" s="5">
        <v>5</v>
      </c>
      <c r="L41" s="35">
        <v>427881890.38</v>
      </c>
      <c r="M41" s="35">
        <v>445549804.84</v>
      </c>
      <c r="N41" s="7">
        <v>17667914.46</v>
      </c>
      <c r="O41" s="13">
        <v>4.13</v>
      </c>
      <c r="P41" s="35">
        <v>0.0</v>
      </c>
      <c r="Q41" s="35">
        <v>-427881890.38</v>
      </c>
      <c r="R41" s="13">
        <v>-100.0</v>
      </c>
      <c r="S41" s="35">
        <v>-445549804.84</v>
      </c>
      <c r="T41" s="13">
        <v>-100.0</v>
      </c>
      <c r="U41" s="35">
        <v>0.0</v>
      </c>
      <c r="V41" s="13">
        <v>0.0</v>
      </c>
      <c r="W41" s="35">
        <v>0.0</v>
      </c>
      <c r="X41" s="13">
        <v>0.0</v>
      </c>
      <c r="Y41" s="35">
        <v>0.0</v>
      </c>
      <c r="Z41" s="13">
        <v>0.0</v>
      </c>
      <c r="AA41" s="35">
        <v>0.0</v>
      </c>
      <c r="AB41" s="38">
        <v>0.0</v>
      </c>
      <c r="AC41"/>
    </row>
    <row r="42" spans="1:29">
      <c r="A42" s="51">
        <v>34</v>
      </c>
      <c r="B42" s="5">
        <v>2022.1</v>
      </c>
      <c r="C42" s="5">
        <v>61223010</v>
      </c>
      <c r="D42" s="52"/>
      <c r="E42" s="18"/>
      <c r="F42" s="18"/>
      <c r="G42" s="18"/>
      <c r="H42" s="18" t="s">
        <v>83</v>
      </c>
      <c r="I42" s="34">
        <f>C13</f>
        <v>61120000</v>
      </c>
      <c r="J42" s="5" t="s">
        <v>32</v>
      </c>
      <c r="K42" s="5">
        <v>5</v>
      </c>
      <c r="L42" s="35">
        <v>760419367.29</v>
      </c>
      <c r="M42" s="35">
        <v>780911524.98</v>
      </c>
      <c r="N42" s="7">
        <v>20492157.69</v>
      </c>
      <c r="O42" s="13">
        <v>2.69</v>
      </c>
      <c r="P42" s="35">
        <v>0.0</v>
      </c>
      <c r="Q42" s="35">
        <v>-760419367.29</v>
      </c>
      <c r="R42" s="13">
        <v>-100.0</v>
      </c>
      <c r="S42" s="35">
        <v>-780911524.98</v>
      </c>
      <c r="T42" s="13">
        <v>-100.0</v>
      </c>
      <c r="U42" s="35">
        <v>0.0</v>
      </c>
      <c r="V42" s="13">
        <v>0.0</v>
      </c>
      <c r="W42" s="35">
        <v>0.0</v>
      </c>
      <c r="X42" s="13">
        <v>0.0</v>
      </c>
      <c r="Y42" s="35">
        <v>0.0</v>
      </c>
      <c r="Z42" s="13">
        <v>0.0</v>
      </c>
      <c r="AA42" s="35">
        <v>0.0</v>
      </c>
      <c r="AB42" s="38">
        <v>0.0</v>
      </c>
      <c r="AC42"/>
    </row>
    <row r="43" spans="1:29">
      <c r="A43" s="51">
        <v>35</v>
      </c>
      <c r="B43" s="5">
        <v>2022.1</v>
      </c>
      <c r="C43" s="5">
        <v>61224010</v>
      </c>
      <c r="D43" s="52"/>
      <c r="E43" s="18"/>
      <c r="F43" s="18"/>
      <c r="G43" s="18"/>
      <c r="H43" s="18" t="s">
        <v>84</v>
      </c>
      <c r="I43" s="34">
        <f>C13</f>
        <v>61120000</v>
      </c>
      <c r="J43" s="5" t="s">
        <v>32</v>
      </c>
      <c r="K43" s="5">
        <v>5</v>
      </c>
      <c r="L43" s="35">
        <v>759567044.14</v>
      </c>
      <c r="M43" s="35">
        <v>794975530.77</v>
      </c>
      <c r="N43" s="7">
        <v>35408486.63</v>
      </c>
      <c r="O43" s="13">
        <v>4.66</v>
      </c>
      <c r="P43" s="35">
        <v>0.0</v>
      </c>
      <c r="Q43" s="35">
        <v>-759567044.14</v>
      </c>
      <c r="R43" s="13">
        <v>-100.0</v>
      </c>
      <c r="S43" s="35">
        <v>-794975530.77</v>
      </c>
      <c r="T43" s="13">
        <v>-100.0</v>
      </c>
      <c r="U43" s="35">
        <v>0.0</v>
      </c>
      <c r="V43" s="13">
        <v>0.0</v>
      </c>
      <c r="W43" s="35">
        <v>0.0</v>
      </c>
      <c r="X43" s="13">
        <v>0.0</v>
      </c>
      <c r="Y43" s="35">
        <v>0.0</v>
      </c>
      <c r="Z43" s="13">
        <v>0.0</v>
      </c>
      <c r="AA43" s="35">
        <v>0.0</v>
      </c>
      <c r="AB43" s="38">
        <v>0.0</v>
      </c>
      <c r="AC43"/>
    </row>
    <row r="44" spans="1:29" customHeight="1" ht="12">
      <c r="A44" s="51">
        <v>36</v>
      </c>
      <c r="B44" s="5">
        <v>2022.1</v>
      </c>
      <c r="C44" s="5">
        <v>62000000</v>
      </c>
      <c r="D44" s="52"/>
      <c r="E44" s="102" t="s">
        <v>36</v>
      </c>
      <c r="F44" s="102"/>
      <c r="G44" s="102"/>
      <c r="H44" s="102"/>
      <c r="I44" s="34">
        <f>C10</f>
        <v>61000000</v>
      </c>
      <c r="J44" s="5" t="s">
        <v>32</v>
      </c>
      <c r="K44" s="5">
        <v>2</v>
      </c>
      <c r="L44" s="35">
        <v>26608156345.91</v>
      </c>
      <c r="M44" s="35">
        <v>27856841880.69</v>
      </c>
      <c r="N44" s="7">
        <v>1248685534.78</v>
      </c>
      <c r="O44" s="13">
        <v>4.69</v>
      </c>
      <c r="P44" s="35">
        <v>0.0</v>
      </c>
      <c r="Q44" s="35">
        <v>-26608156345.91</v>
      </c>
      <c r="R44" s="13">
        <v>-100.0</v>
      </c>
      <c r="S44" s="35">
        <v>-27856841880.69</v>
      </c>
      <c r="T44" s="13">
        <v>-100.0</v>
      </c>
      <c r="U44" s="35">
        <v>0.0</v>
      </c>
      <c r="V44" s="13">
        <v>0.0</v>
      </c>
      <c r="W44" s="35">
        <v>0.0</v>
      </c>
      <c r="X44" s="13">
        <v>0.0</v>
      </c>
      <c r="Y44" s="35">
        <v>0.0</v>
      </c>
      <c r="Z44" s="13">
        <v>0.0</v>
      </c>
      <c r="AA44" s="35">
        <v>0.0</v>
      </c>
      <c r="AB44" s="38">
        <v>0.0</v>
      </c>
      <c r="AC44"/>
    </row>
    <row r="45" spans="1:29" customHeight="1" ht="12">
      <c r="A45" s="51">
        <v>37</v>
      </c>
      <c r="B45" s="5">
        <v>2022.1</v>
      </c>
      <c r="C45" s="5">
        <v>62100000</v>
      </c>
      <c r="D45" s="52"/>
      <c r="E45" s="18"/>
      <c r="F45" s="139" t="s">
        <v>37</v>
      </c>
      <c r="G45" s="139"/>
      <c r="H45" s="139"/>
      <c r="I45" s="34">
        <f>C11</f>
        <v>61100000</v>
      </c>
      <c r="J45" s="5" t="s">
        <v>32</v>
      </c>
      <c r="K45" s="5">
        <v>3</v>
      </c>
      <c r="L45" s="35">
        <v>19400326604.54</v>
      </c>
      <c r="M45" s="35">
        <v>20399932272.63</v>
      </c>
      <c r="N45" s="7">
        <v>999605668.09</v>
      </c>
      <c r="O45" s="13">
        <v>5.15</v>
      </c>
      <c r="P45" s="35">
        <v>0.0</v>
      </c>
      <c r="Q45" s="35">
        <v>-19400326604.54</v>
      </c>
      <c r="R45" s="13">
        <v>-100.0</v>
      </c>
      <c r="S45" s="35">
        <v>-20399932272.63</v>
      </c>
      <c r="T45" s="13">
        <v>-100.0</v>
      </c>
      <c r="U45" s="35">
        <v>0.0</v>
      </c>
      <c r="V45" s="13">
        <v>0.0</v>
      </c>
      <c r="W45" s="35">
        <v>0.0</v>
      </c>
      <c r="X45" s="13">
        <v>0.0</v>
      </c>
      <c r="Y45" s="35">
        <v>0.0</v>
      </c>
      <c r="Z45" s="13">
        <v>0.0</v>
      </c>
      <c r="AA45" s="35">
        <v>0.0</v>
      </c>
      <c r="AB45" s="38">
        <v>0.0</v>
      </c>
      <c r="AC45"/>
    </row>
    <row r="46" spans="1:29" customHeight="1" ht="12">
      <c r="A46" s="51">
        <v>38</v>
      </c>
      <c r="B46" s="5">
        <v>2022.1</v>
      </c>
      <c r="C46" s="5">
        <v>62110000</v>
      </c>
      <c r="D46" s="52"/>
      <c r="E46" s="18"/>
      <c r="F46" s="18"/>
      <c r="G46" s="18" t="s">
        <v>36</v>
      </c>
      <c r="H46" s="18"/>
      <c r="I46" s="34">
        <f>C12</f>
        <v>61110010</v>
      </c>
      <c r="J46" s="5" t="s">
        <v>32</v>
      </c>
      <c r="K46" s="5">
        <v>4</v>
      </c>
      <c r="L46" s="35">
        <v>6615495318.11</v>
      </c>
      <c r="M46" s="35">
        <v>6863012746.37</v>
      </c>
      <c r="N46" s="7">
        <v>247517428.26</v>
      </c>
      <c r="O46" s="13">
        <v>3.74</v>
      </c>
      <c r="P46" s="35">
        <v>0.0</v>
      </c>
      <c r="Q46" s="35">
        <v>-6615495318.11</v>
      </c>
      <c r="R46" s="13">
        <v>-100.0</v>
      </c>
      <c r="S46" s="35">
        <v>-6863012746.37</v>
      </c>
      <c r="T46" s="13">
        <v>-100.0</v>
      </c>
      <c r="U46" s="35">
        <v>0.0</v>
      </c>
      <c r="V46" s="13">
        <v>0.0</v>
      </c>
      <c r="W46" s="35">
        <v>0.0</v>
      </c>
      <c r="X46" s="13">
        <v>0.0</v>
      </c>
      <c r="Y46" s="35">
        <v>0.0</v>
      </c>
      <c r="Z46" s="13">
        <v>0.0</v>
      </c>
      <c r="AA46" s="35">
        <v>0.0</v>
      </c>
      <c r="AB46" s="38">
        <v>0.0</v>
      </c>
      <c r="AC46"/>
    </row>
    <row r="47" spans="1:29">
      <c r="A47" s="51">
        <v>39</v>
      </c>
      <c r="B47" s="5">
        <v>2022.1</v>
      </c>
      <c r="C47" s="5">
        <v>62111050</v>
      </c>
      <c r="D47" s="52"/>
      <c r="E47" s="18"/>
      <c r="F47" s="18"/>
      <c r="G47" s="18"/>
      <c r="H47" s="18" t="s">
        <v>85</v>
      </c>
      <c r="I47" s="34">
        <f>C13</f>
        <v>61120000</v>
      </c>
      <c r="J47" s="5" t="s">
        <v>32</v>
      </c>
      <c r="K47" s="5">
        <v>5</v>
      </c>
      <c r="L47" s="35">
        <v>463276700.69</v>
      </c>
      <c r="M47" s="35">
        <v>480442752.9</v>
      </c>
      <c r="N47" s="7">
        <v>17166052.21</v>
      </c>
      <c r="O47" s="13">
        <v>3.71</v>
      </c>
      <c r="P47" s="35">
        <v>0.0</v>
      </c>
      <c r="Q47" s="35">
        <v>-463276700.69</v>
      </c>
      <c r="R47" s="13">
        <v>-100.0</v>
      </c>
      <c r="S47" s="35">
        <v>-480442752.9</v>
      </c>
      <c r="T47" s="13">
        <v>-100.0</v>
      </c>
      <c r="U47" s="35">
        <v>0.0</v>
      </c>
      <c r="V47" s="13">
        <v>0.0</v>
      </c>
      <c r="W47" s="35">
        <v>0.0</v>
      </c>
      <c r="X47" s="13">
        <v>0.0</v>
      </c>
      <c r="Y47" s="35">
        <v>0.0</v>
      </c>
      <c r="Z47" s="13">
        <v>0.0</v>
      </c>
      <c r="AA47" s="35">
        <v>0.0</v>
      </c>
      <c r="AB47" s="38">
        <v>0.0</v>
      </c>
      <c r="AC47"/>
    </row>
    <row r="48" spans="1:29">
      <c r="A48" s="51">
        <v>40</v>
      </c>
      <c r="B48" s="5">
        <v>2022.1</v>
      </c>
      <c r="C48" s="5">
        <v>62112050</v>
      </c>
      <c r="D48" s="52"/>
      <c r="E48" s="18"/>
      <c r="F48" s="18"/>
      <c r="G48" s="18"/>
      <c r="H48" s="18" t="s">
        <v>86</v>
      </c>
      <c r="I48" s="34">
        <f>C13</f>
        <v>61120000</v>
      </c>
      <c r="J48" s="5" t="s">
        <v>32</v>
      </c>
      <c r="K48" s="5">
        <v>5</v>
      </c>
      <c r="L48" s="35">
        <v>942303950.23</v>
      </c>
      <c r="M48" s="35">
        <v>950775865.43</v>
      </c>
      <c r="N48" s="7">
        <v>8471915.2</v>
      </c>
      <c r="O48" s="13">
        <v>0.9</v>
      </c>
      <c r="P48" s="35">
        <v>0.0</v>
      </c>
      <c r="Q48" s="35">
        <v>-942303950.23</v>
      </c>
      <c r="R48" s="13">
        <v>-100.0</v>
      </c>
      <c r="S48" s="35">
        <v>-950775865.43</v>
      </c>
      <c r="T48" s="13">
        <v>-100.0</v>
      </c>
      <c r="U48" s="35">
        <v>0.0</v>
      </c>
      <c r="V48" s="13">
        <v>0.0</v>
      </c>
      <c r="W48" s="35">
        <v>0.0</v>
      </c>
      <c r="X48" s="13">
        <v>0.0</v>
      </c>
      <c r="Y48" s="35">
        <v>0.0</v>
      </c>
      <c r="Z48" s="13">
        <v>0.0</v>
      </c>
      <c r="AA48" s="35">
        <v>0.0</v>
      </c>
      <c r="AB48" s="38">
        <v>0.0</v>
      </c>
      <c r="AC48"/>
    </row>
    <row r="49" spans="1:29">
      <c r="A49" s="51">
        <v>41</v>
      </c>
      <c r="B49" s="5">
        <v>2022.1</v>
      </c>
      <c r="C49" s="5">
        <v>62113050</v>
      </c>
      <c r="D49" s="52"/>
      <c r="E49" s="18"/>
      <c r="F49" s="18"/>
      <c r="G49" s="18"/>
      <c r="H49" s="18" t="s">
        <v>87</v>
      </c>
      <c r="I49" s="34">
        <f>C13</f>
        <v>61120000</v>
      </c>
      <c r="J49" s="5" t="s">
        <v>32</v>
      </c>
      <c r="K49" s="5">
        <v>5</v>
      </c>
      <c r="L49" s="35">
        <v>592226076.61</v>
      </c>
      <c r="M49" s="35">
        <v>597125819.01</v>
      </c>
      <c r="N49" s="7">
        <v>4899742.4</v>
      </c>
      <c r="O49" s="13">
        <v>0.83</v>
      </c>
      <c r="P49" s="35">
        <v>0.0</v>
      </c>
      <c r="Q49" s="35">
        <v>-592226076.61</v>
      </c>
      <c r="R49" s="13">
        <v>-100.0</v>
      </c>
      <c r="S49" s="35">
        <v>-597125819.01</v>
      </c>
      <c r="T49" s="13">
        <v>-100.0</v>
      </c>
      <c r="U49" s="35">
        <v>0.0</v>
      </c>
      <c r="V49" s="13">
        <v>0.0</v>
      </c>
      <c r="W49" s="35">
        <v>0.0</v>
      </c>
      <c r="X49" s="13">
        <v>0.0</v>
      </c>
      <c r="Y49" s="35">
        <v>0.0</v>
      </c>
      <c r="Z49" s="13">
        <v>0.0</v>
      </c>
      <c r="AA49" s="35">
        <v>0.0</v>
      </c>
      <c r="AB49" s="38">
        <v>0.0</v>
      </c>
      <c r="AC49"/>
    </row>
    <row r="50" spans="1:29">
      <c r="A50" s="51">
        <v>42</v>
      </c>
      <c r="B50" s="5">
        <v>2022.1</v>
      </c>
      <c r="C50" s="5">
        <v>62114150</v>
      </c>
      <c r="D50" s="52"/>
      <c r="E50" s="18"/>
      <c r="F50" s="18"/>
      <c r="G50" s="18"/>
      <c r="H50" s="18" t="s">
        <v>88</v>
      </c>
      <c r="I50" s="34">
        <f>C13</f>
        <v>61120000</v>
      </c>
      <c r="J50" s="5" t="s">
        <v>32</v>
      </c>
      <c r="K50" s="5">
        <v>5</v>
      </c>
      <c r="L50" s="35">
        <v>870114630.46</v>
      </c>
      <c r="M50" s="35">
        <v>908295453.55</v>
      </c>
      <c r="N50" s="7">
        <v>38180823.09</v>
      </c>
      <c r="O50" s="13">
        <v>4.39</v>
      </c>
      <c r="P50" s="35">
        <v>0.0</v>
      </c>
      <c r="Q50" s="35">
        <v>-870114630.46</v>
      </c>
      <c r="R50" s="13">
        <v>-100.0</v>
      </c>
      <c r="S50" s="35">
        <v>-908295453.55</v>
      </c>
      <c r="T50" s="13">
        <v>-100.0</v>
      </c>
      <c r="U50" s="35">
        <v>0.0</v>
      </c>
      <c r="V50" s="13">
        <v>0.0</v>
      </c>
      <c r="W50" s="35">
        <v>0.0</v>
      </c>
      <c r="X50" s="13">
        <v>0.0</v>
      </c>
      <c r="Y50" s="35">
        <v>0.0</v>
      </c>
      <c r="Z50" s="13">
        <v>0.0</v>
      </c>
      <c r="AA50" s="35">
        <v>0.0</v>
      </c>
      <c r="AB50" s="38">
        <v>0.0</v>
      </c>
      <c r="AC50"/>
    </row>
    <row r="51" spans="1:29">
      <c r="A51" s="51">
        <v>43</v>
      </c>
      <c r="B51" s="5">
        <v>2022.1</v>
      </c>
      <c r="C51" s="5">
        <v>62114250</v>
      </c>
      <c r="D51" s="52"/>
      <c r="E51" s="18"/>
      <c r="F51" s="18"/>
      <c r="G51" s="18"/>
      <c r="H51" s="18" t="s">
        <v>89</v>
      </c>
      <c r="I51" s="34">
        <f>C13</f>
        <v>61120000</v>
      </c>
      <c r="J51" s="5" t="s">
        <v>32</v>
      </c>
      <c r="K51" s="5">
        <v>5</v>
      </c>
      <c r="L51" s="35">
        <v>1133343588.47</v>
      </c>
      <c r="M51" s="35">
        <v>1172811989.24</v>
      </c>
      <c r="N51" s="7">
        <v>39468400.77</v>
      </c>
      <c r="O51" s="13">
        <v>3.48</v>
      </c>
      <c r="P51" s="35">
        <v>0.0</v>
      </c>
      <c r="Q51" s="35">
        <v>-1133343588.47</v>
      </c>
      <c r="R51" s="13">
        <v>-100.0</v>
      </c>
      <c r="S51" s="35">
        <v>-1172811989.24</v>
      </c>
      <c r="T51" s="13">
        <v>-100.0</v>
      </c>
      <c r="U51" s="35">
        <v>0.0</v>
      </c>
      <c r="V51" s="13">
        <v>0.0</v>
      </c>
      <c r="W51" s="35">
        <v>0.0</v>
      </c>
      <c r="X51" s="13">
        <v>0.0</v>
      </c>
      <c r="Y51" s="35">
        <v>0.0</v>
      </c>
      <c r="Z51" s="13">
        <v>0.0</v>
      </c>
      <c r="AA51" s="35">
        <v>0.0</v>
      </c>
      <c r="AB51" s="38">
        <v>0.0</v>
      </c>
      <c r="AC51"/>
    </row>
    <row r="52" spans="1:29">
      <c r="A52" s="51">
        <v>44</v>
      </c>
      <c r="B52" s="5">
        <v>2022.1</v>
      </c>
      <c r="C52" s="5">
        <v>62114350</v>
      </c>
      <c r="D52" s="52"/>
      <c r="E52" s="18"/>
      <c r="F52" s="18"/>
      <c r="G52" s="18"/>
      <c r="H52" s="18" t="s">
        <v>90</v>
      </c>
      <c r="I52" s="34">
        <f>C13</f>
        <v>61120000</v>
      </c>
      <c r="J52" s="5" t="s">
        <v>32</v>
      </c>
      <c r="K52" s="5">
        <v>5</v>
      </c>
      <c r="L52" s="35">
        <v>1076393543.37</v>
      </c>
      <c r="M52" s="35">
        <v>1158864219.22</v>
      </c>
      <c r="N52" s="7">
        <v>82470675.85</v>
      </c>
      <c r="O52" s="13">
        <v>7.66</v>
      </c>
      <c r="P52" s="35">
        <v>0.0</v>
      </c>
      <c r="Q52" s="35">
        <v>-1076393543.37</v>
      </c>
      <c r="R52" s="13">
        <v>-100.0</v>
      </c>
      <c r="S52" s="35">
        <v>-1158864219.22</v>
      </c>
      <c r="T52" s="13">
        <v>-100.0</v>
      </c>
      <c r="U52" s="35">
        <v>0.0</v>
      </c>
      <c r="V52" s="13">
        <v>0.0</v>
      </c>
      <c r="W52" s="35">
        <v>0.0</v>
      </c>
      <c r="X52" s="13">
        <v>0.0</v>
      </c>
      <c r="Y52" s="35">
        <v>0.0</v>
      </c>
      <c r="Z52" s="13">
        <v>0.0</v>
      </c>
      <c r="AA52" s="35">
        <v>0.0</v>
      </c>
      <c r="AB52" s="38">
        <v>0.0</v>
      </c>
      <c r="AC52"/>
    </row>
    <row r="53" spans="1:29">
      <c r="A53" s="51">
        <v>45</v>
      </c>
      <c r="B53" s="5">
        <v>2022.1</v>
      </c>
      <c r="C53" s="5">
        <v>62114450</v>
      </c>
      <c r="D53" s="52"/>
      <c r="E53" s="18"/>
      <c r="F53" s="18"/>
      <c r="G53" s="18"/>
      <c r="H53" s="18" t="s">
        <v>91</v>
      </c>
      <c r="I53" s="34">
        <f>C13</f>
        <v>61120000</v>
      </c>
      <c r="J53" s="5" t="s">
        <v>32</v>
      </c>
      <c r="K53" s="5">
        <v>5</v>
      </c>
      <c r="L53" s="35">
        <v>630013137.49</v>
      </c>
      <c r="M53" s="35">
        <v>677733833.53</v>
      </c>
      <c r="N53" s="7">
        <v>47720696.04</v>
      </c>
      <c r="O53" s="13">
        <v>7.57</v>
      </c>
      <c r="P53" s="35">
        <v>0.0</v>
      </c>
      <c r="Q53" s="35">
        <v>-630013137.49</v>
      </c>
      <c r="R53" s="13">
        <v>-100.0</v>
      </c>
      <c r="S53" s="35">
        <v>-677733833.53</v>
      </c>
      <c r="T53" s="13">
        <v>-100.0</v>
      </c>
      <c r="U53" s="35">
        <v>0.0</v>
      </c>
      <c r="V53" s="13">
        <v>0.0</v>
      </c>
      <c r="W53" s="35">
        <v>0.0</v>
      </c>
      <c r="X53" s="13">
        <v>0.0</v>
      </c>
      <c r="Y53" s="35">
        <v>0.0</v>
      </c>
      <c r="Z53" s="13">
        <v>0.0</v>
      </c>
      <c r="AA53" s="35">
        <v>0.0</v>
      </c>
      <c r="AB53" s="38">
        <v>0.0</v>
      </c>
      <c r="AC53"/>
    </row>
    <row r="54" spans="1:29">
      <c r="A54" s="51">
        <v>46</v>
      </c>
      <c r="B54" s="5">
        <v>2022.1</v>
      </c>
      <c r="C54" s="5">
        <v>62115050</v>
      </c>
      <c r="D54" s="52"/>
      <c r="E54" s="18"/>
      <c r="F54" s="18"/>
      <c r="G54" s="18"/>
      <c r="H54" s="18" t="s">
        <v>92</v>
      </c>
      <c r="I54" s="34">
        <f>C13</f>
        <v>61120000</v>
      </c>
      <c r="J54" s="5" t="s">
        <v>32</v>
      </c>
      <c r="K54" s="5">
        <v>5</v>
      </c>
      <c r="L54" s="35">
        <v>907823690.79</v>
      </c>
      <c r="M54" s="35">
        <v>916962813.49</v>
      </c>
      <c r="N54" s="7">
        <v>9139122.7</v>
      </c>
      <c r="O54" s="13">
        <v>1.01</v>
      </c>
      <c r="P54" s="35">
        <v>0.0</v>
      </c>
      <c r="Q54" s="35">
        <v>-907823690.79</v>
      </c>
      <c r="R54" s="13">
        <v>-100.0</v>
      </c>
      <c r="S54" s="35">
        <v>-916962813.49</v>
      </c>
      <c r="T54" s="13">
        <v>-100.0</v>
      </c>
      <c r="U54" s="35">
        <v>0.0</v>
      </c>
      <c r="V54" s="13">
        <v>0.0</v>
      </c>
      <c r="W54" s="35">
        <v>0.0</v>
      </c>
      <c r="X54" s="13">
        <v>0.0</v>
      </c>
      <c r="Y54" s="35">
        <v>0.0</v>
      </c>
      <c r="Z54" s="13">
        <v>0.0</v>
      </c>
      <c r="AA54" s="35">
        <v>0.0</v>
      </c>
      <c r="AB54" s="38">
        <v>0.0</v>
      </c>
      <c r="AC54"/>
    </row>
    <row r="55" spans="1:29" customHeight="1" ht="12">
      <c r="A55" s="51">
        <v>47</v>
      </c>
      <c r="B55" s="5">
        <v>2022.1</v>
      </c>
      <c r="C55" s="5">
        <v>62120000</v>
      </c>
      <c r="D55" s="52"/>
      <c r="E55" s="18"/>
      <c r="F55" s="18"/>
      <c r="G55" s="18" t="s">
        <v>93</v>
      </c>
      <c r="H55" s="18"/>
      <c r="I55" s="34">
        <f>C12</f>
        <v>61110010</v>
      </c>
      <c r="J55" s="5" t="s">
        <v>32</v>
      </c>
      <c r="K55" s="5">
        <v>4</v>
      </c>
      <c r="L55" s="35">
        <v>6542192629.8</v>
      </c>
      <c r="M55" s="35">
        <v>6935742400.4</v>
      </c>
      <c r="N55" s="7">
        <v>393549770.6</v>
      </c>
      <c r="O55" s="13">
        <v>6.02</v>
      </c>
      <c r="P55" s="35">
        <v>0.0</v>
      </c>
      <c r="Q55" s="35">
        <v>-6542192629.8</v>
      </c>
      <c r="R55" s="13">
        <v>-100.0</v>
      </c>
      <c r="S55" s="35">
        <v>-6935742400.4</v>
      </c>
      <c r="T55" s="13">
        <v>-100.0</v>
      </c>
      <c r="U55" s="35">
        <v>0.0</v>
      </c>
      <c r="V55" s="13">
        <v>0.0</v>
      </c>
      <c r="W55" s="35">
        <v>0.0</v>
      </c>
      <c r="X55" s="13">
        <v>0.0</v>
      </c>
      <c r="Y55" s="35">
        <v>0.0</v>
      </c>
      <c r="Z55" s="13">
        <v>0.0</v>
      </c>
      <c r="AA55" s="35">
        <v>0.0</v>
      </c>
      <c r="AB55" s="38">
        <v>0.0</v>
      </c>
      <c r="AC55"/>
    </row>
    <row r="56" spans="1:29">
      <c r="A56" s="51">
        <v>48</v>
      </c>
      <c r="B56" s="5">
        <v>2022.1</v>
      </c>
      <c r="C56" s="5">
        <v>62121050</v>
      </c>
      <c r="D56" s="52"/>
      <c r="E56" s="18"/>
      <c r="F56" s="18"/>
      <c r="G56" s="18"/>
      <c r="H56" s="18" t="s">
        <v>94</v>
      </c>
      <c r="I56" s="34">
        <f>C13</f>
        <v>61120000</v>
      </c>
      <c r="J56" s="5" t="s">
        <v>32</v>
      </c>
      <c r="K56" s="5">
        <v>5</v>
      </c>
      <c r="L56" s="35">
        <v>1482235343.43</v>
      </c>
      <c r="M56" s="35">
        <v>1610281224.03</v>
      </c>
      <c r="N56" s="7">
        <v>128045880.6</v>
      </c>
      <c r="O56" s="13">
        <v>8.64</v>
      </c>
      <c r="P56" s="35">
        <v>0.0</v>
      </c>
      <c r="Q56" s="35">
        <v>-1482235343.43</v>
      </c>
      <c r="R56" s="13">
        <v>-100.0</v>
      </c>
      <c r="S56" s="35">
        <v>-1610281224.03</v>
      </c>
      <c r="T56" s="13">
        <v>-100.0</v>
      </c>
      <c r="U56" s="35">
        <v>0.0</v>
      </c>
      <c r="V56" s="13">
        <v>0.0</v>
      </c>
      <c r="W56" s="35">
        <v>0.0</v>
      </c>
      <c r="X56" s="13">
        <v>0.0</v>
      </c>
      <c r="Y56" s="35">
        <v>0.0</v>
      </c>
      <c r="Z56" s="13">
        <v>0.0</v>
      </c>
      <c r="AA56" s="35">
        <v>0.0</v>
      </c>
      <c r="AB56" s="38">
        <v>0.0</v>
      </c>
      <c r="AC56"/>
    </row>
    <row r="57" spans="1:29">
      <c r="A57" s="51">
        <v>49</v>
      </c>
      <c r="B57" s="5">
        <v>2022.1</v>
      </c>
      <c r="C57" s="5">
        <v>62122050</v>
      </c>
      <c r="D57" s="52"/>
      <c r="E57" s="18"/>
      <c r="F57" s="18"/>
      <c r="G57" s="18"/>
      <c r="H57" s="18" t="s">
        <v>95</v>
      </c>
      <c r="I57" s="34">
        <f>C13</f>
        <v>61120000</v>
      </c>
      <c r="J57" s="5" t="s">
        <v>32</v>
      </c>
      <c r="K57" s="5">
        <v>5</v>
      </c>
      <c r="L57" s="35">
        <v>1004204844.96</v>
      </c>
      <c r="M57" s="35">
        <v>1069393805.98</v>
      </c>
      <c r="N57" s="7">
        <v>65188961.02</v>
      </c>
      <c r="O57" s="13">
        <v>6.49</v>
      </c>
      <c r="P57" s="35">
        <v>0.0</v>
      </c>
      <c r="Q57" s="35">
        <v>-1004204844.96</v>
      </c>
      <c r="R57" s="13">
        <v>-100.0</v>
      </c>
      <c r="S57" s="35">
        <v>-1069393805.98</v>
      </c>
      <c r="T57" s="13">
        <v>-100.0</v>
      </c>
      <c r="U57" s="35">
        <v>0.0</v>
      </c>
      <c r="V57" s="13">
        <v>0.0</v>
      </c>
      <c r="W57" s="35">
        <v>0.0</v>
      </c>
      <c r="X57" s="13">
        <v>0.0</v>
      </c>
      <c r="Y57" s="35">
        <v>0.0</v>
      </c>
      <c r="Z57" s="13">
        <v>0.0</v>
      </c>
      <c r="AA57" s="35">
        <v>0.0</v>
      </c>
      <c r="AB57" s="38">
        <v>0.0</v>
      </c>
      <c r="AC57"/>
    </row>
    <row r="58" spans="1:29">
      <c r="A58" s="51">
        <v>50</v>
      </c>
      <c r="B58" s="5">
        <v>2022.1</v>
      </c>
      <c r="C58" s="5">
        <v>62123050</v>
      </c>
      <c r="D58" s="52"/>
      <c r="E58" s="18"/>
      <c r="F58" s="18"/>
      <c r="G58" s="18"/>
      <c r="H58" s="18" t="s">
        <v>96</v>
      </c>
      <c r="I58" s="34">
        <f>C13</f>
        <v>61120000</v>
      </c>
      <c r="J58" s="5" t="s">
        <v>32</v>
      </c>
      <c r="K58" s="5">
        <v>5</v>
      </c>
      <c r="L58" s="35">
        <v>739397531.82</v>
      </c>
      <c r="M58" s="35">
        <v>743217265.53</v>
      </c>
      <c r="N58" s="7">
        <v>3819733.71</v>
      </c>
      <c r="O58" s="13">
        <v>0.52</v>
      </c>
      <c r="P58" s="35">
        <v>0.0</v>
      </c>
      <c r="Q58" s="35">
        <v>-739397531.82</v>
      </c>
      <c r="R58" s="13">
        <v>-100.0</v>
      </c>
      <c r="S58" s="35">
        <v>-743217265.53</v>
      </c>
      <c r="T58" s="13">
        <v>-100.0</v>
      </c>
      <c r="U58" s="35">
        <v>0.0</v>
      </c>
      <c r="V58" s="13">
        <v>0.0</v>
      </c>
      <c r="W58" s="35">
        <v>0.0</v>
      </c>
      <c r="X58" s="13">
        <v>0.0</v>
      </c>
      <c r="Y58" s="35">
        <v>0.0</v>
      </c>
      <c r="Z58" s="13">
        <v>0.0</v>
      </c>
      <c r="AA58" s="35">
        <v>0.0</v>
      </c>
      <c r="AB58" s="38">
        <v>0.0</v>
      </c>
      <c r="AC58"/>
    </row>
    <row r="59" spans="1:29">
      <c r="A59" s="51">
        <v>51</v>
      </c>
      <c r="B59" s="5">
        <v>2022.1</v>
      </c>
      <c r="C59" s="5">
        <v>62124050</v>
      </c>
      <c r="D59" s="52"/>
      <c r="E59" s="18"/>
      <c r="F59" s="18"/>
      <c r="G59" s="18"/>
      <c r="H59" s="18" t="s">
        <v>97</v>
      </c>
      <c r="I59" s="34">
        <f>C13</f>
        <v>61120000</v>
      </c>
      <c r="J59" s="5" t="s">
        <v>32</v>
      </c>
      <c r="K59" s="5">
        <v>5</v>
      </c>
      <c r="L59" s="35">
        <v>1509321630.89</v>
      </c>
      <c r="M59" s="35">
        <v>1573391259.95</v>
      </c>
      <c r="N59" s="7">
        <v>64069629.06</v>
      </c>
      <c r="O59" s="13">
        <v>4.24</v>
      </c>
      <c r="P59" s="35">
        <v>0.0</v>
      </c>
      <c r="Q59" s="35">
        <v>-1509321630.89</v>
      </c>
      <c r="R59" s="13">
        <v>-100.0</v>
      </c>
      <c r="S59" s="35">
        <v>-1573391259.95</v>
      </c>
      <c r="T59" s="13">
        <v>-100.0</v>
      </c>
      <c r="U59" s="35">
        <v>0.0</v>
      </c>
      <c r="V59" s="13">
        <v>0.0</v>
      </c>
      <c r="W59" s="35">
        <v>0.0</v>
      </c>
      <c r="X59" s="13">
        <v>0.0</v>
      </c>
      <c r="Y59" s="35">
        <v>0.0</v>
      </c>
      <c r="Z59" s="13">
        <v>0.0</v>
      </c>
      <c r="AA59" s="35">
        <v>0.0</v>
      </c>
      <c r="AB59" s="38">
        <v>0.0</v>
      </c>
      <c r="AC59"/>
    </row>
    <row r="60" spans="1:29">
      <c r="A60" s="51">
        <v>52</v>
      </c>
      <c r="B60" s="5">
        <v>2022.1</v>
      </c>
      <c r="C60" s="5">
        <v>62125050</v>
      </c>
      <c r="D60" s="52"/>
      <c r="E60" s="18"/>
      <c r="F60" s="18"/>
      <c r="G60" s="18"/>
      <c r="H60" s="18" t="s">
        <v>98</v>
      </c>
      <c r="I60" s="34">
        <f>C13</f>
        <v>61120000</v>
      </c>
      <c r="J60" s="5" t="s">
        <v>32</v>
      </c>
      <c r="K60" s="5">
        <v>5</v>
      </c>
      <c r="L60" s="35">
        <v>1807033278.7</v>
      </c>
      <c r="M60" s="35">
        <v>1939458844.91</v>
      </c>
      <c r="N60" s="7">
        <v>132425566.21</v>
      </c>
      <c r="O60" s="13">
        <v>7.33</v>
      </c>
      <c r="P60" s="35">
        <v>0.0</v>
      </c>
      <c r="Q60" s="35">
        <v>-1807033278.7</v>
      </c>
      <c r="R60" s="13">
        <v>-100.0</v>
      </c>
      <c r="S60" s="35">
        <v>-1939458844.91</v>
      </c>
      <c r="T60" s="13">
        <v>-100.0</v>
      </c>
      <c r="U60" s="35">
        <v>0.0</v>
      </c>
      <c r="V60" s="13">
        <v>0.0</v>
      </c>
      <c r="W60" s="35">
        <v>0.0</v>
      </c>
      <c r="X60" s="13">
        <v>0.0</v>
      </c>
      <c r="Y60" s="35">
        <v>0.0</v>
      </c>
      <c r="Z60" s="13">
        <v>0.0</v>
      </c>
      <c r="AA60" s="35">
        <v>0.0</v>
      </c>
      <c r="AB60" s="38">
        <v>0.0</v>
      </c>
      <c r="AC60"/>
    </row>
    <row r="61" spans="1:29" customHeight="1" ht="12">
      <c r="A61" s="51">
        <v>53</v>
      </c>
      <c r="B61" s="5">
        <v>2022.1</v>
      </c>
      <c r="C61" s="5">
        <v>62130000</v>
      </c>
      <c r="D61" s="52"/>
      <c r="E61" s="18"/>
      <c r="F61" s="18"/>
      <c r="G61" s="18" t="s">
        <v>99</v>
      </c>
      <c r="H61" s="18"/>
      <c r="I61" s="34">
        <f>C12</f>
        <v>61110010</v>
      </c>
      <c r="J61" s="5" t="s">
        <v>32</v>
      </c>
      <c r="K61" s="5">
        <v>4</v>
      </c>
      <c r="L61" s="35">
        <v>3267172697.86</v>
      </c>
      <c r="M61" s="35">
        <v>3515513201.66</v>
      </c>
      <c r="N61" s="7">
        <v>248340503.8</v>
      </c>
      <c r="O61" s="13">
        <v>7.6</v>
      </c>
      <c r="P61" s="35">
        <v>0.0</v>
      </c>
      <c r="Q61" s="35">
        <v>-3267172697.86</v>
      </c>
      <c r="R61" s="13">
        <v>-100.0</v>
      </c>
      <c r="S61" s="35">
        <v>-3515513201.66</v>
      </c>
      <c r="T61" s="13">
        <v>-100.0</v>
      </c>
      <c r="U61" s="35">
        <v>0.0</v>
      </c>
      <c r="V61" s="13">
        <v>0.0</v>
      </c>
      <c r="W61" s="35">
        <v>0.0</v>
      </c>
      <c r="X61" s="13">
        <v>0.0</v>
      </c>
      <c r="Y61" s="35">
        <v>0.0</v>
      </c>
      <c r="Z61" s="13">
        <v>0.0</v>
      </c>
      <c r="AA61" s="35">
        <v>0.0</v>
      </c>
      <c r="AB61" s="38">
        <v>0.0</v>
      </c>
      <c r="AC61"/>
    </row>
    <row r="62" spans="1:29">
      <c r="A62" s="51">
        <v>54</v>
      </c>
      <c r="B62" s="5">
        <v>2022.1</v>
      </c>
      <c r="C62" s="5">
        <v>62131050</v>
      </c>
      <c r="D62" s="52"/>
      <c r="E62" s="18"/>
      <c r="F62" s="18"/>
      <c r="G62" s="18"/>
      <c r="H62" s="18" t="s">
        <v>100</v>
      </c>
      <c r="I62" s="34">
        <f>C13</f>
        <v>61120000</v>
      </c>
      <c r="J62" s="5" t="s">
        <v>32</v>
      </c>
      <c r="K62" s="5">
        <v>5</v>
      </c>
      <c r="L62" s="35">
        <v>657005852.53</v>
      </c>
      <c r="M62" s="35">
        <v>706885728.34</v>
      </c>
      <c r="N62" s="7">
        <v>49879875.81</v>
      </c>
      <c r="O62" s="13">
        <v>7.59</v>
      </c>
      <c r="P62" s="35">
        <v>0.0</v>
      </c>
      <c r="Q62" s="35">
        <v>-657005852.53</v>
      </c>
      <c r="R62" s="13">
        <v>-100.0</v>
      </c>
      <c r="S62" s="35">
        <v>-706885728.34</v>
      </c>
      <c r="T62" s="13">
        <v>-100.0</v>
      </c>
      <c r="U62" s="35">
        <v>0.0</v>
      </c>
      <c r="V62" s="13">
        <v>0.0</v>
      </c>
      <c r="W62" s="35">
        <v>0.0</v>
      </c>
      <c r="X62" s="13">
        <v>0.0</v>
      </c>
      <c r="Y62" s="35">
        <v>0.0</v>
      </c>
      <c r="Z62" s="13">
        <v>0.0</v>
      </c>
      <c r="AA62" s="35">
        <v>0.0</v>
      </c>
      <c r="AB62" s="38">
        <v>0.0</v>
      </c>
      <c r="AC62"/>
    </row>
    <row r="63" spans="1:29">
      <c r="A63" s="51">
        <v>55</v>
      </c>
      <c r="B63" s="5">
        <v>2022.1</v>
      </c>
      <c r="C63" s="5">
        <v>62132050</v>
      </c>
      <c r="D63" s="52"/>
      <c r="E63" s="18"/>
      <c r="F63" s="18"/>
      <c r="G63" s="18"/>
      <c r="H63" s="18" t="s">
        <v>101</v>
      </c>
      <c r="I63" s="34">
        <f>C13</f>
        <v>61120000</v>
      </c>
      <c r="J63" s="5" t="s">
        <v>32</v>
      </c>
      <c r="K63" s="5">
        <v>5</v>
      </c>
      <c r="L63" s="35">
        <v>110763851.73</v>
      </c>
      <c r="M63" s="35">
        <v>119233041.26</v>
      </c>
      <c r="N63" s="7">
        <v>8469189.53</v>
      </c>
      <c r="O63" s="13">
        <v>7.65</v>
      </c>
      <c r="P63" s="35">
        <v>0.0</v>
      </c>
      <c r="Q63" s="35">
        <v>-110763851.73</v>
      </c>
      <c r="R63" s="13">
        <v>-100.0</v>
      </c>
      <c r="S63" s="35">
        <v>-119233041.26</v>
      </c>
      <c r="T63" s="13">
        <v>-100.0</v>
      </c>
      <c r="U63" s="35">
        <v>0.0</v>
      </c>
      <c r="V63" s="13">
        <v>0.0</v>
      </c>
      <c r="W63" s="35">
        <v>0.0</v>
      </c>
      <c r="X63" s="13">
        <v>0.0</v>
      </c>
      <c r="Y63" s="35">
        <v>0.0</v>
      </c>
      <c r="Z63" s="13">
        <v>0.0</v>
      </c>
      <c r="AA63" s="35">
        <v>0.0</v>
      </c>
      <c r="AB63" s="38">
        <v>0.0</v>
      </c>
      <c r="AC63"/>
    </row>
    <row r="64" spans="1:29">
      <c r="A64" s="51">
        <v>56</v>
      </c>
      <c r="B64" s="5">
        <v>2022.1</v>
      </c>
      <c r="C64" s="5">
        <v>62133050</v>
      </c>
      <c r="D64" s="52"/>
      <c r="E64" s="18"/>
      <c r="F64" s="18"/>
      <c r="G64" s="18"/>
      <c r="H64" s="18" t="s">
        <v>102</v>
      </c>
      <c r="I64" s="34">
        <f>C13</f>
        <v>61120000</v>
      </c>
      <c r="J64" s="5" t="s">
        <v>32</v>
      </c>
      <c r="K64" s="5">
        <v>5</v>
      </c>
      <c r="L64" s="35">
        <v>1879288052.26</v>
      </c>
      <c r="M64" s="35">
        <v>2050916384.5</v>
      </c>
      <c r="N64" s="7">
        <v>171628332.24</v>
      </c>
      <c r="O64" s="13">
        <v>9.13</v>
      </c>
      <c r="P64" s="35">
        <v>0.0</v>
      </c>
      <c r="Q64" s="35">
        <v>-1879288052.26</v>
      </c>
      <c r="R64" s="13">
        <v>-100.0</v>
      </c>
      <c r="S64" s="35">
        <v>-2050916384.5</v>
      </c>
      <c r="T64" s="13">
        <v>-100.0</v>
      </c>
      <c r="U64" s="35">
        <v>0.0</v>
      </c>
      <c r="V64" s="13">
        <v>0.0</v>
      </c>
      <c r="W64" s="35">
        <v>0.0</v>
      </c>
      <c r="X64" s="13">
        <v>0.0</v>
      </c>
      <c r="Y64" s="35">
        <v>0.0</v>
      </c>
      <c r="Z64" s="13">
        <v>0.0</v>
      </c>
      <c r="AA64" s="35">
        <v>0.0</v>
      </c>
      <c r="AB64" s="38">
        <v>0.0</v>
      </c>
      <c r="AC64"/>
    </row>
    <row r="65" spans="1:29">
      <c r="A65" s="51">
        <v>57</v>
      </c>
      <c r="B65" s="5">
        <v>2022.1</v>
      </c>
      <c r="C65" s="5">
        <v>62134050</v>
      </c>
      <c r="D65" s="52"/>
      <c r="E65" s="18"/>
      <c r="F65" s="18"/>
      <c r="G65" s="18"/>
      <c r="H65" s="18" t="s">
        <v>103</v>
      </c>
      <c r="I65" s="34">
        <f>C13</f>
        <v>61120000</v>
      </c>
      <c r="J65" s="5" t="s">
        <v>32</v>
      </c>
      <c r="K65" s="5">
        <v>5</v>
      </c>
      <c r="L65" s="35">
        <v>620114941.34</v>
      </c>
      <c r="M65" s="35">
        <v>638478047.56</v>
      </c>
      <c r="N65" s="7">
        <v>18363106.22</v>
      </c>
      <c r="O65" s="13">
        <v>2.96</v>
      </c>
      <c r="P65" s="35">
        <v>0.0</v>
      </c>
      <c r="Q65" s="35">
        <v>-620114941.34</v>
      </c>
      <c r="R65" s="13">
        <v>-100.0</v>
      </c>
      <c r="S65" s="35">
        <v>-638478047.56</v>
      </c>
      <c r="T65" s="13">
        <v>-100.0</v>
      </c>
      <c r="U65" s="35">
        <v>0.0</v>
      </c>
      <c r="V65" s="13">
        <v>0.0</v>
      </c>
      <c r="W65" s="35">
        <v>0.0</v>
      </c>
      <c r="X65" s="13">
        <v>0.0</v>
      </c>
      <c r="Y65" s="35">
        <v>0.0</v>
      </c>
      <c r="Z65" s="13">
        <v>0.0</v>
      </c>
      <c r="AA65" s="35">
        <v>0.0</v>
      </c>
      <c r="AB65" s="38">
        <v>0.0</v>
      </c>
      <c r="AC65"/>
    </row>
    <row r="66" spans="1:29" customHeight="1" ht="12">
      <c r="A66" s="51">
        <v>58</v>
      </c>
      <c r="B66" s="5">
        <v>2022.1</v>
      </c>
      <c r="C66" s="5">
        <v>62140000</v>
      </c>
      <c r="D66" s="52"/>
      <c r="E66" s="18"/>
      <c r="F66" s="18"/>
      <c r="G66" s="18" t="s">
        <v>104</v>
      </c>
      <c r="H66" s="18"/>
      <c r="I66" s="34">
        <f>C12</f>
        <v>61110010</v>
      </c>
      <c r="J66" s="5" t="s">
        <v>32</v>
      </c>
      <c r="K66" s="5">
        <v>4</v>
      </c>
      <c r="L66" s="35">
        <v>2975465958.77</v>
      </c>
      <c r="M66" s="35">
        <v>3085663924.2</v>
      </c>
      <c r="N66" s="7">
        <v>110197965.43</v>
      </c>
      <c r="O66" s="13">
        <v>3.7</v>
      </c>
      <c r="P66" s="35">
        <v>0.0</v>
      </c>
      <c r="Q66" s="35">
        <v>-2975465958.77</v>
      </c>
      <c r="R66" s="13">
        <v>-100.0</v>
      </c>
      <c r="S66" s="35">
        <v>-3085663924.2</v>
      </c>
      <c r="T66" s="13">
        <v>-100.0</v>
      </c>
      <c r="U66" s="35">
        <v>0.0</v>
      </c>
      <c r="V66" s="13">
        <v>0.0</v>
      </c>
      <c r="W66" s="35">
        <v>0.0</v>
      </c>
      <c r="X66" s="13">
        <v>0.0</v>
      </c>
      <c r="Y66" s="35">
        <v>0.0</v>
      </c>
      <c r="Z66" s="13">
        <v>0.0</v>
      </c>
      <c r="AA66" s="35">
        <v>0.0</v>
      </c>
      <c r="AB66" s="38">
        <v>0.0</v>
      </c>
      <c r="AC66"/>
    </row>
    <row r="67" spans="1:29">
      <c r="A67" s="51">
        <v>59</v>
      </c>
      <c r="B67" s="5">
        <v>2022.1</v>
      </c>
      <c r="C67" s="5">
        <v>62141050</v>
      </c>
      <c r="D67" s="52"/>
      <c r="E67" s="18"/>
      <c r="F67" s="18"/>
      <c r="G67" s="18"/>
      <c r="H67" s="18" t="s">
        <v>105</v>
      </c>
      <c r="I67" s="34">
        <f>C13</f>
        <v>61120000</v>
      </c>
      <c r="J67" s="5" t="s">
        <v>32</v>
      </c>
      <c r="K67" s="5">
        <v>5</v>
      </c>
      <c r="L67" s="35">
        <v>433734231.37</v>
      </c>
      <c r="M67" s="35">
        <v>457623592.85</v>
      </c>
      <c r="N67" s="7">
        <v>23889361.48</v>
      </c>
      <c r="O67" s="13">
        <v>5.51</v>
      </c>
      <c r="P67" s="35">
        <v>0.0</v>
      </c>
      <c r="Q67" s="35">
        <v>-433734231.37</v>
      </c>
      <c r="R67" s="13">
        <v>-100.0</v>
      </c>
      <c r="S67" s="35">
        <v>-457623592.85</v>
      </c>
      <c r="T67" s="13">
        <v>-100.0</v>
      </c>
      <c r="U67" s="35">
        <v>0.0</v>
      </c>
      <c r="V67" s="13">
        <v>0.0</v>
      </c>
      <c r="W67" s="35">
        <v>0.0</v>
      </c>
      <c r="X67" s="13">
        <v>0.0</v>
      </c>
      <c r="Y67" s="35">
        <v>0.0</v>
      </c>
      <c r="Z67" s="13">
        <v>0.0</v>
      </c>
      <c r="AA67" s="35">
        <v>0.0</v>
      </c>
      <c r="AB67" s="38">
        <v>0.0</v>
      </c>
      <c r="AC67"/>
    </row>
    <row r="68" spans="1:29">
      <c r="A68" s="51">
        <v>60</v>
      </c>
      <c r="B68" s="5">
        <v>2022.1</v>
      </c>
      <c r="C68" s="5">
        <v>62142050</v>
      </c>
      <c r="D68" s="52"/>
      <c r="E68" s="18"/>
      <c r="F68" s="18"/>
      <c r="G68" s="18"/>
      <c r="H68" s="18" t="s">
        <v>106</v>
      </c>
      <c r="I68" s="34">
        <f>C13</f>
        <v>61120000</v>
      </c>
      <c r="J68" s="5" t="s">
        <v>32</v>
      </c>
      <c r="K68" s="5">
        <v>5</v>
      </c>
      <c r="L68" s="35">
        <v>146880168.45</v>
      </c>
      <c r="M68" s="35">
        <v>149834316.0</v>
      </c>
      <c r="N68" s="7">
        <v>2954147.55</v>
      </c>
      <c r="O68" s="13">
        <v>2.01</v>
      </c>
      <c r="P68" s="35">
        <v>0.0</v>
      </c>
      <c r="Q68" s="35">
        <v>-146880168.45</v>
      </c>
      <c r="R68" s="13">
        <v>-100.0</v>
      </c>
      <c r="S68" s="35">
        <v>-149834316.0</v>
      </c>
      <c r="T68" s="13">
        <v>-100.0</v>
      </c>
      <c r="U68" s="35">
        <v>0.0</v>
      </c>
      <c r="V68" s="13">
        <v>0.0</v>
      </c>
      <c r="W68" s="35">
        <v>0.0</v>
      </c>
      <c r="X68" s="13">
        <v>0.0</v>
      </c>
      <c r="Y68" s="35">
        <v>0.0</v>
      </c>
      <c r="Z68" s="13">
        <v>0.0</v>
      </c>
      <c r="AA68" s="35">
        <v>0.0</v>
      </c>
      <c r="AB68" s="38">
        <v>0.0</v>
      </c>
      <c r="AC68"/>
    </row>
    <row r="69" spans="1:29">
      <c r="A69" s="51">
        <v>61</v>
      </c>
      <c r="B69" s="5">
        <v>2022.1</v>
      </c>
      <c r="C69" s="5">
        <v>62143050</v>
      </c>
      <c r="D69" s="52"/>
      <c r="E69" s="18"/>
      <c r="F69" s="18"/>
      <c r="G69" s="18"/>
      <c r="H69" s="18" t="s">
        <v>107</v>
      </c>
      <c r="I69" s="34">
        <f>C13</f>
        <v>61120000</v>
      </c>
      <c r="J69" s="5" t="s">
        <v>32</v>
      </c>
      <c r="K69" s="5">
        <v>5</v>
      </c>
      <c r="L69" s="35">
        <v>777107897.24</v>
      </c>
      <c r="M69" s="35">
        <v>789684821.24</v>
      </c>
      <c r="N69" s="7">
        <v>12576924.0</v>
      </c>
      <c r="O69" s="13">
        <v>1.62</v>
      </c>
      <c r="P69" s="35">
        <v>0.0</v>
      </c>
      <c r="Q69" s="35">
        <v>-777107897.24</v>
      </c>
      <c r="R69" s="13">
        <v>-100.0</v>
      </c>
      <c r="S69" s="35">
        <v>-789684821.24</v>
      </c>
      <c r="T69" s="13">
        <v>-100.0</v>
      </c>
      <c r="U69" s="35">
        <v>0.0</v>
      </c>
      <c r="V69" s="13">
        <v>0.0</v>
      </c>
      <c r="W69" s="35">
        <v>0.0</v>
      </c>
      <c r="X69" s="13">
        <v>0.0</v>
      </c>
      <c r="Y69" s="35">
        <v>0.0</v>
      </c>
      <c r="Z69" s="13">
        <v>0.0</v>
      </c>
      <c r="AA69" s="35">
        <v>0.0</v>
      </c>
      <c r="AB69" s="38">
        <v>0.0</v>
      </c>
      <c r="AC69"/>
    </row>
    <row r="70" spans="1:29">
      <c r="A70" s="51">
        <v>62</v>
      </c>
      <c r="B70" s="5">
        <v>2022.1</v>
      </c>
      <c r="C70" s="5">
        <v>62144050</v>
      </c>
      <c r="D70" s="52"/>
      <c r="E70" s="18"/>
      <c r="F70" s="18"/>
      <c r="G70" s="18"/>
      <c r="H70" s="18" t="s">
        <v>108</v>
      </c>
      <c r="I70" s="34">
        <f>C13</f>
        <v>61120000</v>
      </c>
      <c r="J70" s="5" t="s">
        <v>32</v>
      </c>
      <c r="K70" s="5">
        <v>5</v>
      </c>
      <c r="L70" s="35">
        <v>1025864535.47</v>
      </c>
      <c r="M70" s="35">
        <v>1054132914.83</v>
      </c>
      <c r="N70" s="7">
        <v>28268379.36</v>
      </c>
      <c r="O70" s="13">
        <v>2.76</v>
      </c>
      <c r="P70" s="35">
        <v>0.0</v>
      </c>
      <c r="Q70" s="35">
        <v>-1025864535.47</v>
      </c>
      <c r="R70" s="13">
        <v>-100.0</v>
      </c>
      <c r="S70" s="35">
        <v>-1054132914.83</v>
      </c>
      <c r="T70" s="13">
        <v>-100.0</v>
      </c>
      <c r="U70" s="35">
        <v>0.0</v>
      </c>
      <c r="V70" s="13">
        <v>0.0</v>
      </c>
      <c r="W70" s="35">
        <v>0.0</v>
      </c>
      <c r="X70" s="13">
        <v>0.0</v>
      </c>
      <c r="Y70" s="35">
        <v>0.0</v>
      </c>
      <c r="Z70" s="13">
        <v>0.0</v>
      </c>
      <c r="AA70" s="35">
        <v>0.0</v>
      </c>
      <c r="AB70" s="38">
        <v>0.0</v>
      </c>
      <c r="AC70"/>
    </row>
    <row r="71" spans="1:29">
      <c r="A71" s="51">
        <v>63</v>
      </c>
      <c r="B71" s="5">
        <v>2022.1</v>
      </c>
      <c r="C71" s="5">
        <v>62145050</v>
      </c>
      <c r="D71" s="52"/>
      <c r="E71" s="18"/>
      <c r="F71" s="18"/>
      <c r="G71" s="18"/>
      <c r="H71" s="18" t="s">
        <v>109</v>
      </c>
      <c r="I71" s="34">
        <f>C13</f>
        <v>61120000</v>
      </c>
      <c r="J71" s="5" t="s">
        <v>32</v>
      </c>
      <c r="K71" s="5">
        <v>5</v>
      </c>
      <c r="L71" s="35">
        <v>591879126.24</v>
      </c>
      <c r="M71" s="35">
        <v>634388279.28</v>
      </c>
      <c r="N71" s="7">
        <v>42509153.04</v>
      </c>
      <c r="O71" s="13">
        <v>7.18</v>
      </c>
      <c r="P71" s="35">
        <v>0.0</v>
      </c>
      <c r="Q71" s="35">
        <v>-591879126.24</v>
      </c>
      <c r="R71" s="13">
        <v>-100.0</v>
      </c>
      <c r="S71" s="35">
        <v>-634388279.28</v>
      </c>
      <c r="T71" s="13">
        <v>-100.0</v>
      </c>
      <c r="U71" s="35">
        <v>0.0</v>
      </c>
      <c r="V71" s="13">
        <v>0.0</v>
      </c>
      <c r="W71" s="35">
        <v>0.0</v>
      </c>
      <c r="X71" s="13">
        <v>0.0</v>
      </c>
      <c r="Y71" s="35">
        <v>0.0</v>
      </c>
      <c r="Z71" s="13">
        <v>0.0</v>
      </c>
      <c r="AA71" s="35">
        <v>0.0</v>
      </c>
      <c r="AB71" s="38">
        <v>0.0</v>
      </c>
      <c r="AC71"/>
    </row>
    <row r="72" spans="1:29" customHeight="1" ht="12">
      <c r="A72" s="51">
        <v>64</v>
      </c>
      <c r="B72" s="5">
        <v>2022.1</v>
      </c>
      <c r="C72" s="5">
        <v>62200000</v>
      </c>
      <c r="D72" s="52"/>
      <c r="E72" s="18"/>
      <c r="F72" s="139" t="s">
        <v>38</v>
      </c>
      <c r="G72" s="139"/>
      <c r="H72" s="139"/>
      <c r="I72" s="34">
        <f>C11</f>
        <v>61100000</v>
      </c>
      <c r="J72" s="5" t="s">
        <v>32</v>
      </c>
      <c r="K72" s="5">
        <v>3</v>
      </c>
      <c r="L72" s="35">
        <v>7207829741.37</v>
      </c>
      <c r="M72" s="35">
        <v>7456909608.06</v>
      </c>
      <c r="N72" s="7">
        <v>249079866.69</v>
      </c>
      <c r="O72" s="13">
        <v>3.46</v>
      </c>
      <c r="P72" s="35">
        <v>0.0</v>
      </c>
      <c r="Q72" s="35">
        <v>-7207829741.37</v>
      </c>
      <c r="R72" s="13">
        <v>-100.0</v>
      </c>
      <c r="S72" s="35">
        <v>-7456909608.06</v>
      </c>
      <c r="T72" s="13">
        <v>-100.0</v>
      </c>
      <c r="U72" s="35">
        <v>0.0</v>
      </c>
      <c r="V72" s="13">
        <v>0.0</v>
      </c>
      <c r="W72" s="35">
        <v>0.0</v>
      </c>
      <c r="X72" s="13">
        <v>0.0</v>
      </c>
      <c r="Y72" s="35">
        <v>0.0</v>
      </c>
      <c r="Z72" s="13">
        <v>0.0</v>
      </c>
      <c r="AA72" s="35">
        <v>0.0</v>
      </c>
      <c r="AB72" s="38">
        <v>0.0</v>
      </c>
      <c r="AC72"/>
    </row>
    <row r="73" spans="1:29" customHeight="1" ht="12">
      <c r="A73" s="51">
        <v>65</v>
      </c>
      <c r="B73" s="5">
        <v>2022.1</v>
      </c>
      <c r="C73" s="5">
        <v>62210000</v>
      </c>
      <c r="D73" s="52"/>
      <c r="E73" s="18"/>
      <c r="F73" s="18"/>
      <c r="G73" s="18" t="s">
        <v>36</v>
      </c>
      <c r="H73" s="18"/>
      <c r="I73" s="34">
        <f>C12</f>
        <v>61110010</v>
      </c>
      <c r="J73" s="5" t="s">
        <v>32</v>
      </c>
      <c r="K73" s="5">
        <v>4</v>
      </c>
      <c r="L73" s="35">
        <v>5801648489.28</v>
      </c>
      <c r="M73" s="35">
        <v>5985017398.97</v>
      </c>
      <c r="N73" s="7">
        <v>183368909.69</v>
      </c>
      <c r="O73" s="13">
        <v>3.16</v>
      </c>
      <c r="P73" s="35">
        <v>0.0</v>
      </c>
      <c r="Q73" s="35">
        <v>-5801648489.28</v>
      </c>
      <c r="R73" s="13">
        <v>-100.0</v>
      </c>
      <c r="S73" s="35">
        <v>-5985017398.97</v>
      </c>
      <c r="T73" s="13">
        <v>-100.0</v>
      </c>
      <c r="U73" s="35">
        <v>0.0</v>
      </c>
      <c r="V73" s="13">
        <v>0.0</v>
      </c>
      <c r="W73" s="35">
        <v>0.0</v>
      </c>
      <c r="X73" s="13">
        <v>0.0</v>
      </c>
      <c r="Y73" s="35">
        <v>0.0</v>
      </c>
      <c r="Z73" s="13">
        <v>0.0</v>
      </c>
      <c r="AA73" s="35">
        <v>0.0</v>
      </c>
      <c r="AB73" s="38">
        <v>0.0</v>
      </c>
      <c r="AC73"/>
    </row>
    <row r="74" spans="1:29">
      <c r="A74" s="51">
        <v>66</v>
      </c>
      <c r="B74" s="5">
        <v>2022.1</v>
      </c>
      <c r="C74" s="5">
        <v>62211040</v>
      </c>
      <c r="D74" s="52"/>
      <c r="E74" s="18"/>
      <c r="F74" s="18"/>
      <c r="G74" s="18"/>
      <c r="H74" s="18" t="s">
        <v>110</v>
      </c>
      <c r="I74" s="34">
        <f>C13</f>
        <v>61120000</v>
      </c>
      <c r="J74" s="5" t="s">
        <v>32</v>
      </c>
      <c r="K74" s="5">
        <v>5</v>
      </c>
      <c r="L74" s="35">
        <v>729703374.3</v>
      </c>
      <c r="M74" s="35">
        <v>733253859.31</v>
      </c>
      <c r="N74" s="7">
        <v>3550485.01</v>
      </c>
      <c r="O74" s="13">
        <v>0.49</v>
      </c>
      <c r="P74" s="35">
        <v>0.0</v>
      </c>
      <c r="Q74" s="35">
        <v>-729703374.3</v>
      </c>
      <c r="R74" s="13">
        <v>-100.0</v>
      </c>
      <c r="S74" s="35">
        <v>-733253859.31</v>
      </c>
      <c r="T74" s="13">
        <v>-100.0</v>
      </c>
      <c r="U74" s="35">
        <v>0.0</v>
      </c>
      <c r="V74" s="13">
        <v>0.0</v>
      </c>
      <c r="W74" s="35">
        <v>0.0</v>
      </c>
      <c r="X74" s="13">
        <v>0.0</v>
      </c>
      <c r="Y74" s="35">
        <v>0.0</v>
      </c>
      <c r="Z74" s="13">
        <v>0.0</v>
      </c>
      <c r="AA74" s="35">
        <v>0.0</v>
      </c>
      <c r="AB74" s="38">
        <v>0.0</v>
      </c>
      <c r="AC74"/>
    </row>
    <row r="75" spans="1:29">
      <c r="A75" s="51">
        <v>67</v>
      </c>
      <c r="B75" s="5">
        <v>2022.1</v>
      </c>
      <c r="C75" s="5">
        <v>62212040</v>
      </c>
      <c r="D75" s="52"/>
      <c r="E75" s="18"/>
      <c r="F75" s="18"/>
      <c r="G75" s="18"/>
      <c r="H75" s="18" t="s">
        <v>111</v>
      </c>
      <c r="I75" s="34">
        <f>C13</f>
        <v>61120000</v>
      </c>
      <c r="J75" s="5" t="s">
        <v>32</v>
      </c>
      <c r="K75" s="5">
        <v>5</v>
      </c>
      <c r="L75" s="35">
        <v>759630117.45</v>
      </c>
      <c r="M75" s="35">
        <v>787018195.24</v>
      </c>
      <c r="N75" s="7">
        <v>27388077.79</v>
      </c>
      <c r="O75" s="13">
        <v>3.61</v>
      </c>
      <c r="P75" s="35">
        <v>0.0</v>
      </c>
      <c r="Q75" s="35">
        <v>-759630117.45</v>
      </c>
      <c r="R75" s="13">
        <v>-100.0</v>
      </c>
      <c r="S75" s="35">
        <v>-787018195.24</v>
      </c>
      <c r="T75" s="13">
        <v>-100.0</v>
      </c>
      <c r="U75" s="35">
        <v>0.0</v>
      </c>
      <c r="V75" s="13">
        <v>0.0</v>
      </c>
      <c r="W75" s="35">
        <v>0.0</v>
      </c>
      <c r="X75" s="13">
        <v>0.0</v>
      </c>
      <c r="Y75" s="35">
        <v>0.0</v>
      </c>
      <c r="Z75" s="13">
        <v>0.0</v>
      </c>
      <c r="AA75" s="35">
        <v>0.0</v>
      </c>
      <c r="AB75" s="38">
        <v>0.0</v>
      </c>
      <c r="AC75"/>
    </row>
    <row r="76" spans="1:29">
      <c r="A76" s="51">
        <v>68</v>
      </c>
      <c r="B76" s="5">
        <v>2022.1</v>
      </c>
      <c r="C76" s="5">
        <v>62213040</v>
      </c>
      <c r="D76" s="52"/>
      <c r="E76" s="18"/>
      <c r="F76" s="18"/>
      <c r="G76" s="18"/>
      <c r="H76" s="18" t="s">
        <v>112</v>
      </c>
      <c r="I76" s="34">
        <f>C13</f>
        <v>61120000</v>
      </c>
      <c r="J76" s="5" t="s">
        <v>32</v>
      </c>
      <c r="K76" s="5">
        <v>5</v>
      </c>
      <c r="L76" s="35">
        <v>904323875.24</v>
      </c>
      <c r="M76" s="35">
        <v>909905888.34</v>
      </c>
      <c r="N76" s="7">
        <v>5582013.1</v>
      </c>
      <c r="O76" s="13">
        <v>0.62</v>
      </c>
      <c r="P76" s="35">
        <v>0.0</v>
      </c>
      <c r="Q76" s="35">
        <v>-904323875.24</v>
      </c>
      <c r="R76" s="13">
        <v>-100.0</v>
      </c>
      <c r="S76" s="35">
        <v>-909905888.34</v>
      </c>
      <c r="T76" s="13">
        <v>-100.0</v>
      </c>
      <c r="U76" s="35">
        <v>0.0</v>
      </c>
      <c r="V76" s="13">
        <v>0.0</v>
      </c>
      <c r="W76" s="35">
        <v>0.0</v>
      </c>
      <c r="X76" s="13">
        <v>0.0</v>
      </c>
      <c r="Y76" s="35">
        <v>0.0</v>
      </c>
      <c r="Z76" s="13">
        <v>0.0</v>
      </c>
      <c r="AA76" s="35">
        <v>0.0</v>
      </c>
      <c r="AB76" s="38">
        <v>0.0</v>
      </c>
      <c r="AC76"/>
    </row>
    <row r="77" spans="1:29">
      <c r="A77" s="51">
        <v>69</v>
      </c>
      <c r="B77" s="5">
        <v>2022.1</v>
      </c>
      <c r="C77" s="5">
        <v>62214040</v>
      </c>
      <c r="D77" s="52"/>
      <c r="E77" s="18"/>
      <c r="F77" s="18"/>
      <c r="G77" s="18"/>
      <c r="H77" s="18" t="s">
        <v>113</v>
      </c>
      <c r="I77" s="34">
        <f>C13</f>
        <v>61120000</v>
      </c>
      <c r="J77" s="5" t="s">
        <v>32</v>
      </c>
      <c r="K77" s="5">
        <v>5</v>
      </c>
      <c r="L77" s="35">
        <v>128070465.12</v>
      </c>
      <c r="M77" s="35">
        <v>131846566.98</v>
      </c>
      <c r="N77" s="7">
        <v>3776101.86</v>
      </c>
      <c r="O77" s="13">
        <v>2.95</v>
      </c>
      <c r="P77" s="35">
        <v>0.0</v>
      </c>
      <c r="Q77" s="35">
        <v>-128070465.12</v>
      </c>
      <c r="R77" s="13">
        <v>-100.0</v>
      </c>
      <c r="S77" s="35">
        <v>-131846566.98</v>
      </c>
      <c r="T77" s="13">
        <v>-100.0</v>
      </c>
      <c r="U77" s="35">
        <v>0.0</v>
      </c>
      <c r="V77" s="13">
        <v>0.0</v>
      </c>
      <c r="W77" s="35">
        <v>0.0</v>
      </c>
      <c r="X77" s="13">
        <v>0.0</v>
      </c>
      <c r="Y77" s="35">
        <v>0.0</v>
      </c>
      <c r="Z77" s="13">
        <v>0.0</v>
      </c>
      <c r="AA77" s="35">
        <v>0.0</v>
      </c>
      <c r="AB77" s="38">
        <v>0.0</v>
      </c>
      <c r="AC77"/>
    </row>
    <row r="78" spans="1:29">
      <c r="A78" s="51">
        <v>70</v>
      </c>
      <c r="B78" s="5">
        <v>2022.1</v>
      </c>
      <c r="C78" s="5">
        <v>62215040</v>
      </c>
      <c r="D78" s="52"/>
      <c r="E78" s="18"/>
      <c r="F78" s="18"/>
      <c r="G78" s="18"/>
      <c r="H78" s="18" t="s">
        <v>114</v>
      </c>
      <c r="I78" s="34">
        <f>C13</f>
        <v>61120000</v>
      </c>
      <c r="J78" s="5" t="s">
        <v>32</v>
      </c>
      <c r="K78" s="5">
        <v>5</v>
      </c>
      <c r="L78" s="35">
        <v>704491625.36</v>
      </c>
      <c r="M78" s="35">
        <v>743235532.9</v>
      </c>
      <c r="N78" s="7">
        <v>38743907.54</v>
      </c>
      <c r="O78" s="13">
        <v>5.5</v>
      </c>
      <c r="P78" s="35">
        <v>0.0</v>
      </c>
      <c r="Q78" s="35">
        <v>-704491625.36</v>
      </c>
      <c r="R78" s="13">
        <v>-100.0</v>
      </c>
      <c r="S78" s="35">
        <v>-743235532.9</v>
      </c>
      <c r="T78" s="13">
        <v>-100.0</v>
      </c>
      <c r="U78" s="35">
        <v>0.0</v>
      </c>
      <c r="V78" s="13">
        <v>0.0</v>
      </c>
      <c r="W78" s="35">
        <v>0.0</v>
      </c>
      <c r="X78" s="13">
        <v>0.0</v>
      </c>
      <c r="Y78" s="35">
        <v>0.0</v>
      </c>
      <c r="Z78" s="13">
        <v>0.0</v>
      </c>
      <c r="AA78" s="35">
        <v>0.0</v>
      </c>
      <c r="AB78" s="38">
        <v>0.0</v>
      </c>
      <c r="AC78"/>
    </row>
    <row r="79" spans="1:29">
      <c r="A79" s="51">
        <v>71</v>
      </c>
      <c r="B79" s="5">
        <v>2022.1</v>
      </c>
      <c r="C79" s="5">
        <v>62216040</v>
      </c>
      <c r="D79" s="52"/>
      <c r="E79" s="18"/>
      <c r="F79" s="18"/>
      <c r="G79" s="18"/>
      <c r="H79" s="18" t="s">
        <v>115</v>
      </c>
      <c r="I79" s="34">
        <f>C13</f>
        <v>61120000</v>
      </c>
      <c r="J79" s="5" t="s">
        <v>32</v>
      </c>
      <c r="K79" s="5">
        <v>5</v>
      </c>
      <c r="L79" s="35">
        <v>732302823.91</v>
      </c>
      <c r="M79" s="35">
        <v>743634270.78</v>
      </c>
      <c r="N79" s="7">
        <v>11331446.87</v>
      </c>
      <c r="O79" s="13">
        <v>1.55</v>
      </c>
      <c r="P79" s="35">
        <v>0.0</v>
      </c>
      <c r="Q79" s="35">
        <v>-732302823.91</v>
      </c>
      <c r="R79" s="13">
        <v>-100.0</v>
      </c>
      <c r="S79" s="35">
        <v>-743634270.78</v>
      </c>
      <c r="T79" s="13">
        <v>-100.0</v>
      </c>
      <c r="U79" s="35">
        <v>0.0</v>
      </c>
      <c r="V79" s="13">
        <v>0.0</v>
      </c>
      <c r="W79" s="35">
        <v>0.0</v>
      </c>
      <c r="X79" s="13">
        <v>0.0</v>
      </c>
      <c r="Y79" s="35">
        <v>0.0</v>
      </c>
      <c r="Z79" s="13">
        <v>0.0</v>
      </c>
      <c r="AA79" s="35">
        <v>0.0</v>
      </c>
      <c r="AB79" s="38">
        <v>0.0</v>
      </c>
      <c r="AC79"/>
    </row>
    <row r="80" spans="1:29">
      <c r="A80" s="51">
        <v>72</v>
      </c>
      <c r="B80" s="5">
        <v>2022.1</v>
      </c>
      <c r="C80" s="5">
        <v>62217040</v>
      </c>
      <c r="D80" s="52"/>
      <c r="E80" s="18"/>
      <c r="F80" s="18"/>
      <c r="G80" s="18"/>
      <c r="H80" s="18" t="s">
        <v>116</v>
      </c>
      <c r="I80" s="34">
        <f>C13</f>
        <v>61120000</v>
      </c>
      <c r="J80" s="5" t="s">
        <v>32</v>
      </c>
      <c r="K80" s="5">
        <v>5</v>
      </c>
      <c r="L80" s="35">
        <v>917496939.84</v>
      </c>
      <c r="M80" s="35">
        <v>949762423.12</v>
      </c>
      <c r="N80" s="7">
        <v>32265483.28</v>
      </c>
      <c r="O80" s="13">
        <v>3.52</v>
      </c>
      <c r="P80" s="35">
        <v>0.0</v>
      </c>
      <c r="Q80" s="35">
        <v>-917496939.84</v>
      </c>
      <c r="R80" s="13">
        <v>-100.0</v>
      </c>
      <c r="S80" s="35">
        <v>-949762423.12</v>
      </c>
      <c r="T80" s="13">
        <v>-100.0</v>
      </c>
      <c r="U80" s="35">
        <v>0.0</v>
      </c>
      <c r="V80" s="13">
        <v>0.0</v>
      </c>
      <c r="W80" s="35">
        <v>0.0</v>
      </c>
      <c r="X80" s="13">
        <v>0.0</v>
      </c>
      <c r="Y80" s="35">
        <v>0.0</v>
      </c>
      <c r="Z80" s="13">
        <v>0.0</v>
      </c>
      <c r="AA80" s="35">
        <v>0.0</v>
      </c>
      <c r="AB80" s="38">
        <v>0.0</v>
      </c>
      <c r="AC80"/>
    </row>
    <row r="81" spans="1:29">
      <c r="A81" s="51">
        <v>73</v>
      </c>
      <c r="B81" s="5">
        <v>2022.1</v>
      </c>
      <c r="C81" s="5">
        <v>62218040</v>
      </c>
      <c r="D81" s="52"/>
      <c r="E81" s="18"/>
      <c r="F81" s="18"/>
      <c r="G81" s="18"/>
      <c r="H81" s="18" t="s">
        <v>117</v>
      </c>
      <c r="I81" s="34">
        <f>C13</f>
        <v>61120000</v>
      </c>
      <c r="J81" s="5" t="s">
        <v>32</v>
      </c>
      <c r="K81" s="5">
        <v>5</v>
      </c>
      <c r="L81" s="35">
        <v>816771302.1</v>
      </c>
      <c r="M81" s="35">
        <v>877023274.97</v>
      </c>
      <c r="N81" s="7">
        <v>60251972.87</v>
      </c>
      <c r="O81" s="13">
        <v>7.38</v>
      </c>
      <c r="P81" s="35">
        <v>0.0</v>
      </c>
      <c r="Q81" s="35">
        <v>-816771302.1</v>
      </c>
      <c r="R81" s="13">
        <v>-100.0</v>
      </c>
      <c r="S81" s="35">
        <v>-877023274.97</v>
      </c>
      <c r="T81" s="13">
        <v>-100.0</v>
      </c>
      <c r="U81" s="35">
        <v>0.0</v>
      </c>
      <c r="V81" s="13">
        <v>0.0</v>
      </c>
      <c r="W81" s="35">
        <v>0.0</v>
      </c>
      <c r="X81" s="13">
        <v>0.0</v>
      </c>
      <c r="Y81" s="35">
        <v>0.0</v>
      </c>
      <c r="Z81" s="13">
        <v>0.0</v>
      </c>
      <c r="AA81" s="35">
        <v>0.0</v>
      </c>
      <c r="AB81" s="38">
        <v>0.0</v>
      </c>
      <c r="AC81"/>
    </row>
    <row r="82" spans="1:29">
      <c r="A82" s="51">
        <v>74</v>
      </c>
      <c r="B82" s="5">
        <v>2022.1</v>
      </c>
      <c r="C82" s="5">
        <v>62219040</v>
      </c>
      <c r="D82" s="52"/>
      <c r="E82" s="18"/>
      <c r="F82" s="18"/>
      <c r="G82" s="18"/>
      <c r="H82" s="18" t="s">
        <v>118</v>
      </c>
      <c r="I82" s="34">
        <f>C13</f>
        <v>61120000</v>
      </c>
      <c r="J82" s="5" t="s">
        <v>32</v>
      </c>
      <c r="K82" s="5">
        <v>5</v>
      </c>
      <c r="L82" s="35">
        <v>108857965.96</v>
      </c>
      <c r="M82" s="35">
        <v>109337387.33</v>
      </c>
      <c r="N82" s="7">
        <v>479421.37</v>
      </c>
      <c r="O82" s="13">
        <v>0.44</v>
      </c>
      <c r="P82" s="35">
        <v>0.0</v>
      </c>
      <c r="Q82" s="35">
        <v>-108857965.96</v>
      </c>
      <c r="R82" s="13">
        <v>-100.0</v>
      </c>
      <c r="S82" s="35">
        <v>-109337387.33</v>
      </c>
      <c r="T82" s="13">
        <v>-100.0</v>
      </c>
      <c r="U82" s="35">
        <v>0.0</v>
      </c>
      <c r="V82" s="13">
        <v>0.0</v>
      </c>
      <c r="W82" s="35">
        <v>0.0</v>
      </c>
      <c r="X82" s="13">
        <v>0.0</v>
      </c>
      <c r="Y82" s="35">
        <v>0.0</v>
      </c>
      <c r="Z82" s="13">
        <v>0.0</v>
      </c>
      <c r="AA82" s="35">
        <v>0.0</v>
      </c>
      <c r="AB82" s="38">
        <v>0.0</v>
      </c>
      <c r="AC82"/>
    </row>
    <row r="83" spans="1:29" customHeight="1" ht="12">
      <c r="A83" s="51">
        <v>75</v>
      </c>
      <c r="B83" s="5">
        <v>2022.1</v>
      </c>
      <c r="C83" s="5">
        <v>62220000</v>
      </c>
      <c r="D83" s="52"/>
      <c r="E83" s="18"/>
      <c r="F83" s="18"/>
      <c r="G83" s="18" t="s">
        <v>119</v>
      </c>
      <c r="H83" s="18"/>
      <c r="I83" s="34">
        <f>C12</f>
        <v>61110010</v>
      </c>
      <c r="J83" s="5" t="s">
        <v>32</v>
      </c>
      <c r="K83" s="5">
        <v>4</v>
      </c>
      <c r="L83" s="35">
        <v>1406181252.09</v>
      </c>
      <c r="M83" s="35">
        <v>1471892209.09</v>
      </c>
      <c r="N83" s="7">
        <v>65710957.0</v>
      </c>
      <c r="O83" s="13">
        <v>4.67</v>
      </c>
      <c r="P83" s="35">
        <v>0.0</v>
      </c>
      <c r="Q83" s="35">
        <v>-1406181252.09</v>
      </c>
      <c r="R83" s="13">
        <v>-100.0</v>
      </c>
      <c r="S83" s="35">
        <v>-1471892209.09</v>
      </c>
      <c r="T83" s="13">
        <v>-100.0</v>
      </c>
      <c r="U83" s="35">
        <v>0.0</v>
      </c>
      <c r="V83" s="13">
        <v>0.0</v>
      </c>
      <c r="W83" s="35">
        <v>0.0</v>
      </c>
      <c r="X83" s="13">
        <v>0.0</v>
      </c>
      <c r="Y83" s="35">
        <v>0.0</v>
      </c>
      <c r="Z83" s="13">
        <v>0.0</v>
      </c>
      <c r="AA83" s="35">
        <v>0.0</v>
      </c>
      <c r="AB83" s="38">
        <v>0.0</v>
      </c>
      <c r="AC83"/>
    </row>
    <row r="84" spans="1:29">
      <c r="A84" s="51">
        <v>76</v>
      </c>
      <c r="B84" s="5">
        <v>2022.1</v>
      </c>
      <c r="C84" s="5">
        <v>62221040</v>
      </c>
      <c r="D84" s="52"/>
      <c r="E84" s="18"/>
      <c r="F84" s="18"/>
      <c r="G84" s="18"/>
      <c r="H84" s="18" t="s">
        <v>120</v>
      </c>
      <c r="I84" s="34">
        <f>C13</f>
        <v>61120000</v>
      </c>
      <c r="J84" s="5" t="s">
        <v>32</v>
      </c>
      <c r="K84" s="5">
        <v>5</v>
      </c>
      <c r="L84" s="35">
        <v>269687145.61</v>
      </c>
      <c r="M84" s="35">
        <v>279075558.8</v>
      </c>
      <c r="N84" s="7">
        <v>9388413.19</v>
      </c>
      <c r="O84" s="13">
        <v>3.48</v>
      </c>
      <c r="P84" s="35">
        <v>0.0</v>
      </c>
      <c r="Q84" s="35">
        <v>-269687145.61</v>
      </c>
      <c r="R84" s="13">
        <v>-100.0</v>
      </c>
      <c r="S84" s="35">
        <v>-279075558.8</v>
      </c>
      <c r="T84" s="13">
        <v>-100.0</v>
      </c>
      <c r="U84" s="35">
        <v>0.0</v>
      </c>
      <c r="V84" s="13">
        <v>0.0</v>
      </c>
      <c r="W84" s="35">
        <v>0.0</v>
      </c>
      <c r="X84" s="13">
        <v>0.0</v>
      </c>
      <c r="Y84" s="35">
        <v>0.0</v>
      </c>
      <c r="Z84" s="13">
        <v>0.0</v>
      </c>
      <c r="AA84" s="35">
        <v>0.0</v>
      </c>
      <c r="AB84" s="38">
        <v>0.0</v>
      </c>
      <c r="AC84"/>
    </row>
    <row r="85" spans="1:29">
      <c r="A85" s="51">
        <v>77</v>
      </c>
      <c r="B85" s="5">
        <v>2022.1</v>
      </c>
      <c r="C85" s="5">
        <v>62222040</v>
      </c>
      <c r="D85" s="52"/>
      <c r="E85" s="18"/>
      <c r="F85" s="18"/>
      <c r="G85" s="18"/>
      <c r="H85" s="18" t="s">
        <v>121</v>
      </c>
      <c r="I85" s="34">
        <f>C13</f>
        <v>61120000</v>
      </c>
      <c r="J85" s="5" t="s">
        <v>32</v>
      </c>
      <c r="K85" s="5">
        <v>5</v>
      </c>
      <c r="L85" s="35">
        <v>255762515.7</v>
      </c>
      <c r="M85" s="35">
        <v>258007425.49</v>
      </c>
      <c r="N85" s="7">
        <v>2244909.79</v>
      </c>
      <c r="O85" s="13">
        <v>0.88</v>
      </c>
      <c r="P85" s="35">
        <v>0.0</v>
      </c>
      <c r="Q85" s="35">
        <v>-255762515.7</v>
      </c>
      <c r="R85" s="13">
        <v>-100.0</v>
      </c>
      <c r="S85" s="35">
        <v>-258007425.49</v>
      </c>
      <c r="T85" s="13">
        <v>-100.0</v>
      </c>
      <c r="U85" s="35">
        <v>0.0</v>
      </c>
      <c r="V85" s="13">
        <v>0.0</v>
      </c>
      <c r="W85" s="35">
        <v>0.0</v>
      </c>
      <c r="X85" s="13">
        <v>0.0</v>
      </c>
      <c r="Y85" s="35">
        <v>0.0</v>
      </c>
      <c r="Z85" s="13">
        <v>0.0</v>
      </c>
      <c r="AA85" s="35">
        <v>0.0</v>
      </c>
      <c r="AB85" s="38">
        <v>0.0</v>
      </c>
      <c r="AC85"/>
    </row>
    <row r="86" spans="1:29">
      <c r="A86" s="51">
        <v>78</v>
      </c>
      <c r="B86" s="5">
        <v>2022.1</v>
      </c>
      <c r="C86" s="5">
        <v>62223040</v>
      </c>
      <c r="D86" s="52"/>
      <c r="E86" s="18"/>
      <c r="F86" s="18"/>
      <c r="G86" s="18"/>
      <c r="H86" s="18" t="s">
        <v>122</v>
      </c>
      <c r="I86" s="34">
        <f>C13</f>
        <v>61120000</v>
      </c>
      <c r="J86" s="5" t="s">
        <v>32</v>
      </c>
      <c r="K86" s="5">
        <v>5</v>
      </c>
      <c r="L86" s="35">
        <v>880731590.78</v>
      </c>
      <c r="M86" s="35">
        <v>934809224.8</v>
      </c>
      <c r="N86" s="7">
        <v>54077634.02</v>
      </c>
      <c r="O86" s="13">
        <v>6.14</v>
      </c>
      <c r="P86" s="35">
        <v>0.0</v>
      </c>
      <c r="Q86" s="35">
        <v>-880731590.78</v>
      </c>
      <c r="R86" s="13">
        <v>-100.0</v>
      </c>
      <c r="S86" s="35">
        <v>-934809224.8</v>
      </c>
      <c r="T86" s="13">
        <v>-100.0</v>
      </c>
      <c r="U86" s="35">
        <v>0.0</v>
      </c>
      <c r="V86" s="13">
        <v>0.0</v>
      </c>
      <c r="W86" s="35">
        <v>0.0</v>
      </c>
      <c r="X86" s="13">
        <v>0.0</v>
      </c>
      <c r="Y86" s="35">
        <v>0.0</v>
      </c>
      <c r="Z86" s="13">
        <v>0.0</v>
      </c>
      <c r="AA86" s="35">
        <v>0.0</v>
      </c>
      <c r="AB86" s="38">
        <v>0.0</v>
      </c>
      <c r="AC86"/>
    </row>
    <row r="87" spans="1:29" customHeight="1" ht="12">
      <c r="A87" s="51">
        <v>79</v>
      </c>
      <c r="B87" s="5">
        <v>2022.1</v>
      </c>
      <c r="C87" s="5">
        <v>63000000</v>
      </c>
      <c r="D87" s="52"/>
      <c r="E87" s="102" t="s">
        <v>39</v>
      </c>
      <c r="F87" s="102"/>
      <c r="G87" s="102"/>
      <c r="H87" s="102"/>
      <c r="I87" s="34">
        <f>C10</f>
        <v>61000000</v>
      </c>
      <c r="J87" s="5" t="s">
        <v>32</v>
      </c>
      <c r="K87" s="5">
        <v>2</v>
      </c>
      <c r="L87" s="35">
        <v>18262662949.02</v>
      </c>
      <c r="M87" s="35">
        <v>19302584476.34</v>
      </c>
      <c r="N87" s="7">
        <v>1039921527.32</v>
      </c>
      <c r="O87" s="13">
        <v>5.69</v>
      </c>
      <c r="P87" s="35">
        <v>277500000.0</v>
      </c>
      <c r="Q87" s="35">
        <v>-17985162949.02</v>
      </c>
      <c r="R87" s="13">
        <v>-98.48</v>
      </c>
      <c r="S87" s="35">
        <v>-19025084476.34</v>
      </c>
      <c r="T87" s="13">
        <v>-98.56</v>
      </c>
      <c r="U87" s="35">
        <v>55500000.0</v>
      </c>
      <c r="V87" s="13">
        <v>20.0</v>
      </c>
      <c r="W87" s="35">
        <v>55500000.0</v>
      </c>
      <c r="X87" s="13">
        <v>20.0</v>
      </c>
      <c r="Y87" s="35">
        <v>83250000.0</v>
      </c>
      <c r="Z87" s="13">
        <v>30.0</v>
      </c>
      <c r="AA87" s="35">
        <v>83250000.0</v>
      </c>
      <c r="AB87" s="38">
        <v>30.0</v>
      </c>
      <c r="AC87"/>
    </row>
    <row r="88" spans="1:29" customHeight="1" ht="12">
      <c r="A88" s="51">
        <v>80</v>
      </c>
      <c r="B88" s="5">
        <v>2022.1</v>
      </c>
      <c r="C88" s="5">
        <v>63100000</v>
      </c>
      <c r="D88" s="52"/>
      <c r="E88" s="18"/>
      <c r="F88" s="139" t="s">
        <v>40</v>
      </c>
      <c r="G88" s="139"/>
      <c r="H88" s="139"/>
      <c r="I88" s="34">
        <f>C11</f>
        <v>61100000</v>
      </c>
      <c r="J88" s="5" t="s">
        <v>32</v>
      </c>
      <c r="K88" s="5">
        <v>3</v>
      </c>
      <c r="L88" s="35">
        <v>1074511499.5</v>
      </c>
      <c r="M88" s="35">
        <v>1110912577.85</v>
      </c>
      <c r="N88" s="7">
        <v>36401078.35</v>
      </c>
      <c r="O88" s="13">
        <v>3.39</v>
      </c>
      <c r="P88" s="35">
        <v>0.0</v>
      </c>
      <c r="Q88" s="35">
        <v>-1074511499.5</v>
      </c>
      <c r="R88" s="13">
        <v>-100.0</v>
      </c>
      <c r="S88" s="35">
        <v>-1110912577.85</v>
      </c>
      <c r="T88" s="13">
        <v>-100.0</v>
      </c>
      <c r="U88" s="35">
        <v>0.0</v>
      </c>
      <c r="V88" s="13">
        <v>0.0</v>
      </c>
      <c r="W88" s="35">
        <v>0.0</v>
      </c>
      <c r="X88" s="13">
        <v>0.0</v>
      </c>
      <c r="Y88" s="35">
        <v>0.0</v>
      </c>
      <c r="Z88" s="13">
        <v>0.0</v>
      </c>
      <c r="AA88" s="35">
        <v>0.0</v>
      </c>
      <c r="AB88" s="38">
        <v>0.0</v>
      </c>
      <c r="AC88"/>
    </row>
    <row r="89" spans="1:29" customHeight="1" ht="12">
      <c r="A89" s="51">
        <v>81</v>
      </c>
      <c r="B89" s="5">
        <v>2022.1</v>
      </c>
      <c r="C89" s="5">
        <v>63110000</v>
      </c>
      <c r="D89" s="52"/>
      <c r="E89" s="18"/>
      <c r="F89" s="18"/>
      <c r="G89" s="18" t="s">
        <v>123</v>
      </c>
      <c r="H89" s="18"/>
      <c r="I89" s="34">
        <f>C12</f>
        <v>61110010</v>
      </c>
      <c r="J89" s="5" t="s">
        <v>32</v>
      </c>
      <c r="K89" s="5">
        <v>4</v>
      </c>
      <c r="L89" s="35">
        <v>1074511499.5</v>
      </c>
      <c r="M89" s="35">
        <v>1110912577.85</v>
      </c>
      <c r="N89" s="7">
        <v>36401078.35</v>
      </c>
      <c r="O89" s="13">
        <v>3.39</v>
      </c>
      <c r="P89" s="35">
        <v>0.0</v>
      </c>
      <c r="Q89" s="35">
        <v>-1074511499.5</v>
      </c>
      <c r="R89" s="13">
        <v>-100.0</v>
      </c>
      <c r="S89" s="35">
        <v>-1110912577.85</v>
      </c>
      <c r="T89" s="13">
        <v>-100.0</v>
      </c>
      <c r="U89" s="35">
        <v>0.0</v>
      </c>
      <c r="V89" s="13">
        <v>0.0</v>
      </c>
      <c r="W89" s="35">
        <v>0.0</v>
      </c>
      <c r="X89" s="13">
        <v>0.0</v>
      </c>
      <c r="Y89" s="35">
        <v>0.0</v>
      </c>
      <c r="Z89" s="13">
        <v>0.0</v>
      </c>
      <c r="AA89" s="35">
        <v>0.0</v>
      </c>
      <c r="AB89" s="38">
        <v>0.0</v>
      </c>
      <c r="AC89"/>
    </row>
    <row r="90" spans="1:29">
      <c r="A90" s="51">
        <v>82</v>
      </c>
      <c r="B90" s="5">
        <v>2022.1</v>
      </c>
      <c r="C90" s="5">
        <v>63111020</v>
      </c>
      <c r="D90" s="52"/>
      <c r="E90" s="18"/>
      <c r="F90" s="18"/>
      <c r="G90" s="18"/>
      <c r="H90" s="18" t="s">
        <v>124</v>
      </c>
      <c r="I90" s="34">
        <f>C13</f>
        <v>61120000</v>
      </c>
      <c r="J90" s="5" t="s">
        <v>32</v>
      </c>
      <c r="K90" s="5">
        <v>5</v>
      </c>
      <c r="L90" s="35">
        <v>199535748.02</v>
      </c>
      <c r="M90" s="35">
        <v>201871712.78</v>
      </c>
      <c r="N90" s="7">
        <v>2335964.76</v>
      </c>
      <c r="O90" s="13">
        <v>1.17</v>
      </c>
      <c r="P90" s="35">
        <v>0.0</v>
      </c>
      <c r="Q90" s="35">
        <v>-199535748.02</v>
      </c>
      <c r="R90" s="13">
        <v>-100.0</v>
      </c>
      <c r="S90" s="35">
        <v>-201871712.78</v>
      </c>
      <c r="T90" s="13">
        <v>-100.0</v>
      </c>
      <c r="U90" s="35">
        <v>0.0</v>
      </c>
      <c r="V90" s="13">
        <v>0.0</v>
      </c>
      <c r="W90" s="35">
        <v>0.0</v>
      </c>
      <c r="X90" s="13">
        <v>0.0</v>
      </c>
      <c r="Y90" s="35">
        <v>0.0</v>
      </c>
      <c r="Z90" s="13">
        <v>0.0</v>
      </c>
      <c r="AA90" s="35">
        <v>0.0</v>
      </c>
      <c r="AB90" s="38">
        <v>0.0</v>
      </c>
      <c r="AC90"/>
    </row>
    <row r="91" spans="1:29">
      <c r="A91" s="51">
        <v>83</v>
      </c>
      <c r="B91" s="5">
        <v>2022.1</v>
      </c>
      <c r="C91" s="5">
        <v>63112030</v>
      </c>
      <c r="D91" s="52"/>
      <c r="E91" s="18"/>
      <c r="F91" s="18"/>
      <c r="G91" s="18"/>
      <c r="H91" s="18" t="s">
        <v>125</v>
      </c>
      <c r="I91" s="34">
        <f>C13</f>
        <v>61120000</v>
      </c>
      <c r="J91" s="5" t="s">
        <v>32</v>
      </c>
      <c r="K91" s="5">
        <v>5</v>
      </c>
      <c r="L91" s="35">
        <v>248623927.51</v>
      </c>
      <c r="M91" s="35">
        <v>249394009.66</v>
      </c>
      <c r="N91" s="7">
        <v>770082.15</v>
      </c>
      <c r="O91" s="13">
        <v>0.31</v>
      </c>
      <c r="P91" s="35">
        <v>0.0</v>
      </c>
      <c r="Q91" s="35">
        <v>-248623927.51</v>
      </c>
      <c r="R91" s="13">
        <v>-100.0</v>
      </c>
      <c r="S91" s="35">
        <v>-249394009.66</v>
      </c>
      <c r="T91" s="13">
        <v>-100.0</v>
      </c>
      <c r="U91" s="35">
        <v>0.0</v>
      </c>
      <c r="V91" s="13">
        <v>0.0</v>
      </c>
      <c r="W91" s="35">
        <v>0.0</v>
      </c>
      <c r="X91" s="13">
        <v>0.0</v>
      </c>
      <c r="Y91" s="35">
        <v>0.0</v>
      </c>
      <c r="Z91" s="13">
        <v>0.0</v>
      </c>
      <c r="AA91" s="35">
        <v>0.0</v>
      </c>
      <c r="AB91" s="38">
        <v>0.0</v>
      </c>
      <c r="AC91"/>
    </row>
    <row r="92" spans="1:29">
      <c r="A92" s="51">
        <v>84</v>
      </c>
      <c r="B92" s="5">
        <v>2022.1</v>
      </c>
      <c r="C92" s="5">
        <v>63113020</v>
      </c>
      <c r="D92" s="52"/>
      <c r="E92" s="18"/>
      <c r="F92" s="18"/>
      <c r="G92" s="18"/>
      <c r="H92" s="18" t="s">
        <v>126</v>
      </c>
      <c r="I92" s="34">
        <f>C13</f>
        <v>61120000</v>
      </c>
      <c r="J92" s="5" t="s">
        <v>32</v>
      </c>
      <c r="K92" s="5">
        <v>5</v>
      </c>
      <c r="L92" s="35">
        <v>626351823.97</v>
      </c>
      <c r="M92" s="35">
        <v>659646855.41</v>
      </c>
      <c r="N92" s="7">
        <v>33295031.44</v>
      </c>
      <c r="O92" s="13">
        <v>5.32</v>
      </c>
      <c r="P92" s="35">
        <v>0.0</v>
      </c>
      <c r="Q92" s="35">
        <v>-626351823.97</v>
      </c>
      <c r="R92" s="13">
        <v>-100.0</v>
      </c>
      <c r="S92" s="35">
        <v>-659646855.41</v>
      </c>
      <c r="T92" s="13">
        <v>-100.0</v>
      </c>
      <c r="U92" s="35">
        <v>0.0</v>
      </c>
      <c r="V92" s="13">
        <v>0.0</v>
      </c>
      <c r="W92" s="35">
        <v>0.0</v>
      </c>
      <c r="X92" s="13">
        <v>0.0</v>
      </c>
      <c r="Y92" s="35">
        <v>0.0</v>
      </c>
      <c r="Z92" s="13">
        <v>0.0</v>
      </c>
      <c r="AA92" s="35">
        <v>0.0</v>
      </c>
      <c r="AB92" s="38">
        <v>0.0</v>
      </c>
      <c r="AC92"/>
    </row>
    <row r="93" spans="1:29" customHeight="1" ht="12">
      <c r="A93" s="51">
        <v>85</v>
      </c>
      <c r="B93" s="5">
        <v>2022.1</v>
      </c>
      <c r="C93" s="5">
        <v>63200000</v>
      </c>
      <c r="D93" s="52"/>
      <c r="E93" s="18"/>
      <c r="F93" s="139" t="s">
        <v>41</v>
      </c>
      <c r="G93" s="139"/>
      <c r="H93" s="139"/>
      <c r="I93" s="34">
        <f>C11</f>
        <v>61100000</v>
      </c>
      <c r="J93" s="5" t="s">
        <v>32</v>
      </c>
      <c r="K93" s="5">
        <v>3</v>
      </c>
      <c r="L93" s="35">
        <v>7333374364.57</v>
      </c>
      <c r="M93" s="35">
        <v>7722607273.39</v>
      </c>
      <c r="N93" s="7">
        <v>389232908.82</v>
      </c>
      <c r="O93" s="13">
        <v>5.31</v>
      </c>
      <c r="P93" s="35">
        <v>0.0</v>
      </c>
      <c r="Q93" s="35">
        <v>-7333374364.57</v>
      </c>
      <c r="R93" s="13">
        <v>-100.0</v>
      </c>
      <c r="S93" s="35">
        <v>-7722607273.39</v>
      </c>
      <c r="T93" s="13">
        <v>-100.0</v>
      </c>
      <c r="U93" s="35">
        <v>0.0</v>
      </c>
      <c r="V93" s="13">
        <v>0.0</v>
      </c>
      <c r="W93" s="35">
        <v>0.0</v>
      </c>
      <c r="X93" s="13">
        <v>0.0</v>
      </c>
      <c r="Y93" s="35">
        <v>0.0</v>
      </c>
      <c r="Z93" s="13">
        <v>0.0</v>
      </c>
      <c r="AA93" s="35">
        <v>0.0</v>
      </c>
      <c r="AB93" s="38">
        <v>0.0</v>
      </c>
      <c r="AC93"/>
    </row>
    <row r="94" spans="1:29">
      <c r="A94" s="51">
        <v>86</v>
      </c>
      <c r="B94" s="5">
        <v>2022.1</v>
      </c>
      <c r="C94" s="5">
        <v>63210130</v>
      </c>
      <c r="D94" s="52"/>
      <c r="E94" s="18"/>
      <c r="F94" s="18"/>
      <c r="G94" s="18"/>
      <c r="H94" s="18" t="s">
        <v>127</v>
      </c>
      <c r="I94" s="34">
        <f>C13</f>
        <v>61120000</v>
      </c>
      <c r="J94" s="5" t="s">
        <v>32</v>
      </c>
      <c r="K94" s="5">
        <v>5</v>
      </c>
      <c r="L94" s="35">
        <v>636440866.48</v>
      </c>
      <c r="M94" s="35">
        <v>690775192.33</v>
      </c>
      <c r="N94" s="7">
        <v>54334325.85</v>
      </c>
      <c r="O94" s="13">
        <v>8.54</v>
      </c>
      <c r="P94" s="35">
        <v>0.0</v>
      </c>
      <c r="Q94" s="35">
        <v>-636440866.48</v>
      </c>
      <c r="R94" s="13">
        <v>-100.0</v>
      </c>
      <c r="S94" s="35">
        <v>-690775192.33</v>
      </c>
      <c r="T94" s="13">
        <v>-100.0</v>
      </c>
      <c r="U94" s="35">
        <v>0.0</v>
      </c>
      <c r="V94" s="13">
        <v>0.0</v>
      </c>
      <c r="W94" s="35">
        <v>0.0</v>
      </c>
      <c r="X94" s="13">
        <v>0.0</v>
      </c>
      <c r="Y94" s="35">
        <v>0.0</v>
      </c>
      <c r="Z94" s="13">
        <v>0.0</v>
      </c>
      <c r="AA94" s="35">
        <v>0.0</v>
      </c>
      <c r="AB94" s="38">
        <v>0.0</v>
      </c>
      <c r="AC94"/>
    </row>
    <row r="95" spans="1:29">
      <c r="A95" s="51">
        <v>87</v>
      </c>
      <c r="B95" s="5">
        <v>2022.1</v>
      </c>
      <c r="C95" s="5">
        <v>63210230</v>
      </c>
      <c r="D95" s="52"/>
      <c r="E95" s="18"/>
      <c r="F95" s="18"/>
      <c r="G95" s="18"/>
      <c r="H95" s="18" t="s">
        <v>128</v>
      </c>
      <c r="I95" s="34">
        <f>C13</f>
        <v>61120000</v>
      </c>
      <c r="J95" s="5" t="s">
        <v>32</v>
      </c>
      <c r="K95" s="5">
        <v>5</v>
      </c>
      <c r="L95" s="35">
        <v>242377650.4</v>
      </c>
      <c r="M95" s="35">
        <v>244049466.77</v>
      </c>
      <c r="N95" s="7">
        <v>1671816.37</v>
      </c>
      <c r="O95" s="13">
        <v>0.69</v>
      </c>
      <c r="P95" s="35">
        <v>0.0</v>
      </c>
      <c r="Q95" s="35">
        <v>-242377650.4</v>
      </c>
      <c r="R95" s="13">
        <v>-100.0</v>
      </c>
      <c r="S95" s="35">
        <v>-244049466.77</v>
      </c>
      <c r="T95" s="13">
        <v>-100.0</v>
      </c>
      <c r="U95" s="35">
        <v>0.0</v>
      </c>
      <c r="V95" s="13">
        <v>0.0</v>
      </c>
      <c r="W95" s="35">
        <v>0.0</v>
      </c>
      <c r="X95" s="13">
        <v>0.0</v>
      </c>
      <c r="Y95" s="35">
        <v>0.0</v>
      </c>
      <c r="Z95" s="13">
        <v>0.0</v>
      </c>
      <c r="AA95" s="35">
        <v>0.0</v>
      </c>
      <c r="AB95" s="38">
        <v>0.0</v>
      </c>
      <c r="AC95"/>
    </row>
    <row r="96" spans="1:29">
      <c r="A96" s="51">
        <v>88</v>
      </c>
      <c r="B96" s="5">
        <v>2022.1</v>
      </c>
      <c r="C96" s="5">
        <v>63210330</v>
      </c>
      <c r="D96" s="52"/>
      <c r="E96" s="18"/>
      <c r="F96" s="18"/>
      <c r="G96" s="18"/>
      <c r="H96" s="18" t="s">
        <v>129</v>
      </c>
      <c r="I96" s="34">
        <f>C13</f>
        <v>61120000</v>
      </c>
      <c r="J96" s="5" t="s">
        <v>32</v>
      </c>
      <c r="K96" s="5">
        <v>5</v>
      </c>
      <c r="L96" s="35">
        <v>455749216.87</v>
      </c>
      <c r="M96" s="35">
        <v>457707956.99</v>
      </c>
      <c r="N96" s="7">
        <v>1958740.12</v>
      </c>
      <c r="O96" s="13">
        <v>0.43</v>
      </c>
      <c r="P96" s="35">
        <v>0.0</v>
      </c>
      <c r="Q96" s="35">
        <v>-455749216.87</v>
      </c>
      <c r="R96" s="13">
        <v>-100.0</v>
      </c>
      <c r="S96" s="35">
        <v>-457707956.99</v>
      </c>
      <c r="T96" s="13">
        <v>-100.0</v>
      </c>
      <c r="U96" s="35">
        <v>0.0</v>
      </c>
      <c r="V96" s="13">
        <v>0.0</v>
      </c>
      <c r="W96" s="35">
        <v>0.0</v>
      </c>
      <c r="X96" s="13">
        <v>0.0</v>
      </c>
      <c r="Y96" s="35">
        <v>0.0</v>
      </c>
      <c r="Z96" s="13">
        <v>0.0</v>
      </c>
      <c r="AA96" s="35">
        <v>0.0</v>
      </c>
      <c r="AB96" s="38">
        <v>0.0</v>
      </c>
      <c r="AC96"/>
    </row>
    <row r="97" spans="1:29">
      <c r="A97" s="51">
        <v>89</v>
      </c>
      <c r="B97" s="5">
        <v>2022.1</v>
      </c>
      <c r="C97" s="5">
        <v>63210430</v>
      </c>
      <c r="D97" s="52"/>
      <c r="E97" s="18"/>
      <c r="F97" s="18"/>
      <c r="G97" s="18"/>
      <c r="H97" s="18" t="s">
        <v>130</v>
      </c>
      <c r="I97" s="34">
        <f>C13</f>
        <v>61120000</v>
      </c>
      <c r="J97" s="5" t="s">
        <v>32</v>
      </c>
      <c r="K97" s="5">
        <v>5</v>
      </c>
      <c r="L97" s="35">
        <v>636246677.49</v>
      </c>
      <c r="M97" s="35">
        <v>666714706.82</v>
      </c>
      <c r="N97" s="7">
        <v>30468029.33</v>
      </c>
      <c r="O97" s="13">
        <v>4.79</v>
      </c>
      <c r="P97" s="35">
        <v>0.0</v>
      </c>
      <c r="Q97" s="35">
        <v>-636246677.49</v>
      </c>
      <c r="R97" s="13">
        <v>-100.0</v>
      </c>
      <c r="S97" s="35">
        <v>-666714706.82</v>
      </c>
      <c r="T97" s="13">
        <v>-100.0</v>
      </c>
      <c r="U97" s="35">
        <v>0.0</v>
      </c>
      <c r="V97" s="13">
        <v>0.0</v>
      </c>
      <c r="W97" s="35">
        <v>0.0</v>
      </c>
      <c r="X97" s="13">
        <v>0.0</v>
      </c>
      <c r="Y97" s="35">
        <v>0.0</v>
      </c>
      <c r="Z97" s="13">
        <v>0.0</v>
      </c>
      <c r="AA97" s="35">
        <v>0.0</v>
      </c>
      <c r="AB97" s="38">
        <v>0.0</v>
      </c>
      <c r="AC97"/>
    </row>
    <row r="98" spans="1:29">
      <c r="A98" s="51">
        <v>90</v>
      </c>
      <c r="B98" s="5">
        <v>2022.1</v>
      </c>
      <c r="C98" s="5">
        <v>63210530</v>
      </c>
      <c r="D98" s="52"/>
      <c r="E98" s="18"/>
      <c r="F98" s="18"/>
      <c r="G98" s="18"/>
      <c r="H98" s="18" t="s">
        <v>131</v>
      </c>
      <c r="I98" s="34">
        <f>C13</f>
        <v>61120000</v>
      </c>
      <c r="J98" s="5" t="s">
        <v>32</v>
      </c>
      <c r="K98" s="5">
        <v>5</v>
      </c>
      <c r="L98" s="35">
        <v>366101719.97</v>
      </c>
      <c r="M98" s="35">
        <v>380547342.81</v>
      </c>
      <c r="N98" s="7">
        <v>14445622.84</v>
      </c>
      <c r="O98" s="13">
        <v>3.95</v>
      </c>
      <c r="P98" s="35">
        <v>0.0</v>
      </c>
      <c r="Q98" s="35">
        <v>-366101719.97</v>
      </c>
      <c r="R98" s="13">
        <v>-100.0</v>
      </c>
      <c r="S98" s="35">
        <v>-380547342.81</v>
      </c>
      <c r="T98" s="13">
        <v>-100.0</v>
      </c>
      <c r="U98" s="35">
        <v>0.0</v>
      </c>
      <c r="V98" s="13">
        <v>0.0</v>
      </c>
      <c r="W98" s="35">
        <v>0.0</v>
      </c>
      <c r="X98" s="13">
        <v>0.0</v>
      </c>
      <c r="Y98" s="35">
        <v>0.0</v>
      </c>
      <c r="Z98" s="13">
        <v>0.0</v>
      </c>
      <c r="AA98" s="35">
        <v>0.0</v>
      </c>
      <c r="AB98" s="38">
        <v>0.0</v>
      </c>
      <c r="AC98"/>
    </row>
    <row r="99" spans="1:29">
      <c r="A99" s="51">
        <v>91</v>
      </c>
      <c r="B99" s="5">
        <v>2022.1</v>
      </c>
      <c r="C99" s="5">
        <v>63210630</v>
      </c>
      <c r="D99" s="52"/>
      <c r="E99" s="18"/>
      <c r="F99" s="18"/>
      <c r="G99" s="18"/>
      <c r="H99" s="18" t="s">
        <v>132</v>
      </c>
      <c r="I99" s="34">
        <f>C13</f>
        <v>61120000</v>
      </c>
      <c r="J99" s="5" t="s">
        <v>32</v>
      </c>
      <c r="K99" s="5">
        <v>5</v>
      </c>
      <c r="L99" s="35">
        <v>964295281.78</v>
      </c>
      <c r="M99" s="35">
        <v>1019841087.12</v>
      </c>
      <c r="N99" s="7">
        <v>55545805.34</v>
      </c>
      <c r="O99" s="13">
        <v>5.76</v>
      </c>
      <c r="P99" s="35">
        <v>0.0</v>
      </c>
      <c r="Q99" s="35">
        <v>-964295281.78</v>
      </c>
      <c r="R99" s="13">
        <v>-100.0</v>
      </c>
      <c r="S99" s="35">
        <v>-1019841087.12</v>
      </c>
      <c r="T99" s="13">
        <v>-100.0</v>
      </c>
      <c r="U99" s="35">
        <v>0.0</v>
      </c>
      <c r="V99" s="13">
        <v>0.0</v>
      </c>
      <c r="W99" s="35">
        <v>0.0</v>
      </c>
      <c r="X99" s="13">
        <v>0.0</v>
      </c>
      <c r="Y99" s="35">
        <v>0.0</v>
      </c>
      <c r="Z99" s="13">
        <v>0.0</v>
      </c>
      <c r="AA99" s="35">
        <v>0.0</v>
      </c>
      <c r="AB99" s="38">
        <v>0.0</v>
      </c>
      <c r="AC99"/>
    </row>
    <row r="100" spans="1:29">
      <c r="A100" s="51">
        <v>92</v>
      </c>
      <c r="B100" s="5">
        <v>2022.1</v>
      </c>
      <c r="C100" s="5">
        <v>63210730</v>
      </c>
      <c r="D100" s="52"/>
      <c r="E100" s="18"/>
      <c r="F100" s="18"/>
      <c r="G100" s="18"/>
      <c r="H100" s="18" t="s">
        <v>133</v>
      </c>
      <c r="I100" s="34">
        <f>C13</f>
        <v>61120000</v>
      </c>
      <c r="J100" s="5" t="s">
        <v>32</v>
      </c>
      <c r="K100" s="5">
        <v>5</v>
      </c>
      <c r="L100" s="35">
        <v>702368791.27</v>
      </c>
      <c r="M100" s="35">
        <v>728802959.58</v>
      </c>
      <c r="N100" s="7">
        <v>26434168.31</v>
      </c>
      <c r="O100" s="13">
        <v>3.76</v>
      </c>
      <c r="P100" s="35">
        <v>0.0</v>
      </c>
      <c r="Q100" s="35">
        <v>-702368791.27</v>
      </c>
      <c r="R100" s="13">
        <v>-100.0</v>
      </c>
      <c r="S100" s="35">
        <v>-728802959.58</v>
      </c>
      <c r="T100" s="13">
        <v>-100.0</v>
      </c>
      <c r="U100" s="35">
        <v>0.0</v>
      </c>
      <c r="V100" s="13">
        <v>0.0</v>
      </c>
      <c r="W100" s="35">
        <v>0.0</v>
      </c>
      <c r="X100" s="13">
        <v>0.0</v>
      </c>
      <c r="Y100" s="35">
        <v>0.0</v>
      </c>
      <c r="Z100" s="13">
        <v>0.0</v>
      </c>
      <c r="AA100" s="35">
        <v>0.0</v>
      </c>
      <c r="AB100" s="38">
        <v>0.0</v>
      </c>
      <c r="AC100"/>
    </row>
    <row r="101" spans="1:29">
      <c r="A101" s="51">
        <v>93</v>
      </c>
      <c r="B101" s="5">
        <v>2022.1</v>
      </c>
      <c r="C101" s="5">
        <v>63210830</v>
      </c>
      <c r="D101" s="52"/>
      <c r="E101" s="18"/>
      <c r="F101" s="18"/>
      <c r="G101" s="18"/>
      <c r="H101" s="18" t="s">
        <v>134</v>
      </c>
      <c r="I101" s="34">
        <f>C13</f>
        <v>61120000</v>
      </c>
      <c r="J101" s="5" t="s">
        <v>32</v>
      </c>
      <c r="K101" s="5">
        <v>5</v>
      </c>
      <c r="L101" s="35">
        <v>293694916.58</v>
      </c>
      <c r="M101" s="35">
        <v>310056418.33</v>
      </c>
      <c r="N101" s="7">
        <v>16361501.75</v>
      </c>
      <c r="O101" s="13">
        <v>5.57</v>
      </c>
      <c r="P101" s="35">
        <v>0.0</v>
      </c>
      <c r="Q101" s="35">
        <v>-293694916.58</v>
      </c>
      <c r="R101" s="13">
        <v>-100.0</v>
      </c>
      <c r="S101" s="35">
        <v>-310056418.33</v>
      </c>
      <c r="T101" s="13">
        <v>-100.0</v>
      </c>
      <c r="U101" s="35">
        <v>0.0</v>
      </c>
      <c r="V101" s="13">
        <v>0.0</v>
      </c>
      <c r="W101" s="35">
        <v>0.0</v>
      </c>
      <c r="X101" s="13">
        <v>0.0</v>
      </c>
      <c r="Y101" s="35">
        <v>0.0</v>
      </c>
      <c r="Z101" s="13">
        <v>0.0</v>
      </c>
      <c r="AA101" s="35">
        <v>0.0</v>
      </c>
      <c r="AB101" s="38">
        <v>0.0</v>
      </c>
      <c r="AC101"/>
    </row>
    <row r="102" spans="1:29">
      <c r="A102" s="51">
        <v>94</v>
      </c>
      <c r="B102" s="5">
        <v>2022.1</v>
      </c>
      <c r="C102" s="5">
        <v>63210930</v>
      </c>
      <c r="D102" s="52"/>
      <c r="E102" s="18"/>
      <c r="F102" s="18"/>
      <c r="G102" s="18"/>
      <c r="H102" s="18" t="s">
        <v>135</v>
      </c>
      <c r="I102" s="34">
        <f>C13</f>
        <v>61120000</v>
      </c>
      <c r="J102" s="5" t="s">
        <v>32</v>
      </c>
      <c r="K102" s="5">
        <v>5</v>
      </c>
      <c r="L102" s="35">
        <v>355762222.1</v>
      </c>
      <c r="M102" s="35">
        <v>367858009.88</v>
      </c>
      <c r="N102" s="7">
        <v>12095787.78</v>
      </c>
      <c r="O102" s="13">
        <v>3.4</v>
      </c>
      <c r="P102" s="35">
        <v>0.0</v>
      </c>
      <c r="Q102" s="35">
        <v>-355762222.1</v>
      </c>
      <c r="R102" s="13">
        <v>-100.0</v>
      </c>
      <c r="S102" s="35">
        <v>-367858009.88</v>
      </c>
      <c r="T102" s="13">
        <v>-100.0</v>
      </c>
      <c r="U102" s="35">
        <v>0.0</v>
      </c>
      <c r="V102" s="13">
        <v>0.0</v>
      </c>
      <c r="W102" s="35">
        <v>0.0</v>
      </c>
      <c r="X102" s="13">
        <v>0.0</v>
      </c>
      <c r="Y102" s="35">
        <v>0.0</v>
      </c>
      <c r="Z102" s="13">
        <v>0.0</v>
      </c>
      <c r="AA102" s="35">
        <v>0.0</v>
      </c>
      <c r="AB102" s="38">
        <v>0.0</v>
      </c>
      <c r="AC102"/>
    </row>
    <row r="103" spans="1:29">
      <c r="A103" s="51">
        <v>95</v>
      </c>
      <c r="B103" s="5">
        <v>2022.1</v>
      </c>
      <c r="C103" s="5">
        <v>63211030</v>
      </c>
      <c r="D103" s="52"/>
      <c r="E103" s="18"/>
      <c r="F103" s="18"/>
      <c r="G103" s="18"/>
      <c r="H103" s="18" t="s">
        <v>136</v>
      </c>
      <c r="I103" s="34">
        <f>C13</f>
        <v>61120000</v>
      </c>
      <c r="J103" s="5" t="s">
        <v>32</v>
      </c>
      <c r="K103" s="5">
        <v>5</v>
      </c>
      <c r="L103" s="35">
        <v>526378502.89</v>
      </c>
      <c r="M103" s="35">
        <v>577044616.75</v>
      </c>
      <c r="N103" s="7">
        <v>50666113.86</v>
      </c>
      <c r="O103" s="13">
        <v>9.63</v>
      </c>
      <c r="P103" s="35">
        <v>0.0</v>
      </c>
      <c r="Q103" s="35">
        <v>-526378502.89</v>
      </c>
      <c r="R103" s="13">
        <v>-100.0</v>
      </c>
      <c r="S103" s="35">
        <v>-577044616.75</v>
      </c>
      <c r="T103" s="13">
        <v>-100.0</v>
      </c>
      <c r="U103" s="35">
        <v>0.0</v>
      </c>
      <c r="V103" s="13">
        <v>0.0</v>
      </c>
      <c r="W103" s="35">
        <v>0.0</v>
      </c>
      <c r="X103" s="13">
        <v>0.0</v>
      </c>
      <c r="Y103" s="35">
        <v>0.0</v>
      </c>
      <c r="Z103" s="13">
        <v>0.0</v>
      </c>
      <c r="AA103" s="35">
        <v>0.0</v>
      </c>
      <c r="AB103" s="38">
        <v>0.0</v>
      </c>
      <c r="AC103"/>
    </row>
    <row r="104" spans="1:29">
      <c r="A104" s="51">
        <v>96</v>
      </c>
      <c r="B104" s="5">
        <v>2022.1</v>
      </c>
      <c r="C104" s="5">
        <v>63211130</v>
      </c>
      <c r="D104" s="52"/>
      <c r="E104" s="18"/>
      <c r="F104" s="18"/>
      <c r="G104" s="18"/>
      <c r="H104" s="18" t="s">
        <v>137</v>
      </c>
      <c r="I104" s="34">
        <f>C13</f>
        <v>61120000</v>
      </c>
      <c r="J104" s="5" t="s">
        <v>32</v>
      </c>
      <c r="K104" s="5">
        <v>5</v>
      </c>
      <c r="L104" s="35">
        <v>448521096.15</v>
      </c>
      <c r="M104" s="35">
        <v>488276337.72</v>
      </c>
      <c r="N104" s="7">
        <v>39755241.57</v>
      </c>
      <c r="O104" s="13">
        <v>8.86</v>
      </c>
      <c r="P104" s="35">
        <v>0.0</v>
      </c>
      <c r="Q104" s="35">
        <v>-448521096.15</v>
      </c>
      <c r="R104" s="13">
        <v>-100.0</v>
      </c>
      <c r="S104" s="35">
        <v>-488276337.72</v>
      </c>
      <c r="T104" s="13">
        <v>-100.0</v>
      </c>
      <c r="U104" s="35">
        <v>0.0</v>
      </c>
      <c r="V104" s="13">
        <v>0.0</v>
      </c>
      <c r="W104" s="35">
        <v>0.0</v>
      </c>
      <c r="X104" s="13">
        <v>0.0</v>
      </c>
      <c r="Y104" s="35">
        <v>0.0</v>
      </c>
      <c r="Z104" s="13">
        <v>0.0</v>
      </c>
      <c r="AA104" s="35">
        <v>0.0</v>
      </c>
      <c r="AB104" s="38">
        <v>0.0</v>
      </c>
      <c r="AC104"/>
    </row>
    <row r="105" spans="1:29">
      <c r="A105" s="51">
        <v>97</v>
      </c>
      <c r="B105" s="5">
        <v>2022.1</v>
      </c>
      <c r="C105" s="5">
        <v>63211230</v>
      </c>
      <c r="D105" s="52"/>
      <c r="E105" s="18"/>
      <c r="F105" s="18"/>
      <c r="G105" s="18"/>
      <c r="H105" s="18" t="s">
        <v>138</v>
      </c>
      <c r="I105" s="34">
        <f>C13</f>
        <v>61120000</v>
      </c>
      <c r="J105" s="5" t="s">
        <v>32</v>
      </c>
      <c r="K105" s="5">
        <v>5</v>
      </c>
      <c r="L105" s="35">
        <v>189910937.22</v>
      </c>
      <c r="M105" s="35">
        <v>207549707.58</v>
      </c>
      <c r="N105" s="7">
        <v>17638770.36</v>
      </c>
      <c r="O105" s="13">
        <v>9.29</v>
      </c>
      <c r="P105" s="35">
        <v>0.0</v>
      </c>
      <c r="Q105" s="35">
        <v>-189910937.22</v>
      </c>
      <c r="R105" s="13">
        <v>-100.0</v>
      </c>
      <c r="S105" s="35">
        <v>-207549707.58</v>
      </c>
      <c r="T105" s="13">
        <v>-100.0</v>
      </c>
      <c r="U105" s="35">
        <v>0.0</v>
      </c>
      <c r="V105" s="13">
        <v>0.0</v>
      </c>
      <c r="W105" s="35">
        <v>0.0</v>
      </c>
      <c r="X105" s="13">
        <v>0.0</v>
      </c>
      <c r="Y105" s="35">
        <v>0.0</v>
      </c>
      <c r="Z105" s="13">
        <v>0.0</v>
      </c>
      <c r="AA105" s="35">
        <v>0.0</v>
      </c>
      <c r="AB105" s="38">
        <v>0.0</v>
      </c>
      <c r="AC105"/>
    </row>
    <row r="106" spans="1:29">
      <c r="A106" s="51">
        <v>98</v>
      </c>
      <c r="B106" s="5">
        <v>2022.1</v>
      </c>
      <c r="C106" s="5">
        <v>63211330</v>
      </c>
      <c r="D106" s="52"/>
      <c r="E106" s="18"/>
      <c r="F106" s="18"/>
      <c r="G106" s="18"/>
      <c r="H106" s="18" t="s">
        <v>139</v>
      </c>
      <c r="I106" s="34">
        <f>C13</f>
        <v>61120000</v>
      </c>
      <c r="J106" s="5" t="s">
        <v>32</v>
      </c>
      <c r="K106" s="5">
        <v>5</v>
      </c>
      <c r="L106" s="35">
        <v>850333967.1</v>
      </c>
      <c r="M106" s="35">
        <v>852555702.76</v>
      </c>
      <c r="N106" s="7">
        <v>2221735.66</v>
      </c>
      <c r="O106" s="13">
        <v>0.26</v>
      </c>
      <c r="P106" s="35">
        <v>0.0</v>
      </c>
      <c r="Q106" s="35">
        <v>-850333967.1</v>
      </c>
      <c r="R106" s="13">
        <v>-100.0</v>
      </c>
      <c r="S106" s="35">
        <v>-852555702.76</v>
      </c>
      <c r="T106" s="13">
        <v>-100.0</v>
      </c>
      <c r="U106" s="35">
        <v>0.0</v>
      </c>
      <c r="V106" s="13">
        <v>0.0</v>
      </c>
      <c r="W106" s="35">
        <v>0.0</v>
      </c>
      <c r="X106" s="13">
        <v>0.0</v>
      </c>
      <c r="Y106" s="35">
        <v>0.0</v>
      </c>
      <c r="Z106" s="13">
        <v>0.0</v>
      </c>
      <c r="AA106" s="35">
        <v>0.0</v>
      </c>
      <c r="AB106" s="38">
        <v>0.0</v>
      </c>
      <c r="AC106"/>
    </row>
    <row r="107" spans="1:29">
      <c r="A107" s="51">
        <v>99</v>
      </c>
      <c r="B107" s="5">
        <v>2022.1</v>
      </c>
      <c r="C107" s="5">
        <v>63211430</v>
      </c>
      <c r="D107" s="52"/>
      <c r="E107" s="18"/>
      <c r="F107" s="18"/>
      <c r="G107" s="18"/>
      <c r="H107" s="18" t="s">
        <v>140</v>
      </c>
      <c r="I107" s="34">
        <f>C13</f>
        <v>61120000</v>
      </c>
      <c r="J107" s="5" t="s">
        <v>32</v>
      </c>
      <c r="K107" s="5">
        <v>5</v>
      </c>
      <c r="L107" s="35">
        <v>665192518.27</v>
      </c>
      <c r="M107" s="35">
        <v>730827767.95</v>
      </c>
      <c r="N107" s="7">
        <v>65635249.68</v>
      </c>
      <c r="O107" s="13">
        <v>9.87</v>
      </c>
      <c r="P107" s="35">
        <v>0.0</v>
      </c>
      <c r="Q107" s="35">
        <v>-665192518.27</v>
      </c>
      <c r="R107" s="13">
        <v>-100.0</v>
      </c>
      <c r="S107" s="35">
        <v>-730827767.95</v>
      </c>
      <c r="T107" s="13">
        <v>-100.0</v>
      </c>
      <c r="U107" s="35">
        <v>0.0</v>
      </c>
      <c r="V107" s="13">
        <v>0.0</v>
      </c>
      <c r="W107" s="35">
        <v>0.0</v>
      </c>
      <c r="X107" s="13">
        <v>0.0</v>
      </c>
      <c r="Y107" s="35">
        <v>0.0</v>
      </c>
      <c r="Z107" s="13">
        <v>0.0</v>
      </c>
      <c r="AA107" s="35">
        <v>0.0</v>
      </c>
      <c r="AB107" s="38">
        <v>0.0</v>
      </c>
      <c r="AC107"/>
    </row>
    <row r="108" spans="1:29" customHeight="1" ht="12">
      <c r="A108" s="51">
        <v>100</v>
      </c>
      <c r="B108" s="5">
        <v>2022.1</v>
      </c>
      <c r="C108" s="5">
        <v>63300000</v>
      </c>
      <c r="D108" s="52"/>
      <c r="E108" s="18"/>
      <c r="F108" s="139" t="s">
        <v>42</v>
      </c>
      <c r="G108" s="139"/>
      <c r="H108" s="139"/>
      <c r="I108" s="34">
        <f>C11</f>
        <v>61100000</v>
      </c>
      <c r="J108" s="5" t="s">
        <v>32</v>
      </c>
      <c r="K108" s="5">
        <v>3</v>
      </c>
      <c r="L108" s="35">
        <v>524924036.52</v>
      </c>
      <c r="M108" s="35">
        <v>541695847.53</v>
      </c>
      <c r="N108" s="7">
        <v>16771811.01</v>
      </c>
      <c r="O108" s="13">
        <v>3.2</v>
      </c>
      <c r="P108" s="35">
        <v>0.0</v>
      </c>
      <c r="Q108" s="35">
        <v>-524924036.52</v>
      </c>
      <c r="R108" s="13">
        <v>-100.0</v>
      </c>
      <c r="S108" s="35">
        <v>-541695847.53</v>
      </c>
      <c r="T108" s="13">
        <v>-100.0</v>
      </c>
      <c r="U108" s="35">
        <v>0.0</v>
      </c>
      <c r="V108" s="13">
        <v>0.0</v>
      </c>
      <c r="W108" s="35">
        <v>0.0</v>
      </c>
      <c r="X108" s="13">
        <v>0.0</v>
      </c>
      <c r="Y108" s="35">
        <v>0.0</v>
      </c>
      <c r="Z108" s="13">
        <v>0.0</v>
      </c>
      <c r="AA108" s="35">
        <v>0.0</v>
      </c>
      <c r="AB108" s="38">
        <v>0.0</v>
      </c>
      <c r="AC108"/>
    </row>
    <row r="109" spans="1:29">
      <c r="A109" s="51">
        <v>101</v>
      </c>
      <c r="B109" s="5">
        <v>2022.1</v>
      </c>
      <c r="C109" s="5">
        <v>63310030</v>
      </c>
      <c r="D109" s="52"/>
      <c r="E109" s="18"/>
      <c r="F109" s="18"/>
      <c r="G109" s="18"/>
      <c r="H109" s="18" t="s">
        <v>141</v>
      </c>
      <c r="I109" s="34">
        <f>C13</f>
        <v>61120000</v>
      </c>
      <c r="J109" s="5" t="s">
        <v>32</v>
      </c>
      <c r="K109" s="5">
        <v>5</v>
      </c>
      <c r="L109" s="35">
        <v>524924036.52</v>
      </c>
      <c r="M109" s="35">
        <v>541695847.53</v>
      </c>
      <c r="N109" s="7">
        <v>16771811.01</v>
      </c>
      <c r="O109" s="13">
        <v>3.2</v>
      </c>
      <c r="P109" s="35">
        <v>0.0</v>
      </c>
      <c r="Q109" s="35">
        <v>-524924036.52</v>
      </c>
      <c r="R109" s="13">
        <v>-100.0</v>
      </c>
      <c r="S109" s="35">
        <v>-541695847.53</v>
      </c>
      <c r="T109" s="13">
        <v>-100.0</v>
      </c>
      <c r="U109" s="35">
        <v>0.0</v>
      </c>
      <c r="V109" s="13">
        <v>0.0</v>
      </c>
      <c r="W109" s="35">
        <v>0.0</v>
      </c>
      <c r="X109" s="13">
        <v>0.0</v>
      </c>
      <c r="Y109" s="35">
        <v>0.0</v>
      </c>
      <c r="Z109" s="13">
        <v>0.0</v>
      </c>
      <c r="AA109" s="35">
        <v>0.0</v>
      </c>
      <c r="AB109" s="38">
        <v>0.0</v>
      </c>
      <c r="AC109"/>
    </row>
    <row r="110" spans="1:29" customHeight="1" ht="12">
      <c r="A110" s="51">
        <v>102</v>
      </c>
      <c r="B110" s="5">
        <v>2022.1</v>
      </c>
      <c r="C110" s="5">
        <v>63400000</v>
      </c>
      <c r="D110" s="52"/>
      <c r="E110" s="18"/>
      <c r="F110" s="139" t="s">
        <v>43</v>
      </c>
      <c r="G110" s="139"/>
      <c r="H110" s="139"/>
      <c r="I110" s="34">
        <f>C11</f>
        <v>61100000</v>
      </c>
      <c r="J110" s="5" t="s">
        <v>32</v>
      </c>
      <c r="K110" s="5">
        <v>3</v>
      </c>
      <c r="L110" s="35">
        <v>882773476.29</v>
      </c>
      <c r="M110" s="35">
        <v>912269581.38</v>
      </c>
      <c r="N110" s="7">
        <v>29496105.09</v>
      </c>
      <c r="O110" s="13">
        <v>3.34</v>
      </c>
      <c r="P110" s="35">
        <v>190000000.0</v>
      </c>
      <c r="Q110" s="35">
        <v>-692773476.29</v>
      </c>
      <c r="R110" s="13">
        <v>-78.48</v>
      </c>
      <c r="S110" s="35">
        <v>-722269581.38</v>
      </c>
      <c r="T110" s="13">
        <v>-79.17</v>
      </c>
      <c r="U110" s="35">
        <v>38000000.0</v>
      </c>
      <c r="V110" s="13">
        <v>20.0</v>
      </c>
      <c r="W110" s="35">
        <v>38000000.0</v>
      </c>
      <c r="X110" s="13">
        <v>20.0</v>
      </c>
      <c r="Y110" s="35">
        <v>57000000.0</v>
      </c>
      <c r="Z110" s="13">
        <v>30.0</v>
      </c>
      <c r="AA110" s="35">
        <v>57000000.0</v>
      </c>
      <c r="AB110" s="38">
        <v>30.0</v>
      </c>
      <c r="AC110"/>
    </row>
    <row r="111" spans="1:29">
      <c r="A111" s="51">
        <v>103</v>
      </c>
      <c r="B111" s="5">
        <v>2022.1</v>
      </c>
      <c r="C111" s="5">
        <v>63410030</v>
      </c>
      <c r="D111" s="52"/>
      <c r="E111" s="18"/>
      <c r="F111" s="18"/>
      <c r="G111" s="18"/>
      <c r="H111" s="18" t="s">
        <v>142</v>
      </c>
      <c r="I111" s="34">
        <f>C13</f>
        <v>61120000</v>
      </c>
      <c r="J111" s="5" t="s">
        <v>32</v>
      </c>
      <c r="K111" s="5">
        <v>5</v>
      </c>
      <c r="L111" s="35">
        <v>553872026.37</v>
      </c>
      <c r="M111" s="35">
        <v>575733558.77</v>
      </c>
      <c r="N111" s="7">
        <v>21861532.4</v>
      </c>
      <c r="O111" s="13">
        <v>3.95</v>
      </c>
      <c r="P111" s="35">
        <v>190000000.0</v>
      </c>
      <c r="Q111" s="35">
        <v>-363872026.37</v>
      </c>
      <c r="R111" s="13">
        <v>-65.7</v>
      </c>
      <c r="S111" s="35">
        <v>-385733558.77</v>
      </c>
      <c r="T111" s="13">
        <v>-67.0</v>
      </c>
      <c r="U111" s="35">
        <v>38000000.0</v>
      </c>
      <c r="V111" s="13">
        <v>20.0</v>
      </c>
      <c r="W111" s="35">
        <v>38000000.0</v>
      </c>
      <c r="X111" s="13">
        <v>20.0</v>
      </c>
      <c r="Y111" s="35">
        <v>57000000.0</v>
      </c>
      <c r="Z111" s="13">
        <v>30.0</v>
      </c>
      <c r="AA111" s="35">
        <v>57000000.0</v>
      </c>
      <c r="AB111" s="38">
        <v>30.0</v>
      </c>
      <c r="AC111"/>
    </row>
    <row r="112" spans="1:29">
      <c r="A112" s="51">
        <v>104</v>
      </c>
      <c r="B112" s="5">
        <v>2022.1</v>
      </c>
      <c r="C112" s="5">
        <v>63420030</v>
      </c>
      <c r="D112" s="52"/>
      <c r="E112" s="18"/>
      <c r="F112" s="18"/>
      <c r="G112" s="18"/>
      <c r="H112" s="18" t="s">
        <v>143</v>
      </c>
      <c r="I112" s="34">
        <f>C13</f>
        <v>61120000</v>
      </c>
      <c r="J112" s="5" t="s">
        <v>32</v>
      </c>
      <c r="K112" s="5">
        <v>5</v>
      </c>
      <c r="L112" s="35">
        <v>328901449.92</v>
      </c>
      <c r="M112" s="35">
        <v>336536022.61</v>
      </c>
      <c r="N112" s="7">
        <v>7634572.69</v>
      </c>
      <c r="O112" s="13">
        <v>2.32</v>
      </c>
      <c r="P112" s="35">
        <v>0.0</v>
      </c>
      <c r="Q112" s="35">
        <v>-328901449.92</v>
      </c>
      <c r="R112" s="13">
        <v>-100.0</v>
      </c>
      <c r="S112" s="35">
        <v>-336536022.61</v>
      </c>
      <c r="T112" s="13">
        <v>-100.0</v>
      </c>
      <c r="U112" s="35">
        <v>0.0</v>
      </c>
      <c r="V112" s="13">
        <v>0.0</v>
      </c>
      <c r="W112" s="35">
        <v>0.0</v>
      </c>
      <c r="X112" s="13">
        <v>0.0</v>
      </c>
      <c r="Y112" s="35">
        <v>0.0</v>
      </c>
      <c r="Z112" s="13">
        <v>0.0</v>
      </c>
      <c r="AA112" s="35">
        <v>0.0</v>
      </c>
      <c r="AB112" s="38">
        <v>0.0</v>
      </c>
      <c r="AC112"/>
    </row>
    <row r="113" spans="1:29" customHeight="1" ht="12">
      <c r="A113" s="51">
        <v>105</v>
      </c>
      <c r="B113" s="5">
        <v>2022.1</v>
      </c>
      <c r="C113" s="5">
        <v>63500000</v>
      </c>
      <c r="D113" s="52"/>
      <c r="E113" s="18"/>
      <c r="F113" s="139" t="s">
        <v>44</v>
      </c>
      <c r="G113" s="139"/>
      <c r="H113" s="139"/>
      <c r="I113" s="34">
        <f>C11</f>
        <v>61100000</v>
      </c>
      <c r="J113" s="5" t="s">
        <v>32</v>
      </c>
      <c r="K113" s="5">
        <v>3</v>
      </c>
      <c r="L113" s="35">
        <v>998883281.65</v>
      </c>
      <c r="M113" s="35">
        <v>1095331186.81</v>
      </c>
      <c r="N113" s="7">
        <v>96447905.16</v>
      </c>
      <c r="O113" s="13">
        <v>9.66</v>
      </c>
      <c r="P113" s="35">
        <v>0.0</v>
      </c>
      <c r="Q113" s="35">
        <v>-998883281.65</v>
      </c>
      <c r="R113" s="13">
        <v>-100.0</v>
      </c>
      <c r="S113" s="35">
        <v>-1095331186.81</v>
      </c>
      <c r="T113" s="13">
        <v>-100.0</v>
      </c>
      <c r="U113" s="35">
        <v>0.0</v>
      </c>
      <c r="V113" s="13">
        <v>0.0</v>
      </c>
      <c r="W113" s="35">
        <v>0.0</v>
      </c>
      <c r="X113" s="13">
        <v>0.0</v>
      </c>
      <c r="Y113" s="35">
        <v>0.0</v>
      </c>
      <c r="Z113" s="13">
        <v>0.0</v>
      </c>
      <c r="AA113" s="35">
        <v>0.0</v>
      </c>
      <c r="AB113" s="38">
        <v>0.0</v>
      </c>
      <c r="AC113"/>
    </row>
    <row r="114" spans="1:29">
      <c r="A114" s="51">
        <v>106</v>
      </c>
      <c r="B114" s="5">
        <v>2022.1</v>
      </c>
      <c r="C114" s="5">
        <v>63510030</v>
      </c>
      <c r="D114" s="52"/>
      <c r="E114" s="18"/>
      <c r="F114" s="18"/>
      <c r="G114" s="18"/>
      <c r="H114" s="18" t="s">
        <v>144</v>
      </c>
      <c r="I114" s="34">
        <f>C13</f>
        <v>61120000</v>
      </c>
      <c r="J114" s="5" t="s">
        <v>32</v>
      </c>
      <c r="K114" s="5">
        <v>5</v>
      </c>
      <c r="L114" s="35">
        <v>19933292.14</v>
      </c>
      <c r="M114" s="35">
        <v>21224835.02</v>
      </c>
      <c r="N114" s="7">
        <v>1291542.88</v>
      </c>
      <c r="O114" s="13">
        <v>6.48</v>
      </c>
      <c r="P114" s="35">
        <v>0.0</v>
      </c>
      <c r="Q114" s="35">
        <v>-19933292.14</v>
      </c>
      <c r="R114" s="13">
        <v>-100.0</v>
      </c>
      <c r="S114" s="35">
        <v>-21224835.02</v>
      </c>
      <c r="T114" s="13">
        <v>-100.0</v>
      </c>
      <c r="U114" s="35">
        <v>0.0</v>
      </c>
      <c r="V114" s="13">
        <v>0.0</v>
      </c>
      <c r="W114" s="35">
        <v>0.0</v>
      </c>
      <c r="X114" s="13">
        <v>0.0</v>
      </c>
      <c r="Y114" s="35">
        <v>0.0</v>
      </c>
      <c r="Z114" s="13">
        <v>0.0</v>
      </c>
      <c r="AA114" s="35">
        <v>0.0</v>
      </c>
      <c r="AB114" s="38">
        <v>0.0</v>
      </c>
      <c r="AC114"/>
    </row>
    <row r="115" spans="1:29">
      <c r="A115" s="51">
        <v>107</v>
      </c>
      <c r="B115" s="5">
        <v>2022.1</v>
      </c>
      <c r="C115" s="5">
        <v>63520030</v>
      </c>
      <c r="D115" s="52"/>
      <c r="E115" s="18"/>
      <c r="F115" s="18"/>
      <c r="G115" s="18"/>
      <c r="H115" s="18" t="s">
        <v>145</v>
      </c>
      <c r="I115" s="34">
        <f>C13</f>
        <v>61120000</v>
      </c>
      <c r="J115" s="5" t="s">
        <v>32</v>
      </c>
      <c r="K115" s="5">
        <v>5</v>
      </c>
      <c r="L115" s="35">
        <v>978949989.51</v>
      </c>
      <c r="M115" s="35">
        <v>1074106351.79</v>
      </c>
      <c r="N115" s="7">
        <v>95156362.28</v>
      </c>
      <c r="O115" s="13">
        <v>9.72</v>
      </c>
      <c r="P115" s="35">
        <v>0.0</v>
      </c>
      <c r="Q115" s="35">
        <v>-978949989.51</v>
      </c>
      <c r="R115" s="13">
        <v>-100.0</v>
      </c>
      <c r="S115" s="35">
        <v>-1074106351.79</v>
      </c>
      <c r="T115" s="13">
        <v>-100.0</v>
      </c>
      <c r="U115" s="35">
        <v>0.0</v>
      </c>
      <c r="V115" s="13">
        <v>0.0</v>
      </c>
      <c r="W115" s="35">
        <v>0.0</v>
      </c>
      <c r="X115" s="13">
        <v>0.0</v>
      </c>
      <c r="Y115" s="35">
        <v>0.0</v>
      </c>
      <c r="Z115" s="13">
        <v>0.0</v>
      </c>
      <c r="AA115" s="35">
        <v>0.0</v>
      </c>
      <c r="AB115" s="38">
        <v>0.0</v>
      </c>
      <c r="AC115"/>
    </row>
    <row r="116" spans="1:29" customHeight="1" ht="12">
      <c r="A116" s="51">
        <v>108</v>
      </c>
      <c r="B116" s="5">
        <v>2022.1</v>
      </c>
      <c r="C116" s="5">
        <v>63600000</v>
      </c>
      <c r="D116" s="52"/>
      <c r="E116" s="18"/>
      <c r="F116" s="139" t="s">
        <v>45</v>
      </c>
      <c r="G116" s="139"/>
      <c r="H116" s="139"/>
      <c r="I116" s="34">
        <f>C11</f>
        <v>61100000</v>
      </c>
      <c r="J116" s="5" t="s">
        <v>32</v>
      </c>
      <c r="K116" s="5">
        <v>3</v>
      </c>
      <c r="L116" s="35">
        <v>497288413.56</v>
      </c>
      <c r="M116" s="35">
        <v>501623582.42</v>
      </c>
      <c r="N116" s="7">
        <v>4335168.86</v>
      </c>
      <c r="O116" s="13">
        <v>0.87</v>
      </c>
      <c r="P116" s="35">
        <v>0.0</v>
      </c>
      <c r="Q116" s="35">
        <v>-497288413.56</v>
      </c>
      <c r="R116" s="13">
        <v>-100.0</v>
      </c>
      <c r="S116" s="35">
        <v>-501623582.42</v>
      </c>
      <c r="T116" s="13">
        <v>-100.0</v>
      </c>
      <c r="U116" s="35">
        <v>0.0</v>
      </c>
      <c r="V116" s="13">
        <v>0.0</v>
      </c>
      <c r="W116" s="35">
        <v>0.0</v>
      </c>
      <c r="X116" s="13">
        <v>0.0</v>
      </c>
      <c r="Y116" s="35">
        <v>0.0</v>
      </c>
      <c r="Z116" s="13">
        <v>0.0</v>
      </c>
      <c r="AA116" s="35">
        <v>0.0</v>
      </c>
      <c r="AB116" s="38">
        <v>0.0</v>
      </c>
      <c r="AC116"/>
    </row>
    <row r="117" spans="1:29">
      <c r="A117" s="51">
        <v>109</v>
      </c>
      <c r="B117" s="5">
        <v>2022.1</v>
      </c>
      <c r="C117" s="5">
        <v>63610030</v>
      </c>
      <c r="D117" s="52"/>
      <c r="E117" s="18"/>
      <c r="F117" s="18"/>
      <c r="G117" s="18"/>
      <c r="H117" s="18" t="s">
        <v>146</v>
      </c>
      <c r="I117" s="34">
        <f>C13</f>
        <v>61120000</v>
      </c>
      <c r="J117" s="5" t="s">
        <v>32</v>
      </c>
      <c r="K117" s="5">
        <v>5</v>
      </c>
      <c r="L117" s="35">
        <v>88298610.57</v>
      </c>
      <c r="M117" s="35">
        <v>91803511.93</v>
      </c>
      <c r="N117" s="7">
        <v>3504901.36</v>
      </c>
      <c r="O117" s="13">
        <v>3.97</v>
      </c>
      <c r="P117" s="35">
        <v>0.0</v>
      </c>
      <c r="Q117" s="35">
        <v>-88298610.57</v>
      </c>
      <c r="R117" s="13">
        <v>-100.0</v>
      </c>
      <c r="S117" s="35">
        <v>-91803511.93</v>
      </c>
      <c r="T117" s="13">
        <v>-100.0</v>
      </c>
      <c r="U117" s="35">
        <v>0.0</v>
      </c>
      <c r="V117" s="13">
        <v>0.0</v>
      </c>
      <c r="W117" s="35">
        <v>0.0</v>
      </c>
      <c r="X117" s="13">
        <v>0.0</v>
      </c>
      <c r="Y117" s="35">
        <v>0.0</v>
      </c>
      <c r="Z117" s="13">
        <v>0.0</v>
      </c>
      <c r="AA117" s="35">
        <v>0.0</v>
      </c>
      <c r="AB117" s="38">
        <v>0.0</v>
      </c>
      <c r="AC117"/>
    </row>
    <row r="118" spans="1:29">
      <c r="A118" s="51">
        <v>110</v>
      </c>
      <c r="B118" s="5">
        <v>2022.1</v>
      </c>
      <c r="C118" s="5">
        <v>63620030</v>
      </c>
      <c r="D118" s="52"/>
      <c r="E118" s="18"/>
      <c r="F118" s="18"/>
      <c r="G118" s="18"/>
      <c r="H118" s="18" t="s">
        <v>147</v>
      </c>
      <c r="I118" s="34">
        <f>C13</f>
        <v>61120000</v>
      </c>
      <c r="J118" s="5" t="s">
        <v>32</v>
      </c>
      <c r="K118" s="5">
        <v>5</v>
      </c>
      <c r="L118" s="35">
        <v>408989802.99</v>
      </c>
      <c r="M118" s="35">
        <v>409820070.49</v>
      </c>
      <c r="N118" s="7">
        <v>830267.5</v>
      </c>
      <c r="O118" s="13">
        <v>0.2</v>
      </c>
      <c r="P118" s="35">
        <v>0.0</v>
      </c>
      <c r="Q118" s="35">
        <v>-408989802.99</v>
      </c>
      <c r="R118" s="13">
        <v>-100.0</v>
      </c>
      <c r="S118" s="35">
        <v>-409820070.49</v>
      </c>
      <c r="T118" s="13">
        <v>-100.0</v>
      </c>
      <c r="U118" s="35">
        <v>0.0</v>
      </c>
      <c r="V118" s="13">
        <v>0.0</v>
      </c>
      <c r="W118" s="35">
        <v>0.0</v>
      </c>
      <c r="X118" s="13">
        <v>0.0</v>
      </c>
      <c r="Y118" s="35">
        <v>0.0</v>
      </c>
      <c r="Z118" s="13">
        <v>0.0</v>
      </c>
      <c r="AA118" s="35">
        <v>0.0</v>
      </c>
      <c r="AB118" s="38">
        <v>0.0</v>
      </c>
      <c r="AC118"/>
    </row>
    <row r="119" spans="1:29" customHeight="1" ht="12">
      <c r="A119" s="51">
        <v>111</v>
      </c>
      <c r="B119" s="5">
        <v>2022.1</v>
      </c>
      <c r="C119" s="5">
        <v>63700000</v>
      </c>
      <c r="D119" s="52"/>
      <c r="E119" s="18"/>
      <c r="F119" s="139" t="s">
        <v>46</v>
      </c>
      <c r="G119" s="139"/>
      <c r="H119" s="139"/>
      <c r="I119" s="34">
        <f>C11</f>
        <v>61100000</v>
      </c>
      <c r="J119" s="5" t="s">
        <v>32</v>
      </c>
      <c r="K119" s="5">
        <v>3</v>
      </c>
      <c r="L119" s="35">
        <v>5464655873.74</v>
      </c>
      <c r="M119" s="35">
        <v>5803883244.54</v>
      </c>
      <c r="N119" s="7">
        <v>339227370.8</v>
      </c>
      <c r="O119" s="13">
        <v>6.21</v>
      </c>
      <c r="P119" s="35">
        <v>87500000.0</v>
      </c>
      <c r="Q119" s="35">
        <v>-5377155873.74</v>
      </c>
      <c r="R119" s="13">
        <v>-98.4</v>
      </c>
      <c r="S119" s="35">
        <v>-5716383244.54</v>
      </c>
      <c r="T119" s="13">
        <v>-98.49</v>
      </c>
      <c r="U119" s="35">
        <v>17500000.0</v>
      </c>
      <c r="V119" s="13">
        <v>20.0</v>
      </c>
      <c r="W119" s="35">
        <v>17500000.0</v>
      </c>
      <c r="X119" s="13">
        <v>20.0</v>
      </c>
      <c r="Y119" s="35">
        <v>26250000.0</v>
      </c>
      <c r="Z119" s="13">
        <v>30.0</v>
      </c>
      <c r="AA119" s="35">
        <v>26250000.0</v>
      </c>
      <c r="AB119" s="38">
        <v>30.0</v>
      </c>
      <c r="AC119"/>
    </row>
    <row r="120" spans="1:29">
      <c r="A120" s="51">
        <v>112</v>
      </c>
      <c r="B120" s="5">
        <v>2022.1</v>
      </c>
      <c r="C120" s="5">
        <v>63710030</v>
      </c>
      <c r="D120" s="52"/>
      <c r="E120" s="18"/>
      <c r="F120" s="18"/>
      <c r="G120" s="18"/>
      <c r="H120" s="18" t="s">
        <v>148</v>
      </c>
      <c r="I120" s="34">
        <f>C13</f>
        <v>61120000</v>
      </c>
      <c r="J120" s="5" t="s">
        <v>32</v>
      </c>
      <c r="K120" s="5">
        <v>5</v>
      </c>
      <c r="L120" s="35">
        <v>533462042.34</v>
      </c>
      <c r="M120" s="35">
        <v>542932543.05</v>
      </c>
      <c r="N120" s="7">
        <v>9470500.71</v>
      </c>
      <c r="O120" s="13">
        <v>1.78</v>
      </c>
      <c r="P120" s="35">
        <v>0.0</v>
      </c>
      <c r="Q120" s="35">
        <v>-533462042.34</v>
      </c>
      <c r="R120" s="13">
        <v>-100.0</v>
      </c>
      <c r="S120" s="35">
        <v>-542932543.05</v>
      </c>
      <c r="T120" s="13">
        <v>-100.0</v>
      </c>
      <c r="U120" s="35">
        <v>0.0</v>
      </c>
      <c r="V120" s="13">
        <v>0.0</v>
      </c>
      <c r="W120" s="35">
        <v>0.0</v>
      </c>
      <c r="X120" s="13">
        <v>0.0</v>
      </c>
      <c r="Y120" s="35">
        <v>0.0</v>
      </c>
      <c r="Z120" s="13">
        <v>0.0</v>
      </c>
      <c r="AA120" s="35">
        <v>0.0</v>
      </c>
      <c r="AB120" s="38">
        <v>0.0</v>
      </c>
      <c r="AC120"/>
    </row>
    <row r="121" spans="1:29">
      <c r="A121" s="51">
        <v>113</v>
      </c>
      <c r="B121" s="5">
        <v>2022.1</v>
      </c>
      <c r="C121" s="5">
        <v>63720030</v>
      </c>
      <c r="D121" s="52"/>
      <c r="E121" s="18"/>
      <c r="F121" s="18"/>
      <c r="G121" s="18"/>
      <c r="H121" s="18" t="s">
        <v>149</v>
      </c>
      <c r="I121" s="34">
        <f>C13</f>
        <v>61120000</v>
      </c>
      <c r="J121" s="5" t="s">
        <v>32</v>
      </c>
      <c r="K121" s="5">
        <v>5</v>
      </c>
      <c r="L121" s="35">
        <v>938378513.14</v>
      </c>
      <c r="M121" s="35">
        <v>1025574912.24</v>
      </c>
      <c r="N121" s="7">
        <v>87196399.1</v>
      </c>
      <c r="O121" s="13">
        <v>9.29</v>
      </c>
      <c r="P121" s="35">
        <v>0.0</v>
      </c>
      <c r="Q121" s="35">
        <v>-938378513.14</v>
      </c>
      <c r="R121" s="13">
        <v>-100.0</v>
      </c>
      <c r="S121" s="35">
        <v>-1025574912.24</v>
      </c>
      <c r="T121" s="13">
        <v>-100.0</v>
      </c>
      <c r="U121" s="35">
        <v>0.0</v>
      </c>
      <c r="V121" s="13">
        <v>0.0</v>
      </c>
      <c r="W121" s="35">
        <v>0.0</v>
      </c>
      <c r="X121" s="13">
        <v>0.0</v>
      </c>
      <c r="Y121" s="35">
        <v>0.0</v>
      </c>
      <c r="Z121" s="13">
        <v>0.0</v>
      </c>
      <c r="AA121" s="35">
        <v>0.0</v>
      </c>
      <c r="AB121" s="38">
        <v>0.0</v>
      </c>
      <c r="AC121"/>
    </row>
    <row r="122" spans="1:29">
      <c r="A122" s="51">
        <v>114</v>
      </c>
      <c r="B122" s="5">
        <v>2022.1</v>
      </c>
      <c r="C122" s="5">
        <v>63730030</v>
      </c>
      <c r="D122" s="52"/>
      <c r="E122" s="18"/>
      <c r="F122" s="18"/>
      <c r="G122" s="18"/>
      <c r="H122" s="18" t="s">
        <v>150</v>
      </c>
      <c r="I122" s="34">
        <f>C13</f>
        <v>61120000</v>
      </c>
      <c r="J122" s="5" t="s">
        <v>32</v>
      </c>
      <c r="K122" s="5">
        <v>5</v>
      </c>
      <c r="L122" s="35">
        <v>662127456.07</v>
      </c>
      <c r="M122" s="35">
        <v>703415061.94</v>
      </c>
      <c r="N122" s="7">
        <v>41287605.87</v>
      </c>
      <c r="O122" s="13">
        <v>6.24</v>
      </c>
      <c r="P122" s="35">
        <v>0.0</v>
      </c>
      <c r="Q122" s="35">
        <v>-662127456.07</v>
      </c>
      <c r="R122" s="13">
        <v>-100.0</v>
      </c>
      <c r="S122" s="35">
        <v>-703415061.94</v>
      </c>
      <c r="T122" s="13">
        <v>-100.0</v>
      </c>
      <c r="U122" s="35">
        <v>0.0</v>
      </c>
      <c r="V122" s="13">
        <v>0.0</v>
      </c>
      <c r="W122" s="35">
        <v>0.0</v>
      </c>
      <c r="X122" s="13">
        <v>0.0</v>
      </c>
      <c r="Y122" s="35">
        <v>0.0</v>
      </c>
      <c r="Z122" s="13">
        <v>0.0</v>
      </c>
      <c r="AA122" s="35">
        <v>0.0</v>
      </c>
      <c r="AB122" s="38">
        <v>0.0</v>
      </c>
      <c r="AC122"/>
    </row>
    <row r="123" spans="1:29">
      <c r="A123" s="51">
        <v>115</v>
      </c>
      <c r="B123" s="5">
        <v>2022.1</v>
      </c>
      <c r="C123" s="5">
        <v>63740030</v>
      </c>
      <c r="D123" s="52"/>
      <c r="E123" s="18"/>
      <c r="F123" s="18"/>
      <c r="G123" s="18"/>
      <c r="H123" s="18" t="s">
        <v>151</v>
      </c>
      <c r="I123" s="34">
        <f>C13</f>
        <v>61120000</v>
      </c>
      <c r="J123" s="5" t="s">
        <v>32</v>
      </c>
      <c r="K123" s="5">
        <v>5</v>
      </c>
      <c r="L123" s="35">
        <v>722143044.09</v>
      </c>
      <c r="M123" s="35">
        <v>745936248.24</v>
      </c>
      <c r="N123" s="7">
        <v>23793204.15</v>
      </c>
      <c r="O123" s="13">
        <v>3.29</v>
      </c>
      <c r="P123" s="35">
        <v>0.0</v>
      </c>
      <c r="Q123" s="35">
        <v>-722143044.09</v>
      </c>
      <c r="R123" s="13">
        <v>-100.0</v>
      </c>
      <c r="S123" s="35">
        <v>-745936248.24</v>
      </c>
      <c r="T123" s="13">
        <v>-100.0</v>
      </c>
      <c r="U123" s="35">
        <v>0.0</v>
      </c>
      <c r="V123" s="13">
        <v>0.0</v>
      </c>
      <c r="W123" s="35">
        <v>0.0</v>
      </c>
      <c r="X123" s="13">
        <v>0.0</v>
      </c>
      <c r="Y123" s="35">
        <v>0.0</v>
      </c>
      <c r="Z123" s="13">
        <v>0.0</v>
      </c>
      <c r="AA123" s="35">
        <v>0.0</v>
      </c>
      <c r="AB123" s="38">
        <v>0.0</v>
      </c>
      <c r="AC123"/>
    </row>
    <row r="124" spans="1:29">
      <c r="A124" s="51">
        <v>116</v>
      </c>
      <c r="B124" s="5">
        <v>2022.1</v>
      </c>
      <c r="C124" s="5">
        <v>63750030</v>
      </c>
      <c r="D124" s="52"/>
      <c r="E124" s="18"/>
      <c r="F124" s="18"/>
      <c r="G124" s="18"/>
      <c r="H124" s="18" t="s">
        <v>152</v>
      </c>
      <c r="I124" s="34">
        <f>C13</f>
        <v>61120000</v>
      </c>
      <c r="J124" s="5" t="s">
        <v>32</v>
      </c>
      <c r="K124" s="5">
        <v>5</v>
      </c>
      <c r="L124" s="35">
        <v>125805514.66</v>
      </c>
      <c r="M124" s="35">
        <v>131029852.39</v>
      </c>
      <c r="N124" s="7">
        <v>5224337.73</v>
      </c>
      <c r="O124" s="13">
        <v>4.15</v>
      </c>
      <c r="P124" s="35">
        <v>0.0</v>
      </c>
      <c r="Q124" s="35">
        <v>-125805514.66</v>
      </c>
      <c r="R124" s="13">
        <v>-100.0</v>
      </c>
      <c r="S124" s="35">
        <v>-131029852.39</v>
      </c>
      <c r="T124" s="13">
        <v>-100.0</v>
      </c>
      <c r="U124" s="35">
        <v>0.0</v>
      </c>
      <c r="V124" s="13">
        <v>0.0</v>
      </c>
      <c r="W124" s="35">
        <v>0.0</v>
      </c>
      <c r="X124" s="13">
        <v>0.0</v>
      </c>
      <c r="Y124" s="35">
        <v>0.0</v>
      </c>
      <c r="Z124" s="13">
        <v>0.0</v>
      </c>
      <c r="AA124" s="35">
        <v>0.0</v>
      </c>
      <c r="AB124" s="38">
        <v>0.0</v>
      </c>
      <c r="AC124"/>
    </row>
    <row r="125" spans="1:29">
      <c r="A125" s="51">
        <v>117</v>
      </c>
      <c r="B125" s="5">
        <v>2022.1</v>
      </c>
      <c r="C125" s="5">
        <v>63760030</v>
      </c>
      <c r="D125" s="52"/>
      <c r="E125" s="18"/>
      <c r="F125" s="18"/>
      <c r="G125" s="18"/>
      <c r="H125" s="18" t="s">
        <v>153</v>
      </c>
      <c r="I125" s="34">
        <f>C13</f>
        <v>61120000</v>
      </c>
      <c r="J125" s="5" t="s">
        <v>32</v>
      </c>
      <c r="K125" s="5">
        <v>5</v>
      </c>
      <c r="L125" s="35">
        <v>361411486.82</v>
      </c>
      <c r="M125" s="35">
        <v>391405793.66</v>
      </c>
      <c r="N125" s="7">
        <v>29994306.84</v>
      </c>
      <c r="O125" s="13">
        <v>8.3</v>
      </c>
      <c r="P125" s="35">
        <v>0.0</v>
      </c>
      <c r="Q125" s="35">
        <v>-361411486.82</v>
      </c>
      <c r="R125" s="13">
        <v>-100.0</v>
      </c>
      <c r="S125" s="35">
        <v>-391405793.66</v>
      </c>
      <c r="T125" s="13">
        <v>-100.0</v>
      </c>
      <c r="U125" s="35">
        <v>0.0</v>
      </c>
      <c r="V125" s="13">
        <v>0.0</v>
      </c>
      <c r="W125" s="35">
        <v>0.0</v>
      </c>
      <c r="X125" s="13">
        <v>0.0</v>
      </c>
      <c r="Y125" s="35">
        <v>0.0</v>
      </c>
      <c r="Z125" s="13">
        <v>0.0</v>
      </c>
      <c r="AA125" s="35">
        <v>0.0</v>
      </c>
      <c r="AB125" s="38">
        <v>0.0</v>
      </c>
      <c r="AC125"/>
    </row>
    <row r="126" spans="1:29">
      <c r="A126" s="51">
        <v>118</v>
      </c>
      <c r="B126" s="5">
        <v>2022.1</v>
      </c>
      <c r="C126" s="5">
        <v>63770030</v>
      </c>
      <c r="D126" s="52"/>
      <c r="E126" s="18"/>
      <c r="F126" s="18"/>
      <c r="G126" s="18"/>
      <c r="H126" s="18" t="s">
        <v>154</v>
      </c>
      <c r="I126" s="34">
        <f>C13</f>
        <v>61120000</v>
      </c>
      <c r="J126" s="5" t="s">
        <v>32</v>
      </c>
      <c r="K126" s="5">
        <v>5</v>
      </c>
      <c r="L126" s="35">
        <v>593039574.81</v>
      </c>
      <c r="M126" s="35">
        <v>610669046.07</v>
      </c>
      <c r="N126" s="7">
        <v>17629471.26</v>
      </c>
      <c r="O126" s="13">
        <v>2.97</v>
      </c>
      <c r="P126" s="35">
        <v>0.0</v>
      </c>
      <c r="Q126" s="35">
        <v>-593039574.81</v>
      </c>
      <c r="R126" s="13">
        <v>-100.0</v>
      </c>
      <c r="S126" s="35">
        <v>-610669046.07</v>
      </c>
      <c r="T126" s="13">
        <v>-100.0</v>
      </c>
      <c r="U126" s="35">
        <v>0.0</v>
      </c>
      <c r="V126" s="13">
        <v>0.0</v>
      </c>
      <c r="W126" s="35">
        <v>0.0</v>
      </c>
      <c r="X126" s="13">
        <v>0.0</v>
      </c>
      <c r="Y126" s="35">
        <v>0.0</v>
      </c>
      <c r="Z126" s="13">
        <v>0.0</v>
      </c>
      <c r="AA126" s="35">
        <v>0.0</v>
      </c>
      <c r="AB126" s="38">
        <v>0.0</v>
      </c>
      <c r="AC126"/>
    </row>
    <row r="127" spans="1:29">
      <c r="A127" s="51">
        <v>119</v>
      </c>
      <c r="B127" s="5">
        <v>2022.1</v>
      </c>
      <c r="C127" s="5">
        <v>63780030</v>
      </c>
      <c r="D127" s="52"/>
      <c r="E127" s="18"/>
      <c r="F127" s="18"/>
      <c r="G127" s="18"/>
      <c r="H127" s="18" t="s">
        <v>155</v>
      </c>
      <c r="I127" s="34">
        <f>C13</f>
        <v>61120000</v>
      </c>
      <c r="J127" s="5" t="s">
        <v>32</v>
      </c>
      <c r="K127" s="5">
        <v>5</v>
      </c>
      <c r="L127" s="35">
        <v>772632913.46</v>
      </c>
      <c r="M127" s="35">
        <v>841224267.22</v>
      </c>
      <c r="N127" s="7">
        <v>68591353.76</v>
      </c>
      <c r="O127" s="13">
        <v>8.88</v>
      </c>
      <c r="P127" s="35">
        <v>0.0</v>
      </c>
      <c r="Q127" s="35">
        <v>-772632913.46</v>
      </c>
      <c r="R127" s="13">
        <v>-100.0</v>
      </c>
      <c r="S127" s="35">
        <v>-841224267.22</v>
      </c>
      <c r="T127" s="13">
        <v>-100.0</v>
      </c>
      <c r="U127" s="35">
        <v>0.0</v>
      </c>
      <c r="V127" s="13">
        <v>0.0</v>
      </c>
      <c r="W127" s="35">
        <v>0.0</v>
      </c>
      <c r="X127" s="13">
        <v>0.0</v>
      </c>
      <c r="Y127" s="35">
        <v>0.0</v>
      </c>
      <c r="Z127" s="13">
        <v>0.0</v>
      </c>
      <c r="AA127" s="35">
        <v>0.0</v>
      </c>
      <c r="AB127" s="38">
        <v>0.0</v>
      </c>
      <c r="AC127"/>
    </row>
    <row r="128" spans="1:29">
      <c r="A128" s="51">
        <v>120</v>
      </c>
      <c r="B128" s="5">
        <v>2022.1</v>
      </c>
      <c r="C128" s="5">
        <v>63790030</v>
      </c>
      <c r="D128" s="52"/>
      <c r="E128" s="18"/>
      <c r="F128" s="18"/>
      <c r="G128" s="18"/>
      <c r="H128" s="18" t="s">
        <v>156</v>
      </c>
      <c r="I128" s="34">
        <f>C13</f>
        <v>61120000</v>
      </c>
      <c r="J128" s="5" t="s">
        <v>32</v>
      </c>
      <c r="K128" s="5">
        <v>5</v>
      </c>
      <c r="L128" s="35">
        <v>755655328.35</v>
      </c>
      <c r="M128" s="35">
        <v>811695519.73</v>
      </c>
      <c r="N128" s="7">
        <v>56040191.38</v>
      </c>
      <c r="O128" s="13">
        <v>7.42</v>
      </c>
      <c r="P128" s="35">
        <v>87500000.0</v>
      </c>
      <c r="Q128" s="35">
        <v>-668155328.35</v>
      </c>
      <c r="R128" s="13">
        <v>-88.42</v>
      </c>
      <c r="S128" s="35">
        <v>-724195519.73</v>
      </c>
      <c r="T128" s="13">
        <v>-89.22</v>
      </c>
      <c r="U128" s="35">
        <v>17500000.0</v>
      </c>
      <c r="V128" s="13">
        <v>20.0</v>
      </c>
      <c r="W128" s="35">
        <v>17500000.0</v>
      </c>
      <c r="X128" s="13">
        <v>20.0</v>
      </c>
      <c r="Y128" s="35">
        <v>26250000.0</v>
      </c>
      <c r="Z128" s="13">
        <v>30.0</v>
      </c>
      <c r="AA128" s="35">
        <v>26250000.0</v>
      </c>
      <c r="AB128" s="38">
        <v>30.0</v>
      </c>
      <c r="AC128"/>
    </row>
    <row r="129" spans="1:29" customHeight="1" ht="12">
      <c r="A129" s="51">
        <v>121</v>
      </c>
      <c r="B129" s="5">
        <v>2022.1</v>
      </c>
      <c r="C129" s="5">
        <v>63800000</v>
      </c>
      <c r="D129" s="52"/>
      <c r="E129" s="18"/>
      <c r="F129" s="139" t="s">
        <v>47</v>
      </c>
      <c r="G129" s="139"/>
      <c r="H129" s="139"/>
      <c r="I129" s="34">
        <f>C11</f>
        <v>61100000</v>
      </c>
      <c r="J129" s="5" t="s">
        <v>32</v>
      </c>
      <c r="K129" s="5">
        <v>3</v>
      </c>
      <c r="L129" s="35">
        <v>1486252003.19</v>
      </c>
      <c r="M129" s="35">
        <v>1614261182.42</v>
      </c>
      <c r="N129" s="7">
        <v>128009179.23</v>
      </c>
      <c r="O129" s="13">
        <v>8.61</v>
      </c>
      <c r="P129" s="35">
        <v>0.0</v>
      </c>
      <c r="Q129" s="35">
        <v>-1486252003.19</v>
      </c>
      <c r="R129" s="13">
        <v>-100.0</v>
      </c>
      <c r="S129" s="35">
        <v>-1614261182.42</v>
      </c>
      <c r="T129" s="13">
        <v>-100.0</v>
      </c>
      <c r="U129" s="35">
        <v>0.0</v>
      </c>
      <c r="V129" s="13">
        <v>0.0</v>
      </c>
      <c r="W129" s="35">
        <v>0.0</v>
      </c>
      <c r="X129" s="13">
        <v>0.0</v>
      </c>
      <c r="Y129" s="35">
        <v>0.0</v>
      </c>
      <c r="Z129" s="13">
        <v>0.0</v>
      </c>
      <c r="AA129" s="35">
        <v>0.0</v>
      </c>
      <c r="AB129" s="38">
        <v>0.0</v>
      </c>
      <c r="AC129"/>
    </row>
    <row r="130" spans="1:29">
      <c r="A130" s="51">
        <v>122</v>
      </c>
      <c r="B130" s="5">
        <v>2022.1</v>
      </c>
      <c r="C130" s="5">
        <v>63810030</v>
      </c>
      <c r="D130" s="52"/>
      <c r="E130" s="18"/>
      <c r="F130" s="18"/>
      <c r="G130" s="18"/>
      <c r="H130" s="18" t="s">
        <v>157</v>
      </c>
      <c r="I130" s="34">
        <f>C13</f>
        <v>61120000</v>
      </c>
      <c r="J130" s="5" t="s">
        <v>32</v>
      </c>
      <c r="K130" s="5">
        <v>5</v>
      </c>
      <c r="L130" s="35">
        <v>149955450.76</v>
      </c>
      <c r="M130" s="35">
        <v>153952401.2</v>
      </c>
      <c r="N130" s="7">
        <v>3996950.44</v>
      </c>
      <c r="O130" s="13">
        <v>2.67</v>
      </c>
      <c r="P130" s="35">
        <v>0.0</v>
      </c>
      <c r="Q130" s="35">
        <v>-149955450.76</v>
      </c>
      <c r="R130" s="13">
        <v>-100.0</v>
      </c>
      <c r="S130" s="35">
        <v>-153952401.2</v>
      </c>
      <c r="T130" s="13">
        <v>-100.0</v>
      </c>
      <c r="U130" s="35">
        <v>0.0</v>
      </c>
      <c r="V130" s="13">
        <v>0.0</v>
      </c>
      <c r="W130" s="35">
        <v>0.0</v>
      </c>
      <c r="X130" s="13">
        <v>0.0</v>
      </c>
      <c r="Y130" s="35">
        <v>0.0</v>
      </c>
      <c r="Z130" s="13">
        <v>0.0</v>
      </c>
      <c r="AA130" s="35">
        <v>0.0</v>
      </c>
      <c r="AB130" s="38">
        <v>0.0</v>
      </c>
      <c r="AC130"/>
    </row>
    <row r="131" spans="1:29">
      <c r="A131" s="51">
        <v>123</v>
      </c>
      <c r="B131" s="5">
        <v>2022.1</v>
      </c>
      <c r="C131" s="5">
        <v>63820030</v>
      </c>
      <c r="D131" s="52"/>
      <c r="E131" s="18"/>
      <c r="F131" s="18"/>
      <c r="G131" s="18"/>
      <c r="H131" s="18" t="s">
        <v>158</v>
      </c>
      <c r="I131" s="34">
        <f>C13</f>
        <v>61120000</v>
      </c>
      <c r="J131" s="5" t="s">
        <v>32</v>
      </c>
      <c r="K131" s="5">
        <v>5</v>
      </c>
      <c r="L131" s="35">
        <v>632034057.83</v>
      </c>
      <c r="M131" s="35">
        <v>693415458.1</v>
      </c>
      <c r="N131" s="7">
        <v>61381400.27</v>
      </c>
      <c r="O131" s="13">
        <v>9.71</v>
      </c>
      <c r="P131" s="35">
        <v>0.0</v>
      </c>
      <c r="Q131" s="35">
        <v>-632034057.83</v>
      </c>
      <c r="R131" s="13">
        <v>-100.0</v>
      </c>
      <c r="S131" s="35">
        <v>-693415458.1</v>
      </c>
      <c r="T131" s="13">
        <v>-100.0</v>
      </c>
      <c r="U131" s="35">
        <v>0.0</v>
      </c>
      <c r="V131" s="13">
        <v>0.0</v>
      </c>
      <c r="W131" s="35">
        <v>0.0</v>
      </c>
      <c r="X131" s="13">
        <v>0.0</v>
      </c>
      <c r="Y131" s="35">
        <v>0.0</v>
      </c>
      <c r="Z131" s="13">
        <v>0.0</v>
      </c>
      <c r="AA131" s="35">
        <v>0.0</v>
      </c>
      <c r="AB131" s="38">
        <v>0.0</v>
      </c>
      <c r="AC131"/>
    </row>
    <row r="132" spans="1:29">
      <c r="A132" s="51">
        <v>124</v>
      </c>
      <c r="B132" s="5">
        <v>2022.1</v>
      </c>
      <c r="C132" s="5">
        <v>63830030</v>
      </c>
      <c r="D132" s="52"/>
      <c r="E132" s="18"/>
      <c r="F132" s="18"/>
      <c r="G132" s="18"/>
      <c r="H132" s="18" t="s">
        <v>159</v>
      </c>
      <c r="I132" s="34">
        <f>C13</f>
        <v>61120000</v>
      </c>
      <c r="J132" s="5" t="s">
        <v>32</v>
      </c>
      <c r="K132" s="5">
        <v>5</v>
      </c>
      <c r="L132" s="35">
        <v>372776957.4</v>
      </c>
      <c r="M132" s="35">
        <v>408199382.24</v>
      </c>
      <c r="N132" s="7">
        <v>35422424.84</v>
      </c>
      <c r="O132" s="13">
        <v>9.5</v>
      </c>
      <c r="P132" s="35">
        <v>0.0</v>
      </c>
      <c r="Q132" s="35">
        <v>-372776957.4</v>
      </c>
      <c r="R132" s="13">
        <v>-100.0</v>
      </c>
      <c r="S132" s="35">
        <v>-408199382.24</v>
      </c>
      <c r="T132" s="13">
        <v>-100.0</v>
      </c>
      <c r="U132" s="35">
        <v>0.0</v>
      </c>
      <c r="V132" s="13">
        <v>0.0</v>
      </c>
      <c r="W132" s="35">
        <v>0.0</v>
      </c>
      <c r="X132" s="13">
        <v>0.0</v>
      </c>
      <c r="Y132" s="35">
        <v>0.0</v>
      </c>
      <c r="Z132" s="13">
        <v>0.0</v>
      </c>
      <c r="AA132" s="35">
        <v>0.0</v>
      </c>
      <c r="AB132" s="38">
        <v>0.0</v>
      </c>
      <c r="AC132"/>
    </row>
    <row r="133" spans="1:29">
      <c r="A133" s="51">
        <v>125</v>
      </c>
      <c r="B133" s="5">
        <v>2022.1</v>
      </c>
      <c r="C133" s="5">
        <v>63840030</v>
      </c>
      <c r="D133" s="52"/>
      <c r="E133" s="18"/>
      <c r="F133" s="18"/>
      <c r="G133" s="18"/>
      <c r="H133" s="18" t="s">
        <v>160</v>
      </c>
      <c r="I133" s="34">
        <f>C13</f>
        <v>61120000</v>
      </c>
      <c r="J133" s="5" t="s">
        <v>32</v>
      </c>
      <c r="K133" s="5">
        <v>5</v>
      </c>
      <c r="L133" s="35">
        <v>331485537.2</v>
      </c>
      <c r="M133" s="35">
        <v>358693940.88</v>
      </c>
      <c r="N133" s="7">
        <v>27208403.68</v>
      </c>
      <c r="O133" s="13">
        <v>8.21</v>
      </c>
      <c r="P133" s="35">
        <v>0.0</v>
      </c>
      <c r="Q133" s="35">
        <v>-331485537.2</v>
      </c>
      <c r="R133" s="13">
        <v>-100.0</v>
      </c>
      <c r="S133" s="35">
        <v>-358693940.88</v>
      </c>
      <c r="T133" s="13">
        <v>-100.0</v>
      </c>
      <c r="U133" s="35">
        <v>0.0</v>
      </c>
      <c r="V133" s="13">
        <v>0.0</v>
      </c>
      <c r="W133" s="35">
        <v>0.0</v>
      </c>
      <c r="X133" s="13">
        <v>0.0</v>
      </c>
      <c r="Y133" s="35">
        <v>0.0</v>
      </c>
      <c r="Z133" s="13">
        <v>0.0</v>
      </c>
      <c r="AA133" s="35">
        <v>0.0</v>
      </c>
      <c r="AB133" s="38">
        <v>0.0</v>
      </c>
      <c r="AC133"/>
    </row>
    <row r="134" spans="1:29" customHeight="1" ht="12">
      <c r="A134" s="51">
        <v>126</v>
      </c>
      <c r="B134" s="5">
        <v>2022.1</v>
      </c>
      <c r="C134" s="5">
        <v>64000000</v>
      </c>
      <c r="D134" s="52"/>
      <c r="E134" s="102" t="s">
        <v>48</v>
      </c>
      <c r="F134" s="102"/>
      <c r="G134" s="102"/>
      <c r="H134" s="102"/>
      <c r="I134" s="34">
        <f>C10</f>
        <v>61000000</v>
      </c>
      <c r="J134" s="5" t="s">
        <v>32</v>
      </c>
      <c r="K134" s="5">
        <v>2</v>
      </c>
      <c r="L134" s="35">
        <v>55615521141.47</v>
      </c>
      <c r="M134" s="35">
        <v>58699971508.6</v>
      </c>
      <c r="N134" s="7">
        <v>3084450367.13</v>
      </c>
      <c r="O134" s="13">
        <v>5.55</v>
      </c>
      <c r="P134" s="35">
        <v>0.0</v>
      </c>
      <c r="Q134" s="35">
        <v>-55615521141.47</v>
      </c>
      <c r="R134" s="13">
        <v>-100.0</v>
      </c>
      <c r="S134" s="35">
        <v>-58699971508.6</v>
      </c>
      <c r="T134" s="13">
        <v>-100.0</v>
      </c>
      <c r="U134" s="35">
        <v>0.0</v>
      </c>
      <c r="V134" s="13">
        <v>0.0</v>
      </c>
      <c r="W134" s="35">
        <v>0.0</v>
      </c>
      <c r="X134" s="13">
        <v>0.0</v>
      </c>
      <c r="Y134" s="35">
        <v>0.0</v>
      </c>
      <c r="Z134" s="13">
        <v>0.0</v>
      </c>
      <c r="AA134" s="35">
        <v>0.0</v>
      </c>
      <c r="AB134" s="38">
        <v>0.0</v>
      </c>
      <c r="AC134"/>
    </row>
    <row r="135" spans="1:29" customHeight="1" ht="12">
      <c r="A135" s="51">
        <v>127</v>
      </c>
      <c r="B135" s="5">
        <v>2022.1</v>
      </c>
      <c r="C135" s="5">
        <v>64100000</v>
      </c>
      <c r="D135" s="52"/>
      <c r="E135" s="18"/>
      <c r="F135" s="139" t="s">
        <v>49</v>
      </c>
      <c r="G135" s="139"/>
      <c r="H135" s="139"/>
      <c r="I135" s="34">
        <f>C11</f>
        <v>61100000</v>
      </c>
      <c r="J135" s="5" t="s">
        <v>32</v>
      </c>
      <c r="K135" s="5">
        <v>3</v>
      </c>
      <c r="L135" s="35">
        <v>25598710903.78</v>
      </c>
      <c r="M135" s="35">
        <v>26995893339.5</v>
      </c>
      <c r="N135" s="7">
        <v>1397182435.72</v>
      </c>
      <c r="O135" s="13">
        <v>5.46</v>
      </c>
      <c r="P135" s="35">
        <v>0.0</v>
      </c>
      <c r="Q135" s="35">
        <v>-25598710903.78</v>
      </c>
      <c r="R135" s="13">
        <v>-100.0</v>
      </c>
      <c r="S135" s="35">
        <v>-26995893339.5</v>
      </c>
      <c r="T135" s="13">
        <v>-100.0</v>
      </c>
      <c r="U135" s="35">
        <v>0.0</v>
      </c>
      <c r="V135" s="13">
        <v>0.0</v>
      </c>
      <c r="W135" s="35">
        <v>0.0</v>
      </c>
      <c r="X135" s="13">
        <v>0.0</v>
      </c>
      <c r="Y135" s="35">
        <v>0.0</v>
      </c>
      <c r="Z135" s="13">
        <v>0.0</v>
      </c>
      <c r="AA135" s="35">
        <v>0.0</v>
      </c>
      <c r="AB135" s="38">
        <v>0.0</v>
      </c>
      <c r="AC135"/>
    </row>
    <row r="136" spans="1:29" customHeight="1" ht="12">
      <c r="A136" s="51">
        <v>128</v>
      </c>
      <c r="B136" s="5">
        <v>2022.1</v>
      </c>
      <c r="C136" s="5">
        <v>64110000</v>
      </c>
      <c r="D136" s="52"/>
      <c r="E136" s="18"/>
      <c r="F136" s="18"/>
      <c r="G136" s="18" t="s">
        <v>161</v>
      </c>
      <c r="H136" s="18"/>
      <c r="I136" s="34">
        <f>C12</f>
        <v>61110010</v>
      </c>
      <c r="J136" s="5" t="s">
        <v>32</v>
      </c>
      <c r="K136" s="5">
        <v>4</v>
      </c>
      <c r="L136" s="35">
        <v>8850083456.85</v>
      </c>
      <c r="M136" s="35">
        <v>9274534591.03</v>
      </c>
      <c r="N136" s="7">
        <v>424451134.18</v>
      </c>
      <c r="O136" s="13">
        <v>4.8</v>
      </c>
      <c r="P136" s="35">
        <v>0.0</v>
      </c>
      <c r="Q136" s="35">
        <v>-8850083456.85</v>
      </c>
      <c r="R136" s="13">
        <v>-100.0</v>
      </c>
      <c r="S136" s="35">
        <v>-9274534591.03</v>
      </c>
      <c r="T136" s="13">
        <v>-100.0</v>
      </c>
      <c r="U136" s="35">
        <v>0.0</v>
      </c>
      <c r="V136" s="13">
        <v>0.0</v>
      </c>
      <c r="W136" s="35">
        <v>0.0</v>
      </c>
      <c r="X136" s="13">
        <v>0.0</v>
      </c>
      <c r="Y136" s="35">
        <v>0.0</v>
      </c>
      <c r="Z136" s="13">
        <v>0.0</v>
      </c>
      <c r="AA136" s="35">
        <v>0.0</v>
      </c>
      <c r="AB136" s="38">
        <v>0.0</v>
      </c>
      <c r="AC136"/>
    </row>
    <row r="137" spans="1:29">
      <c r="A137" s="51">
        <v>129</v>
      </c>
      <c r="B137" s="5">
        <v>2022.1</v>
      </c>
      <c r="C137" s="5">
        <v>64110120</v>
      </c>
      <c r="D137" s="52"/>
      <c r="E137" s="18"/>
      <c r="F137" s="18"/>
      <c r="G137" s="18"/>
      <c r="H137" s="18" t="s">
        <v>162</v>
      </c>
      <c r="I137" s="34">
        <f>C13</f>
        <v>61120000</v>
      </c>
      <c r="J137" s="5" t="s">
        <v>32</v>
      </c>
      <c r="K137" s="5">
        <v>5</v>
      </c>
      <c r="L137" s="35">
        <v>396304519.45</v>
      </c>
      <c r="M137" s="35">
        <v>405022125.45</v>
      </c>
      <c r="N137" s="7">
        <v>8717606.0</v>
      </c>
      <c r="O137" s="13">
        <v>2.2</v>
      </c>
      <c r="P137" s="35">
        <v>0.0</v>
      </c>
      <c r="Q137" s="35">
        <v>-396304519.45</v>
      </c>
      <c r="R137" s="13">
        <v>-100.0</v>
      </c>
      <c r="S137" s="35">
        <v>-405022125.45</v>
      </c>
      <c r="T137" s="13">
        <v>-100.0</v>
      </c>
      <c r="U137" s="35">
        <v>0.0</v>
      </c>
      <c r="V137" s="13">
        <v>0.0</v>
      </c>
      <c r="W137" s="35">
        <v>0.0</v>
      </c>
      <c r="X137" s="13">
        <v>0.0</v>
      </c>
      <c r="Y137" s="35">
        <v>0.0</v>
      </c>
      <c r="Z137" s="13">
        <v>0.0</v>
      </c>
      <c r="AA137" s="35">
        <v>0.0</v>
      </c>
      <c r="AB137" s="38">
        <v>0.0</v>
      </c>
      <c r="AC137"/>
    </row>
    <row r="138" spans="1:29">
      <c r="A138" s="51">
        <v>130</v>
      </c>
      <c r="B138" s="5">
        <v>2022.1</v>
      </c>
      <c r="C138" s="5">
        <v>64110220</v>
      </c>
      <c r="D138" s="52"/>
      <c r="E138" s="18"/>
      <c r="F138" s="18"/>
      <c r="G138" s="18"/>
      <c r="H138" s="18" t="s">
        <v>163</v>
      </c>
      <c r="I138" s="34">
        <f>C13</f>
        <v>61120000</v>
      </c>
      <c r="J138" s="5" t="s">
        <v>32</v>
      </c>
      <c r="K138" s="5">
        <v>5</v>
      </c>
      <c r="L138" s="35">
        <v>687303815.53</v>
      </c>
      <c r="M138" s="35">
        <v>714506168.1</v>
      </c>
      <c r="N138" s="7">
        <v>27202352.57</v>
      </c>
      <c r="O138" s="13">
        <v>3.96</v>
      </c>
      <c r="P138" s="35">
        <v>0.0</v>
      </c>
      <c r="Q138" s="35">
        <v>-687303815.53</v>
      </c>
      <c r="R138" s="13">
        <v>-100.0</v>
      </c>
      <c r="S138" s="35">
        <v>-714506168.1</v>
      </c>
      <c r="T138" s="13">
        <v>-100.0</v>
      </c>
      <c r="U138" s="35">
        <v>0.0</v>
      </c>
      <c r="V138" s="13">
        <v>0.0</v>
      </c>
      <c r="W138" s="35">
        <v>0.0</v>
      </c>
      <c r="X138" s="13">
        <v>0.0</v>
      </c>
      <c r="Y138" s="35">
        <v>0.0</v>
      </c>
      <c r="Z138" s="13">
        <v>0.0</v>
      </c>
      <c r="AA138" s="35">
        <v>0.0</v>
      </c>
      <c r="AB138" s="38">
        <v>0.0</v>
      </c>
      <c r="AC138"/>
    </row>
    <row r="139" spans="1:29">
      <c r="A139" s="51">
        <v>131</v>
      </c>
      <c r="B139" s="5">
        <v>2022.1</v>
      </c>
      <c r="C139" s="5">
        <v>64110320</v>
      </c>
      <c r="D139" s="52"/>
      <c r="E139" s="18"/>
      <c r="F139" s="18"/>
      <c r="G139" s="18"/>
      <c r="H139" s="18" t="s">
        <v>164</v>
      </c>
      <c r="I139" s="34">
        <f>C13</f>
        <v>61120000</v>
      </c>
      <c r="J139" s="5" t="s">
        <v>32</v>
      </c>
      <c r="K139" s="5">
        <v>5</v>
      </c>
      <c r="L139" s="35">
        <v>1176306135.69</v>
      </c>
      <c r="M139" s="35">
        <v>1225364217.82</v>
      </c>
      <c r="N139" s="7">
        <v>49058082.13</v>
      </c>
      <c r="O139" s="13">
        <v>4.17</v>
      </c>
      <c r="P139" s="35">
        <v>0.0</v>
      </c>
      <c r="Q139" s="35">
        <v>-1176306135.69</v>
      </c>
      <c r="R139" s="13">
        <v>-100.0</v>
      </c>
      <c r="S139" s="35">
        <v>-1225364217.82</v>
      </c>
      <c r="T139" s="13">
        <v>-100.0</v>
      </c>
      <c r="U139" s="35">
        <v>0.0</v>
      </c>
      <c r="V139" s="13">
        <v>0.0</v>
      </c>
      <c r="W139" s="35">
        <v>0.0</v>
      </c>
      <c r="X139" s="13">
        <v>0.0</v>
      </c>
      <c r="Y139" s="35">
        <v>0.0</v>
      </c>
      <c r="Z139" s="13">
        <v>0.0</v>
      </c>
      <c r="AA139" s="35">
        <v>0.0</v>
      </c>
      <c r="AB139" s="38">
        <v>0.0</v>
      </c>
      <c r="AC139"/>
    </row>
    <row r="140" spans="1:29">
      <c r="A140" s="51">
        <v>132</v>
      </c>
      <c r="B140" s="5">
        <v>2022.1</v>
      </c>
      <c r="C140" s="5">
        <v>64110420</v>
      </c>
      <c r="D140" s="52"/>
      <c r="E140" s="18"/>
      <c r="F140" s="18"/>
      <c r="G140" s="18"/>
      <c r="H140" s="18" t="s">
        <v>165</v>
      </c>
      <c r="I140" s="34">
        <f>C13</f>
        <v>61120000</v>
      </c>
      <c r="J140" s="5" t="s">
        <v>32</v>
      </c>
      <c r="K140" s="5">
        <v>5</v>
      </c>
      <c r="L140" s="35">
        <v>389883920.03</v>
      </c>
      <c r="M140" s="35">
        <v>396893919.28</v>
      </c>
      <c r="N140" s="7">
        <v>7009999.25</v>
      </c>
      <c r="O140" s="13">
        <v>1.8</v>
      </c>
      <c r="P140" s="35">
        <v>0.0</v>
      </c>
      <c r="Q140" s="35">
        <v>-389883920.03</v>
      </c>
      <c r="R140" s="13">
        <v>-100.0</v>
      </c>
      <c r="S140" s="35">
        <v>-396893919.28</v>
      </c>
      <c r="T140" s="13">
        <v>-100.0</v>
      </c>
      <c r="U140" s="35">
        <v>0.0</v>
      </c>
      <c r="V140" s="13">
        <v>0.0</v>
      </c>
      <c r="W140" s="35">
        <v>0.0</v>
      </c>
      <c r="X140" s="13">
        <v>0.0</v>
      </c>
      <c r="Y140" s="35">
        <v>0.0</v>
      </c>
      <c r="Z140" s="13">
        <v>0.0</v>
      </c>
      <c r="AA140" s="35">
        <v>0.0</v>
      </c>
      <c r="AB140" s="38">
        <v>0.0</v>
      </c>
      <c r="AC140"/>
    </row>
    <row r="141" spans="1:29">
      <c r="A141" s="51">
        <v>133</v>
      </c>
      <c r="B141" s="5">
        <v>2022.1</v>
      </c>
      <c r="C141" s="5">
        <v>64110520</v>
      </c>
      <c r="D141" s="52"/>
      <c r="E141" s="18"/>
      <c r="F141" s="18"/>
      <c r="G141" s="18"/>
      <c r="H141" s="18" t="s">
        <v>166</v>
      </c>
      <c r="I141" s="34">
        <f>C13</f>
        <v>61120000</v>
      </c>
      <c r="J141" s="5" t="s">
        <v>32</v>
      </c>
      <c r="K141" s="5">
        <v>5</v>
      </c>
      <c r="L141" s="35">
        <v>292058232.22</v>
      </c>
      <c r="M141" s="35">
        <v>296944491.01</v>
      </c>
      <c r="N141" s="7">
        <v>4886258.79</v>
      </c>
      <c r="O141" s="13">
        <v>1.67</v>
      </c>
      <c r="P141" s="35">
        <v>0.0</v>
      </c>
      <c r="Q141" s="35">
        <v>-292058232.22</v>
      </c>
      <c r="R141" s="13">
        <v>-100.0</v>
      </c>
      <c r="S141" s="35">
        <v>-296944491.01</v>
      </c>
      <c r="T141" s="13">
        <v>-100.0</v>
      </c>
      <c r="U141" s="35">
        <v>0.0</v>
      </c>
      <c r="V141" s="13">
        <v>0.0</v>
      </c>
      <c r="W141" s="35">
        <v>0.0</v>
      </c>
      <c r="X141" s="13">
        <v>0.0</v>
      </c>
      <c r="Y141" s="35">
        <v>0.0</v>
      </c>
      <c r="Z141" s="13">
        <v>0.0</v>
      </c>
      <c r="AA141" s="35">
        <v>0.0</v>
      </c>
      <c r="AB141" s="38">
        <v>0.0</v>
      </c>
      <c r="AC141"/>
    </row>
    <row r="142" spans="1:29">
      <c r="A142" s="51">
        <v>134</v>
      </c>
      <c r="B142" s="5">
        <v>2022.1</v>
      </c>
      <c r="C142" s="5">
        <v>64110620</v>
      </c>
      <c r="D142" s="52"/>
      <c r="E142" s="18"/>
      <c r="F142" s="18"/>
      <c r="G142" s="18"/>
      <c r="H142" s="18" t="s">
        <v>167</v>
      </c>
      <c r="I142" s="34">
        <f>C13</f>
        <v>61120000</v>
      </c>
      <c r="J142" s="5" t="s">
        <v>32</v>
      </c>
      <c r="K142" s="5">
        <v>5</v>
      </c>
      <c r="L142" s="35">
        <v>501767260.1</v>
      </c>
      <c r="M142" s="35">
        <v>520772537.36</v>
      </c>
      <c r="N142" s="7">
        <v>19005277.26</v>
      </c>
      <c r="O142" s="13">
        <v>3.79</v>
      </c>
      <c r="P142" s="35">
        <v>0.0</v>
      </c>
      <c r="Q142" s="35">
        <v>-501767260.1</v>
      </c>
      <c r="R142" s="13">
        <v>-100.0</v>
      </c>
      <c r="S142" s="35">
        <v>-520772537.36</v>
      </c>
      <c r="T142" s="13">
        <v>-100.0</v>
      </c>
      <c r="U142" s="35">
        <v>0.0</v>
      </c>
      <c r="V142" s="13">
        <v>0.0</v>
      </c>
      <c r="W142" s="35">
        <v>0.0</v>
      </c>
      <c r="X142" s="13">
        <v>0.0</v>
      </c>
      <c r="Y142" s="35">
        <v>0.0</v>
      </c>
      <c r="Z142" s="13">
        <v>0.0</v>
      </c>
      <c r="AA142" s="35">
        <v>0.0</v>
      </c>
      <c r="AB142" s="38">
        <v>0.0</v>
      </c>
      <c r="AC142"/>
    </row>
    <row r="143" spans="1:29">
      <c r="A143" s="51">
        <v>135</v>
      </c>
      <c r="B143" s="5">
        <v>2022.1</v>
      </c>
      <c r="C143" s="5">
        <v>64110720</v>
      </c>
      <c r="D143" s="52"/>
      <c r="E143" s="18"/>
      <c r="F143" s="18"/>
      <c r="G143" s="18"/>
      <c r="H143" s="18" t="s">
        <v>168</v>
      </c>
      <c r="I143" s="34">
        <f>C13</f>
        <v>61120000</v>
      </c>
      <c r="J143" s="5" t="s">
        <v>32</v>
      </c>
      <c r="K143" s="5">
        <v>5</v>
      </c>
      <c r="L143" s="35">
        <v>20009623.33</v>
      </c>
      <c r="M143" s="35">
        <v>20346433.55</v>
      </c>
      <c r="N143" s="7">
        <v>336810.22</v>
      </c>
      <c r="O143" s="13">
        <v>1.68</v>
      </c>
      <c r="P143" s="35">
        <v>0.0</v>
      </c>
      <c r="Q143" s="35">
        <v>-20009623.33</v>
      </c>
      <c r="R143" s="13">
        <v>-100.0</v>
      </c>
      <c r="S143" s="35">
        <v>-20346433.55</v>
      </c>
      <c r="T143" s="13">
        <v>-100.0</v>
      </c>
      <c r="U143" s="35">
        <v>0.0</v>
      </c>
      <c r="V143" s="13">
        <v>0.0</v>
      </c>
      <c r="W143" s="35">
        <v>0.0</v>
      </c>
      <c r="X143" s="13">
        <v>0.0</v>
      </c>
      <c r="Y143" s="35">
        <v>0.0</v>
      </c>
      <c r="Z143" s="13">
        <v>0.0</v>
      </c>
      <c r="AA143" s="35">
        <v>0.0</v>
      </c>
      <c r="AB143" s="38">
        <v>0.0</v>
      </c>
      <c r="AC143"/>
    </row>
    <row r="144" spans="1:29">
      <c r="A144" s="51">
        <v>136</v>
      </c>
      <c r="B144" s="5">
        <v>2022.1</v>
      </c>
      <c r="C144" s="5">
        <v>64110820</v>
      </c>
      <c r="D144" s="52"/>
      <c r="E144" s="18"/>
      <c r="F144" s="18"/>
      <c r="G144" s="18"/>
      <c r="H144" s="18" t="s">
        <v>169</v>
      </c>
      <c r="I144" s="34">
        <f>C13</f>
        <v>61120000</v>
      </c>
      <c r="J144" s="5" t="s">
        <v>32</v>
      </c>
      <c r="K144" s="5">
        <v>5</v>
      </c>
      <c r="L144" s="35">
        <v>566938708.77</v>
      </c>
      <c r="M144" s="35">
        <v>599084192.97</v>
      </c>
      <c r="N144" s="7">
        <v>32145484.2</v>
      </c>
      <c r="O144" s="13">
        <v>5.67</v>
      </c>
      <c r="P144" s="35">
        <v>0.0</v>
      </c>
      <c r="Q144" s="35">
        <v>-566938708.77</v>
      </c>
      <c r="R144" s="13">
        <v>-100.0</v>
      </c>
      <c r="S144" s="35">
        <v>-599084192.97</v>
      </c>
      <c r="T144" s="13">
        <v>-100.0</v>
      </c>
      <c r="U144" s="35">
        <v>0.0</v>
      </c>
      <c r="V144" s="13">
        <v>0.0</v>
      </c>
      <c r="W144" s="35">
        <v>0.0</v>
      </c>
      <c r="X144" s="13">
        <v>0.0</v>
      </c>
      <c r="Y144" s="35">
        <v>0.0</v>
      </c>
      <c r="Z144" s="13">
        <v>0.0</v>
      </c>
      <c r="AA144" s="35">
        <v>0.0</v>
      </c>
      <c r="AB144" s="38">
        <v>0.0</v>
      </c>
      <c r="AC144"/>
    </row>
    <row r="145" spans="1:29">
      <c r="A145" s="51">
        <v>137</v>
      </c>
      <c r="B145" s="5">
        <v>2022.1</v>
      </c>
      <c r="C145" s="5">
        <v>64110920</v>
      </c>
      <c r="D145" s="52"/>
      <c r="E145" s="18"/>
      <c r="F145" s="18"/>
      <c r="G145" s="18"/>
      <c r="H145" s="18" t="s">
        <v>170</v>
      </c>
      <c r="I145" s="34">
        <f>C13</f>
        <v>61120000</v>
      </c>
      <c r="J145" s="5" t="s">
        <v>32</v>
      </c>
      <c r="K145" s="5">
        <v>5</v>
      </c>
      <c r="L145" s="35">
        <v>453729253.1</v>
      </c>
      <c r="M145" s="35">
        <v>491800834.86</v>
      </c>
      <c r="N145" s="7">
        <v>38071581.76</v>
      </c>
      <c r="O145" s="13">
        <v>8.39</v>
      </c>
      <c r="P145" s="35">
        <v>0.0</v>
      </c>
      <c r="Q145" s="35">
        <v>-453729253.1</v>
      </c>
      <c r="R145" s="13">
        <v>-100.0</v>
      </c>
      <c r="S145" s="35">
        <v>-491800834.86</v>
      </c>
      <c r="T145" s="13">
        <v>-100.0</v>
      </c>
      <c r="U145" s="35">
        <v>0.0</v>
      </c>
      <c r="V145" s="13">
        <v>0.0</v>
      </c>
      <c r="W145" s="35">
        <v>0.0</v>
      </c>
      <c r="X145" s="13">
        <v>0.0</v>
      </c>
      <c r="Y145" s="35">
        <v>0.0</v>
      </c>
      <c r="Z145" s="13">
        <v>0.0</v>
      </c>
      <c r="AA145" s="35">
        <v>0.0</v>
      </c>
      <c r="AB145" s="38">
        <v>0.0</v>
      </c>
      <c r="AC145"/>
    </row>
    <row r="146" spans="1:29">
      <c r="A146" s="51">
        <v>138</v>
      </c>
      <c r="B146" s="5">
        <v>2022.1</v>
      </c>
      <c r="C146" s="5">
        <v>64111020</v>
      </c>
      <c r="D146" s="52"/>
      <c r="E146" s="18"/>
      <c r="F146" s="18"/>
      <c r="G146" s="18"/>
      <c r="H146" s="18" t="s">
        <v>171</v>
      </c>
      <c r="I146" s="34">
        <f>C13</f>
        <v>61120000</v>
      </c>
      <c r="J146" s="5" t="s">
        <v>32</v>
      </c>
      <c r="K146" s="5">
        <v>5</v>
      </c>
      <c r="L146" s="35">
        <v>307095604.03</v>
      </c>
      <c r="M146" s="35">
        <v>316454240.41</v>
      </c>
      <c r="N146" s="7">
        <v>9358636.38</v>
      </c>
      <c r="O146" s="13">
        <v>3.05</v>
      </c>
      <c r="P146" s="35">
        <v>0.0</v>
      </c>
      <c r="Q146" s="35">
        <v>-307095604.03</v>
      </c>
      <c r="R146" s="13">
        <v>-100.0</v>
      </c>
      <c r="S146" s="35">
        <v>-316454240.41</v>
      </c>
      <c r="T146" s="13">
        <v>-100.0</v>
      </c>
      <c r="U146" s="35">
        <v>0.0</v>
      </c>
      <c r="V146" s="13">
        <v>0.0</v>
      </c>
      <c r="W146" s="35">
        <v>0.0</v>
      </c>
      <c r="X146" s="13">
        <v>0.0</v>
      </c>
      <c r="Y146" s="35">
        <v>0.0</v>
      </c>
      <c r="Z146" s="13">
        <v>0.0</v>
      </c>
      <c r="AA146" s="35">
        <v>0.0</v>
      </c>
      <c r="AB146" s="38">
        <v>0.0</v>
      </c>
      <c r="AC146"/>
    </row>
    <row r="147" spans="1:29">
      <c r="A147" s="51">
        <v>139</v>
      </c>
      <c r="B147" s="5">
        <v>2022.1</v>
      </c>
      <c r="C147" s="5">
        <v>64111120</v>
      </c>
      <c r="D147" s="52"/>
      <c r="E147" s="18"/>
      <c r="F147" s="18"/>
      <c r="G147" s="18"/>
      <c r="H147" s="18" t="s">
        <v>172</v>
      </c>
      <c r="I147" s="34">
        <f>C13</f>
        <v>61120000</v>
      </c>
      <c r="J147" s="5" t="s">
        <v>32</v>
      </c>
      <c r="K147" s="5">
        <v>5</v>
      </c>
      <c r="L147" s="35">
        <v>16885367.91</v>
      </c>
      <c r="M147" s="35">
        <v>17179964.44</v>
      </c>
      <c r="N147" s="7">
        <v>294596.53</v>
      </c>
      <c r="O147" s="13">
        <v>1.74</v>
      </c>
      <c r="P147" s="35">
        <v>0.0</v>
      </c>
      <c r="Q147" s="35">
        <v>-16885367.91</v>
      </c>
      <c r="R147" s="13">
        <v>-100.0</v>
      </c>
      <c r="S147" s="35">
        <v>-17179964.44</v>
      </c>
      <c r="T147" s="13">
        <v>-100.0</v>
      </c>
      <c r="U147" s="35">
        <v>0.0</v>
      </c>
      <c r="V147" s="13">
        <v>0.0</v>
      </c>
      <c r="W147" s="35">
        <v>0.0</v>
      </c>
      <c r="X147" s="13">
        <v>0.0</v>
      </c>
      <c r="Y147" s="35">
        <v>0.0</v>
      </c>
      <c r="Z147" s="13">
        <v>0.0</v>
      </c>
      <c r="AA147" s="35">
        <v>0.0</v>
      </c>
      <c r="AB147" s="38">
        <v>0.0</v>
      </c>
      <c r="AC147"/>
    </row>
    <row r="148" spans="1:29">
      <c r="A148" s="51">
        <v>140</v>
      </c>
      <c r="B148" s="5">
        <v>2022.1</v>
      </c>
      <c r="C148" s="5">
        <v>64111220</v>
      </c>
      <c r="D148" s="52"/>
      <c r="E148" s="18"/>
      <c r="F148" s="18"/>
      <c r="G148" s="18"/>
      <c r="H148" s="18" t="s">
        <v>173</v>
      </c>
      <c r="I148" s="34">
        <f>C13</f>
        <v>61120000</v>
      </c>
      <c r="J148" s="5" t="s">
        <v>32</v>
      </c>
      <c r="K148" s="5">
        <v>5</v>
      </c>
      <c r="L148" s="35">
        <v>332542286.48</v>
      </c>
      <c r="M148" s="35">
        <v>355516759.91</v>
      </c>
      <c r="N148" s="7">
        <v>22974473.43</v>
      </c>
      <c r="O148" s="13">
        <v>6.91</v>
      </c>
      <c r="P148" s="35">
        <v>0.0</v>
      </c>
      <c r="Q148" s="35">
        <v>-332542286.48</v>
      </c>
      <c r="R148" s="13">
        <v>-100.0</v>
      </c>
      <c r="S148" s="35">
        <v>-355516759.91</v>
      </c>
      <c r="T148" s="13">
        <v>-100.0</v>
      </c>
      <c r="U148" s="35">
        <v>0.0</v>
      </c>
      <c r="V148" s="13">
        <v>0.0</v>
      </c>
      <c r="W148" s="35">
        <v>0.0</v>
      </c>
      <c r="X148" s="13">
        <v>0.0</v>
      </c>
      <c r="Y148" s="35">
        <v>0.0</v>
      </c>
      <c r="Z148" s="13">
        <v>0.0</v>
      </c>
      <c r="AA148" s="35">
        <v>0.0</v>
      </c>
      <c r="AB148" s="38">
        <v>0.0</v>
      </c>
      <c r="AC148"/>
    </row>
    <row r="149" spans="1:29">
      <c r="A149" s="51">
        <v>141</v>
      </c>
      <c r="B149" s="5">
        <v>2022.1</v>
      </c>
      <c r="C149" s="5">
        <v>64111320</v>
      </c>
      <c r="D149" s="52"/>
      <c r="E149" s="18"/>
      <c r="F149" s="18"/>
      <c r="G149" s="18"/>
      <c r="H149" s="18" t="s">
        <v>174</v>
      </c>
      <c r="I149" s="34">
        <f>C13</f>
        <v>61120000</v>
      </c>
      <c r="J149" s="5" t="s">
        <v>32</v>
      </c>
      <c r="K149" s="5">
        <v>5</v>
      </c>
      <c r="L149" s="35">
        <v>897635358.44</v>
      </c>
      <c r="M149" s="35">
        <v>956190130.6</v>
      </c>
      <c r="N149" s="7">
        <v>58554772.16</v>
      </c>
      <c r="O149" s="13">
        <v>6.52</v>
      </c>
      <c r="P149" s="35">
        <v>0.0</v>
      </c>
      <c r="Q149" s="35">
        <v>-897635358.44</v>
      </c>
      <c r="R149" s="13">
        <v>-100.0</v>
      </c>
      <c r="S149" s="35">
        <v>-956190130.6</v>
      </c>
      <c r="T149" s="13">
        <v>-100.0</v>
      </c>
      <c r="U149" s="35">
        <v>0.0</v>
      </c>
      <c r="V149" s="13">
        <v>0.0</v>
      </c>
      <c r="W149" s="35">
        <v>0.0</v>
      </c>
      <c r="X149" s="13">
        <v>0.0</v>
      </c>
      <c r="Y149" s="35">
        <v>0.0</v>
      </c>
      <c r="Z149" s="13">
        <v>0.0</v>
      </c>
      <c r="AA149" s="35">
        <v>0.0</v>
      </c>
      <c r="AB149" s="38">
        <v>0.0</v>
      </c>
      <c r="AC149"/>
    </row>
    <row r="150" spans="1:29">
      <c r="A150" s="51">
        <v>142</v>
      </c>
      <c r="B150" s="5">
        <v>2022.1</v>
      </c>
      <c r="C150" s="5">
        <v>64111420</v>
      </c>
      <c r="D150" s="52"/>
      <c r="E150" s="18"/>
      <c r="F150" s="18"/>
      <c r="G150" s="18"/>
      <c r="H150" s="18" t="s">
        <v>175</v>
      </c>
      <c r="I150" s="34">
        <f>C13</f>
        <v>61120000</v>
      </c>
      <c r="J150" s="5" t="s">
        <v>32</v>
      </c>
      <c r="K150" s="5">
        <v>5</v>
      </c>
      <c r="L150" s="35">
        <v>689150018.5</v>
      </c>
      <c r="M150" s="35">
        <v>747984749.85</v>
      </c>
      <c r="N150" s="7">
        <v>58834731.35</v>
      </c>
      <c r="O150" s="13">
        <v>8.54</v>
      </c>
      <c r="P150" s="35">
        <v>0.0</v>
      </c>
      <c r="Q150" s="35">
        <v>-689150018.5</v>
      </c>
      <c r="R150" s="13">
        <v>-100.0</v>
      </c>
      <c r="S150" s="35">
        <v>-747984749.85</v>
      </c>
      <c r="T150" s="13">
        <v>-100.0</v>
      </c>
      <c r="U150" s="35">
        <v>0.0</v>
      </c>
      <c r="V150" s="13">
        <v>0.0</v>
      </c>
      <c r="W150" s="35">
        <v>0.0</v>
      </c>
      <c r="X150" s="13">
        <v>0.0</v>
      </c>
      <c r="Y150" s="35">
        <v>0.0</v>
      </c>
      <c r="Z150" s="13">
        <v>0.0</v>
      </c>
      <c r="AA150" s="35">
        <v>0.0</v>
      </c>
      <c r="AB150" s="38">
        <v>0.0</v>
      </c>
      <c r="AC150"/>
    </row>
    <row r="151" spans="1:29">
      <c r="A151" s="51">
        <v>143</v>
      </c>
      <c r="B151" s="5">
        <v>2022.1</v>
      </c>
      <c r="C151" s="5">
        <v>64111520</v>
      </c>
      <c r="D151" s="52"/>
      <c r="E151" s="18"/>
      <c r="F151" s="18"/>
      <c r="G151" s="18"/>
      <c r="H151" s="18" t="s">
        <v>176</v>
      </c>
      <c r="I151" s="34">
        <f>C13</f>
        <v>61120000</v>
      </c>
      <c r="J151" s="5" t="s">
        <v>32</v>
      </c>
      <c r="K151" s="5">
        <v>5</v>
      </c>
      <c r="L151" s="35">
        <v>889256168.27</v>
      </c>
      <c r="M151" s="35">
        <v>916161657.11</v>
      </c>
      <c r="N151" s="7">
        <v>26905488.84</v>
      </c>
      <c r="O151" s="13">
        <v>3.03</v>
      </c>
      <c r="P151" s="35">
        <v>0.0</v>
      </c>
      <c r="Q151" s="35">
        <v>-889256168.27</v>
      </c>
      <c r="R151" s="13">
        <v>-100.0</v>
      </c>
      <c r="S151" s="35">
        <v>-916161657.11</v>
      </c>
      <c r="T151" s="13">
        <v>-100.0</v>
      </c>
      <c r="U151" s="35">
        <v>0.0</v>
      </c>
      <c r="V151" s="13">
        <v>0.0</v>
      </c>
      <c r="W151" s="35">
        <v>0.0</v>
      </c>
      <c r="X151" s="13">
        <v>0.0</v>
      </c>
      <c r="Y151" s="35">
        <v>0.0</v>
      </c>
      <c r="Z151" s="13">
        <v>0.0</v>
      </c>
      <c r="AA151" s="35">
        <v>0.0</v>
      </c>
      <c r="AB151" s="38">
        <v>0.0</v>
      </c>
      <c r="AC151"/>
    </row>
    <row r="152" spans="1:29">
      <c r="A152" s="51">
        <v>144</v>
      </c>
      <c r="B152" s="5">
        <v>2022.1</v>
      </c>
      <c r="C152" s="5">
        <v>64111620</v>
      </c>
      <c r="D152" s="52"/>
      <c r="E152" s="18"/>
      <c r="F152" s="18"/>
      <c r="G152" s="18"/>
      <c r="H152" s="18" t="s">
        <v>177</v>
      </c>
      <c r="I152" s="34">
        <f>C13</f>
        <v>61120000</v>
      </c>
      <c r="J152" s="5" t="s">
        <v>32</v>
      </c>
      <c r="K152" s="5">
        <v>5</v>
      </c>
      <c r="L152" s="35">
        <v>397738295.81</v>
      </c>
      <c r="M152" s="35">
        <v>413553964.0</v>
      </c>
      <c r="N152" s="7">
        <v>15815668.19</v>
      </c>
      <c r="O152" s="13">
        <v>3.98</v>
      </c>
      <c r="P152" s="35">
        <v>0.0</v>
      </c>
      <c r="Q152" s="35">
        <v>-397738295.81</v>
      </c>
      <c r="R152" s="13">
        <v>-100.0</v>
      </c>
      <c r="S152" s="35">
        <v>-413553964.0</v>
      </c>
      <c r="T152" s="13">
        <v>-100.0</v>
      </c>
      <c r="U152" s="35">
        <v>0.0</v>
      </c>
      <c r="V152" s="13">
        <v>0.0</v>
      </c>
      <c r="W152" s="35">
        <v>0.0</v>
      </c>
      <c r="X152" s="13">
        <v>0.0</v>
      </c>
      <c r="Y152" s="35">
        <v>0.0</v>
      </c>
      <c r="Z152" s="13">
        <v>0.0</v>
      </c>
      <c r="AA152" s="35">
        <v>0.0</v>
      </c>
      <c r="AB152" s="38">
        <v>0.0</v>
      </c>
      <c r="AC152"/>
    </row>
    <row r="153" spans="1:29">
      <c r="A153" s="51">
        <v>145</v>
      </c>
      <c r="B153" s="5">
        <v>2022.1</v>
      </c>
      <c r="C153" s="5">
        <v>64111720</v>
      </c>
      <c r="D153" s="52"/>
      <c r="E153" s="18"/>
      <c r="F153" s="18"/>
      <c r="G153" s="18"/>
      <c r="H153" s="18" t="s">
        <v>178</v>
      </c>
      <c r="I153" s="34">
        <f>C13</f>
        <v>61120000</v>
      </c>
      <c r="J153" s="5" t="s">
        <v>32</v>
      </c>
      <c r="K153" s="5">
        <v>5</v>
      </c>
      <c r="L153" s="35">
        <v>835478889.19</v>
      </c>
      <c r="M153" s="35">
        <v>880758204.31</v>
      </c>
      <c r="N153" s="7">
        <v>45279315.12</v>
      </c>
      <c r="O153" s="13">
        <v>5.42</v>
      </c>
      <c r="P153" s="35">
        <v>0.0</v>
      </c>
      <c r="Q153" s="35">
        <v>-835478889.19</v>
      </c>
      <c r="R153" s="13">
        <v>-100.0</v>
      </c>
      <c r="S153" s="35">
        <v>-880758204.31</v>
      </c>
      <c r="T153" s="13">
        <v>-100.0</v>
      </c>
      <c r="U153" s="35">
        <v>0.0</v>
      </c>
      <c r="V153" s="13">
        <v>0.0</v>
      </c>
      <c r="W153" s="35">
        <v>0.0</v>
      </c>
      <c r="X153" s="13">
        <v>0.0</v>
      </c>
      <c r="Y153" s="35">
        <v>0.0</v>
      </c>
      <c r="Z153" s="13">
        <v>0.0</v>
      </c>
      <c r="AA153" s="35">
        <v>0.0</v>
      </c>
      <c r="AB153" s="38">
        <v>0.0</v>
      </c>
      <c r="AC153"/>
    </row>
    <row r="154" spans="1:29" customHeight="1" ht="12">
      <c r="A154" s="51">
        <v>146</v>
      </c>
      <c r="B154" s="5">
        <v>2022.1</v>
      </c>
      <c r="C154" s="5">
        <v>64120000</v>
      </c>
      <c r="D154" s="52"/>
      <c r="E154" s="18"/>
      <c r="F154" s="18"/>
      <c r="G154" s="18" t="s">
        <v>179</v>
      </c>
      <c r="H154" s="18"/>
      <c r="I154" s="34">
        <f>C12</f>
        <v>61110010</v>
      </c>
      <c r="J154" s="5" t="s">
        <v>32</v>
      </c>
      <c r="K154" s="5">
        <v>4</v>
      </c>
      <c r="L154" s="35">
        <v>897251042.51</v>
      </c>
      <c r="M154" s="35">
        <v>955955306.21</v>
      </c>
      <c r="N154" s="7">
        <v>58704263.7</v>
      </c>
      <c r="O154" s="13">
        <v>6.54</v>
      </c>
      <c r="P154" s="35">
        <v>0.0</v>
      </c>
      <c r="Q154" s="35">
        <v>-897251042.51</v>
      </c>
      <c r="R154" s="13">
        <v>-100.0</v>
      </c>
      <c r="S154" s="35">
        <v>-955955306.21</v>
      </c>
      <c r="T154" s="13">
        <v>-100.0</v>
      </c>
      <c r="U154" s="35">
        <v>0.0</v>
      </c>
      <c r="V154" s="13">
        <v>0.0</v>
      </c>
      <c r="W154" s="35">
        <v>0.0</v>
      </c>
      <c r="X154" s="13">
        <v>0.0</v>
      </c>
      <c r="Y154" s="35">
        <v>0.0</v>
      </c>
      <c r="Z154" s="13">
        <v>0.0</v>
      </c>
      <c r="AA154" s="35">
        <v>0.0</v>
      </c>
      <c r="AB154" s="38">
        <v>0.0</v>
      </c>
      <c r="AC154"/>
    </row>
    <row r="155" spans="1:29">
      <c r="A155" s="51">
        <v>147</v>
      </c>
      <c r="B155" s="5">
        <v>2022.1</v>
      </c>
      <c r="C155" s="5">
        <v>64121020</v>
      </c>
      <c r="D155" s="52"/>
      <c r="E155" s="18"/>
      <c r="F155" s="18"/>
      <c r="G155" s="18"/>
      <c r="H155" s="18" t="s">
        <v>180</v>
      </c>
      <c r="I155" s="34">
        <f>C13</f>
        <v>61120000</v>
      </c>
      <c r="J155" s="5" t="s">
        <v>32</v>
      </c>
      <c r="K155" s="5">
        <v>5</v>
      </c>
      <c r="L155" s="35">
        <v>897251042.51</v>
      </c>
      <c r="M155" s="35">
        <v>955955306.21</v>
      </c>
      <c r="N155" s="7">
        <v>58704263.7</v>
      </c>
      <c r="O155" s="13">
        <v>6.54</v>
      </c>
      <c r="P155" s="35">
        <v>0.0</v>
      </c>
      <c r="Q155" s="35">
        <v>-897251042.51</v>
      </c>
      <c r="R155" s="13">
        <v>-100.0</v>
      </c>
      <c r="S155" s="35">
        <v>-955955306.21</v>
      </c>
      <c r="T155" s="13">
        <v>-100.0</v>
      </c>
      <c r="U155" s="35">
        <v>0.0</v>
      </c>
      <c r="V155" s="13">
        <v>0.0</v>
      </c>
      <c r="W155" s="35">
        <v>0.0</v>
      </c>
      <c r="X155" s="13">
        <v>0.0</v>
      </c>
      <c r="Y155" s="35">
        <v>0.0</v>
      </c>
      <c r="Z155" s="13">
        <v>0.0</v>
      </c>
      <c r="AA155" s="35">
        <v>0.0</v>
      </c>
      <c r="AB155" s="38">
        <v>0.0</v>
      </c>
      <c r="AC155"/>
    </row>
    <row r="156" spans="1:29" customHeight="1" ht="12">
      <c r="A156" s="51">
        <v>148</v>
      </c>
      <c r="B156" s="5">
        <v>2022.1</v>
      </c>
      <c r="C156" s="5">
        <v>64130000</v>
      </c>
      <c r="D156" s="52"/>
      <c r="E156" s="18"/>
      <c r="F156" s="18"/>
      <c r="G156" s="18" t="s">
        <v>181</v>
      </c>
      <c r="H156" s="18"/>
      <c r="I156" s="34">
        <f>C12</f>
        <v>61110010</v>
      </c>
      <c r="J156" s="5" t="s">
        <v>32</v>
      </c>
      <c r="K156" s="5">
        <v>4</v>
      </c>
      <c r="L156" s="35">
        <v>3335473954.35</v>
      </c>
      <c r="M156" s="35">
        <v>3554408564.57</v>
      </c>
      <c r="N156" s="7">
        <v>218934610.22</v>
      </c>
      <c r="O156" s="13">
        <v>6.56</v>
      </c>
      <c r="P156" s="35">
        <v>0.0</v>
      </c>
      <c r="Q156" s="35">
        <v>-3335473954.35</v>
      </c>
      <c r="R156" s="13">
        <v>-100.0</v>
      </c>
      <c r="S156" s="35">
        <v>-3554408564.57</v>
      </c>
      <c r="T156" s="13">
        <v>-100.0</v>
      </c>
      <c r="U156" s="35">
        <v>0.0</v>
      </c>
      <c r="V156" s="13">
        <v>0.0</v>
      </c>
      <c r="W156" s="35">
        <v>0.0</v>
      </c>
      <c r="X156" s="13">
        <v>0.0</v>
      </c>
      <c r="Y156" s="35">
        <v>0.0</v>
      </c>
      <c r="Z156" s="13">
        <v>0.0</v>
      </c>
      <c r="AA156" s="35">
        <v>0.0</v>
      </c>
      <c r="AB156" s="38">
        <v>0.0</v>
      </c>
      <c r="AC156"/>
    </row>
    <row r="157" spans="1:29">
      <c r="A157" s="51">
        <v>149</v>
      </c>
      <c r="B157" s="5">
        <v>2022.1</v>
      </c>
      <c r="C157" s="5">
        <v>64131020</v>
      </c>
      <c r="D157" s="52"/>
      <c r="E157" s="18"/>
      <c r="F157" s="18"/>
      <c r="G157" s="18"/>
      <c r="H157" s="18" t="s">
        <v>182</v>
      </c>
      <c r="I157" s="34">
        <f>C13</f>
        <v>61120000</v>
      </c>
      <c r="J157" s="5" t="s">
        <v>32</v>
      </c>
      <c r="K157" s="5">
        <v>5</v>
      </c>
      <c r="L157" s="35">
        <v>279654476.25</v>
      </c>
      <c r="M157" s="35">
        <v>289884688.82</v>
      </c>
      <c r="N157" s="7">
        <v>10230212.57</v>
      </c>
      <c r="O157" s="13">
        <v>3.66</v>
      </c>
      <c r="P157" s="35">
        <v>0.0</v>
      </c>
      <c r="Q157" s="35">
        <v>-279654476.25</v>
      </c>
      <c r="R157" s="13">
        <v>-100.0</v>
      </c>
      <c r="S157" s="35">
        <v>-289884688.82</v>
      </c>
      <c r="T157" s="13">
        <v>-100.0</v>
      </c>
      <c r="U157" s="35">
        <v>0.0</v>
      </c>
      <c r="V157" s="13">
        <v>0.0</v>
      </c>
      <c r="W157" s="35">
        <v>0.0</v>
      </c>
      <c r="X157" s="13">
        <v>0.0</v>
      </c>
      <c r="Y157" s="35">
        <v>0.0</v>
      </c>
      <c r="Z157" s="13">
        <v>0.0</v>
      </c>
      <c r="AA157" s="35">
        <v>0.0</v>
      </c>
      <c r="AB157" s="38">
        <v>0.0</v>
      </c>
      <c r="AC157"/>
    </row>
    <row r="158" spans="1:29">
      <c r="A158" s="51">
        <v>150</v>
      </c>
      <c r="B158" s="5">
        <v>2022.1</v>
      </c>
      <c r="C158" s="5">
        <v>64132020</v>
      </c>
      <c r="D158" s="52"/>
      <c r="E158" s="18"/>
      <c r="F158" s="18"/>
      <c r="G158" s="18"/>
      <c r="H158" s="18" t="s">
        <v>183</v>
      </c>
      <c r="I158" s="34">
        <f>C13</f>
        <v>61120000</v>
      </c>
      <c r="J158" s="5" t="s">
        <v>32</v>
      </c>
      <c r="K158" s="5">
        <v>5</v>
      </c>
      <c r="L158" s="35">
        <v>644681673.29</v>
      </c>
      <c r="M158" s="35">
        <v>700605693.61</v>
      </c>
      <c r="N158" s="7">
        <v>55924020.32</v>
      </c>
      <c r="O158" s="13">
        <v>8.67</v>
      </c>
      <c r="P158" s="35">
        <v>0.0</v>
      </c>
      <c r="Q158" s="35">
        <v>-644681673.29</v>
      </c>
      <c r="R158" s="13">
        <v>-100.0</v>
      </c>
      <c r="S158" s="35">
        <v>-700605693.61</v>
      </c>
      <c r="T158" s="13">
        <v>-100.0</v>
      </c>
      <c r="U158" s="35">
        <v>0.0</v>
      </c>
      <c r="V158" s="13">
        <v>0.0</v>
      </c>
      <c r="W158" s="35">
        <v>0.0</v>
      </c>
      <c r="X158" s="13">
        <v>0.0</v>
      </c>
      <c r="Y158" s="35">
        <v>0.0</v>
      </c>
      <c r="Z158" s="13">
        <v>0.0</v>
      </c>
      <c r="AA158" s="35">
        <v>0.0</v>
      </c>
      <c r="AB158" s="38">
        <v>0.0</v>
      </c>
      <c r="AC158"/>
    </row>
    <row r="159" spans="1:29">
      <c r="A159" s="51">
        <v>151</v>
      </c>
      <c r="B159" s="5">
        <v>2022.1</v>
      </c>
      <c r="C159" s="5">
        <v>64133020</v>
      </c>
      <c r="D159" s="52"/>
      <c r="E159" s="18"/>
      <c r="F159" s="18"/>
      <c r="G159" s="18"/>
      <c r="H159" s="18" t="s">
        <v>184</v>
      </c>
      <c r="I159" s="34">
        <f>C13</f>
        <v>61120000</v>
      </c>
      <c r="J159" s="5" t="s">
        <v>32</v>
      </c>
      <c r="K159" s="5">
        <v>5</v>
      </c>
      <c r="L159" s="35">
        <v>958656078.56</v>
      </c>
      <c r="M159" s="35">
        <v>1052752550.39</v>
      </c>
      <c r="N159" s="7">
        <v>94096471.83</v>
      </c>
      <c r="O159" s="13">
        <v>9.82</v>
      </c>
      <c r="P159" s="35">
        <v>0.0</v>
      </c>
      <c r="Q159" s="35">
        <v>-958656078.56</v>
      </c>
      <c r="R159" s="13">
        <v>-100.0</v>
      </c>
      <c r="S159" s="35">
        <v>-1052752550.39</v>
      </c>
      <c r="T159" s="13">
        <v>-100.0</v>
      </c>
      <c r="U159" s="35">
        <v>0.0</v>
      </c>
      <c r="V159" s="13">
        <v>0.0</v>
      </c>
      <c r="W159" s="35">
        <v>0.0</v>
      </c>
      <c r="X159" s="13">
        <v>0.0</v>
      </c>
      <c r="Y159" s="35">
        <v>0.0</v>
      </c>
      <c r="Z159" s="13">
        <v>0.0</v>
      </c>
      <c r="AA159" s="35">
        <v>0.0</v>
      </c>
      <c r="AB159" s="38">
        <v>0.0</v>
      </c>
      <c r="AC159"/>
    </row>
    <row r="160" spans="1:29">
      <c r="A160" s="51">
        <v>152</v>
      </c>
      <c r="B160" s="5">
        <v>2022.1</v>
      </c>
      <c r="C160" s="5">
        <v>64134020</v>
      </c>
      <c r="D160" s="52"/>
      <c r="E160" s="18"/>
      <c r="F160" s="18"/>
      <c r="G160" s="18"/>
      <c r="H160" s="18" t="s">
        <v>185</v>
      </c>
      <c r="I160" s="34">
        <f>C13</f>
        <v>61120000</v>
      </c>
      <c r="J160" s="5" t="s">
        <v>32</v>
      </c>
      <c r="K160" s="5">
        <v>5</v>
      </c>
      <c r="L160" s="35">
        <v>308052781.93</v>
      </c>
      <c r="M160" s="35">
        <v>329086409.75</v>
      </c>
      <c r="N160" s="7">
        <v>21033627.82</v>
      </c>
      <c r="O160" s="13">
        <v>6.83</v>
      </c>
      <c r="P160" s="35">
        <v>0.0</v>
      </c>
      <c r="Q160" s="35">
        <v>-308052781.93</v>
      </c>
      <c r="R160" s="13">
        <v>-100.0</v>
      </c>
      <c r="S160" s="35">
        <v>-329086409.75</v>
      </c>
      <c r="T160" s="13">
        <v>-100.0</v>
      </c>
      <c r="U160" s="35">
        <v>0.0</v>
      </c>
      <c r="V160" s="13">
        <v>0.0</v>
      </c>
      <c r="W160" s="35">
        <v>0.0</v>
      </c>
      <c r="X160" s="13">
        <v>0.0</v>
      </c>
      <c r="Y160" s="35">
        <v>0.0</v>
      </c>
      <c r="Z160" s="13">
        <v>0.0</v>
      </c>
      <c r="AA160" s="35">
        <v>0.0</v>
      </c>
      <c r="AB160" s="38">
        <v>0.0</v>
      </c>
      <c r="AC160"/>
    </row>
    <row r="161" spans="1:29">
      <c r="A161" s="51">
        <v>153</v>
      </c>
      <c r="B161" s="5">
        <v>2022.1</v>
      </c>
      <c r="C161" s="5">
        <v>64135020</v>
      </c>
      <c r="D161" s="52"/>
      <c r="E161" s="18"/>
      <c r="F161" s="18"/>
      <c r="G161" s="18"/>
      <c r="H161" s="18" t="s">
        <v>186</v>
      </c>
      <c r="I161" s="34">
        <f>C13</f>
        <v>61120000</v>
      </c>
      <c r="J161" s="5" t="s">
        <v>32</v>
      </c>
      <c r="K161" s="5">
        <v>5</v>
      </c>
      <c r="L161" s="35">
        <v>798791266.29</v>
      </c>
      <c r="M161" s="35">
        <v>821587379.4</v>
      </c>
      <c r="N161" s="7">
        <v>22796113.11</v>
      </c>
      <c r="O161" s="13">
        <v>2.85</v>
      </c>
      <c r="P161" s="35">
        <v>0.0</v>
      </c>
      <c r="Q161" s="35">
        <v>-798791266.29</v>
      </c>
      <c r="R161" s="13">
        <v>-100.0</v>
      </c>
      <c r="S161" s="35">
        <v>-821587379.4</v>
      </c>
      <c r="T161" s="13">
        <v>-100.0</v>
      </c>
      <c r="U161" s="35">
        <v>0.0</v>
      </c>
      <c r="V161" s="13">
        <v>0.0</v>
      </c>
      <c r="W161" s="35">
        <v>0.0</v>
      </c>
      <c r="X161" s="13">
        <v>0.0</v>
      </c>
      <c r="Y161" s="35">
        <v>0.0</v>
      </c>
      <c r="Z161" s="13">
        <v>0.0</v>
      </c>
      <c r="AA161" s="35">
        <v>0.0</v>
      </c>
      <c r="AB161" s="38">
        <v>0.0</v>
      </c>
      <c r="AC161"/>
    </row>
    <row r="162" spans="1:29">
      <c r="A162" s="51">
        <v>154</v>
      </c>
      <c r="B162" s="5">
        <v>2022.1</v>
      </c>
      <c r="C162" s="5">
        <v>64136020</v>
      </c>
      <c r="D162" s="52"/>
      <c r="E162" s="18"/>
      <c r="F162" s="18"/>
      <c r="G162" s="18"/>
      <c r="H162" s="18" t="s">
        <v>187</v>
      </c>
      <c r="I162" s="34">
        <f>C13</f>
        <v>61120000</v>
      </c>
      <c r="J162" s="5" t="s">
        <v>32</v>
      </c>
      <c r="K162" s="5">
        <v>5</v>
      </c>
      <c r="L162" s="35">
        <v>345637678.03</v>
      </c>
      <c r="M162" s="35">
        <v>360491842.6</v>
      </c>
      <c r="N162" s="7">
        <v>14854164.57</v>
      </c>
      <c r="O162" s="13">
        <v>4.3</v>
      </c>
      <c r="P162" s="35">
        <v>0.0</v>
      </c>
      <c r="Q162" s="35">
        <v>-345637678.03</v>
      </c>
      <c r="R162" s="13">
        <v>-100.0</v>
      </c>
      <c r="S162" s="35">
        <v>-360491842.6</v>
      </c>
      <c r="T162" s="13">
        <v>-100.0</v>
      </c>
      <c r="U162" s="35">
        <v>0.0</v>
      </c>
      <c r="V162" s="13">
        <v>0.0</v>
      </c>
      <c r="W162" s="35">
        <v>0.0</v>
      </c>
      <c r="X162" s="13">
        <v>0.0</v>
      </c>
      <c r="Y162" s="35">
        <v>0.0</v>
      </c>
      <c r="Z162" s="13">
        <v>0.0</v>
      </c>
      <c r="AA162" s="35">
        <v>0.0</v>
      </c>
      <c r="AB162" s="38">
        <v>0.0</v>
      </c>
      <c r="AC162"/>
    </row>
    <row r="163" spans="1:29" customHeight="1" ht="12">
      <c r="A163" s="51">
        <v>155</v>
      </c>
      <c r="B163" s="5">
        <v>2022.1</v>
      </c>
      <c r="C163" s="5">
        <v>64140000</v>
      </c>
      <c r="D163" s="52"/>
      <c r="E163" s="18"/>
      <c r="F163" s="18"/>
      <c r="G163" s="18" t="s">
        <v>188</v>
      </c>
      <c r="H163" s="18"/>
      <c r="I163" s="34">
        <f>C12</f>
        <v>61110010</v>
      </c>
      <c r="J163" s="5" t="s">
        <v>32</v>
      </c>
      <c r="K163" s="5">
        <v>4</v>
      </c>
      <c r="L163" s="35">
        <v>1552921764.57</v>
      </c>
      <c r="M163" s="35">
        <v>1630747664.66</v>
      </c>
      <c r="N163" s="7">
        <v>77825900.09</v>
      </c>
      <c r="O163" s="13">
        <v>5.01</v>
      </c>
      <c r="P163" s="35">
        <v>0.0</v>
      </c>
      <c r="Q163" s="35">
        <v>-1552921764.57</v>
      </c>
      <c r="R163" s="13">
        <v>-100.0</v>
      </c>
      <c r="S163" s="35">
        <v>-1630747664.66</v>
      </c>
      <c r="T163" s="13">
        <v>-100.0</v>
      </c>
      <c r="U163" s="35">
        <v>0.0</v>
      </c>
      <c r="V163" s="13">
        <v>0.0</v>
      </c>
      <c r="W163" s="35">
        <v>0.0</v>
      </c>
      <c r="X163" s="13">
        <v>0.0</v>
      </c>
      <c r="Y163" s="35">
        <v>0.0</v>
      </c>
      <c r="Z163" s="13">
        <v>0.0</v>
      </c>
      <c r="AA163" s="35">
        <v>0.0</v>
      </c>
      <c r="AB163" s="38">
        <v>0.0</v>
      </c>
      <c r="AC163"/>
    </row>
    <row r="164" spans="1:29">
      <c r="A164" s="51">
        <v>156</v>
      </c>
      <c r="B164" s="5">
        <v>2022.1</v>
      </c>
      <c r="C164" s="5">
        <v>64141020</v>
      </c>
      <c r="D164" s="52"/>
      <c r="E164" s="18"/>
      <c r="F164" s="18"/>
      <c r="G164" s="18"/>
      <c r="H164" s="18" t="s">
        <v>189</v>
      </c>
      <c r="I164" s="34">
        <f>C13</f>
        <v>61120000</v>
      </c>
      <c r="J164" s="5" t="s">
        <v>32</v>
      </c>
      <c r="K164" s="5">
        <v>5</v>
      </c>
      <c r="L164" s="35">
        <v>720646127.33</v>
      </c>
      <c r="M164" s="35">
        <v>748235637.28</v>
      </c>
      <c r="N164" s="7">
        <v>27589509.95</v>
      </c>
      <c r="O164" s="13">
        <v>3.83</v>
      </c>
      <c r="P164" s="35">
        <v>0.0</v>
      </c>
      <c r="Q164" s="35">
        <v>-720646127.33</v>
      </c>
      <c r="R164" s="13">
        <v>-100.0</v>
      </c>
      <c r="S164" s="35">
        <v>-748235637.28</v>
      </c>
      <c r="T164" s="13">
        <v>-100.0</v>
      </c>
      <c r="U164" s="35">
        <v>0.0</v>
      </c>
      <c r="V164" s="13">
        <v>0.0</v>
      </c>
      <c r="W164" s="35">
        <v>0.0</v>
      </c>
      <c r="X164" s="13">
        <v>0.0</v>
      </c>
      <c r="Y164" s="35">
        <v>0.0</v>
      </c>
      <c r="Z164" s="13">
        <v>0.0</v>
      </c>
      <c r="AA164" s="35">
        <v>0.0</v>
      </c>
      <c r="AB164" s="38">
        <v>0.0</v>
      </c>
      <c r="AC164"/>
    </row>
    <row r="165" spans="1:29">
      <c r="A165" s="51">
        <v>157</v>
      </c>
      <c r="B165" s="5">
        <v>2022.1</v>
      </c>
      <c r="C165" s="5">
        <v>64142020</v>
      </c>
      <c r="D165" s="52"/>
      <c r="E165" s="18"/>
      <c r="F165" s="18"/>
      <c r="G165" s="18"/>
      <c r="H165" s="18" t="s">
        <v>190</v>
      </c>
      <c r="I165" s="34">
        <f>C13</f>
        <v>61120000</v>
      </c>
      <c r="J165" s="5" t="s">
        <v>32</v>
      </c>
      <c r="K165" s="5">
        <v>5</v>
      </c>
      <c r="L165" s="35">
        <v>832275637.24</v>
      </c>
      <c r="M165" s="35">
        <v>882512027.38</v>
      </c>
      <c r="N165" s="7">
        <v>50236390.14</v>
      </c>
      <c r="O165" s="13">
        <v>6.04</v>
      </c>
      <c r="P165" s="35">
        <v>0.0</v>
      </c>
      <c r="Q165" s="35">
        <v>-832275637.24</v>
      </c>
      <c r="R165" s="13">
        <v>-100.0</v>
      </c>
      <c r="S165" s="35">
        <v>-882512027.38</v>
      </c>
      <c r="T165" s="13">
        <v>-100.0</v>
      </c>
      <c r="U165" s="35">
        <v>0.0</v>
      </c>
      <c r="V165" s="13">
        <v>0.0</v>
      </c>
      <c r="W165" s="35">
        <v>0.0</v>
      </c>
      <c r="X165" s="13">
        <v>0.0</v>
      </c>
      <c r="Y165" s="35">
        <v>0.0</v>
      </c>
      <c r="Z165" s="13">
        <v>0.0</v>
      </c>
      <c r="AA165" s="35">
        <v>0.0</v>
      </c>
      <c r="AB165" s="38">
        <v>0.0</v>
      </c>
      <c r="AC165"/>
    </row>
    <row r="166" spans="1:29" customHeight="1" ht="12">
      <c r="A166" s="51">
        <v>158</v>
      </c>
      <c r="B166" s="5">
        <v>2022.1</v>
      </c>
      <c r="C166" s="5">
        <v>64150000</v>
      </c>
      <c r="D166" s="52"/>
      <c r="E166" s="18"/>
      <c r="F166" s="18"/>
      <c r="G166" s="18" t="s">
        <v>191</v>
      </c>
      <c r="H166" s="18"/>
      <c r="I166" s="34">
        <f>C12</f>
        <v>61110010</v>
      </c>
      <c r="J166" s="5" t="s">
        <v>32</v>
      </c>
      <c r="K166" s="5">
        <v>4</v>
      </c>
      <c r="L166" s="35">
        <v>1660404117.46</v>
      </c>
      <c r="M166" s="35">
        <v>1792405283.9</v>
      </c>
      <c r="N166" s="7">
        <v>132001166.44</v>
      </c>
      <c r="O166" s="13">
        <v>7.95</v>
      </c>
      <c r="P166" s="35">
        <v>0.0</v>
      </c>
      <c r="Q166" s="35">
        <v>-1660404117.46</v>
      </c>
      <c r="R166" s="13">
        <v>-100.0</v>
      </c>
      <c r="S166" s="35">
        <v>-1792405283.9</v>
      </c>
      <c r="T166" s="13">
        <v>-100.0</v>
      </c>
      <c r="U166" s="35">
        <v>0.0</v>
      </c>
      <c r="V166" s="13">
        <v>0.0</v>
      </c>
      <c r="W166" s="35">
        <v>0.0</v>
      </c>
      <c r="X166" s="13">
        <v>0.0</v>
      </c>
      <c r="Y166" s="35">
        <v>0.0</v>
      </c>
      <c r="Z166" s="13">
        <v>0.0</v>
      </c>
      <c r="AA166" s="35">
        <v>0.0</v>
      </c>
      <c r="AB166" s="38">
        <v>0.0</v>
      </c>
      <c r="AC166"/>
    </row>
    <row r="167" spans="1:29">
      <c r="A167" s="51">
        <v>159</v>
      </c>
      <c r="B167" s="5">
        <v>2022.1</v>
      </c>
      <c r="C167" s="5">
        <v>64151020</v>
      </c>
      <c r="D167" s="52"/>
      <c r="E167" s="18"/>
      <c r="F167" s="18"/>
      <c r="G167" s="18"/>
      <c r="H167" s="18" t="s">
        <v>192</v>
      </c>
      <c r="I167" s="34">
        <f>C13</f>
        <v>61120000</v>
      </c>
      <c r="J167" s="5" t="s">
        <v>32</v>
      </c>
      <c r="K167" s="5">
        <v>5</v>
      </c>
      <c r="L167" s="35">
        <v>479591768.71</v>
      </c>
      <c r="M167" s="35">
        <v>525680695.27</v>
      </c>
      <c r="N167" s="7">
        <v>46088926.56</v>
      </c>
      <c r="O167" s="13">
        <v>9.61</v>
      </c>
      <c r="P167" s="35">
        <v>0.0</v>
      </c>
      <c r="Q167" s="35">
        <v>-479591768.71</v>
      </c>
      <c r="R167" s="13">
        <v>-100.0</v>
      </c>
      <c r="S167" s="35">
        <v>-525680695.27</v>
      </c>
      <c r="T167" s="13">
        <v>-100.0</v>
      </c>
      <c r="U167" s="35">
        <v>0.0</v>
      </c>
      <c r="V167" s="13">
        <v>0.0</v>
      </c>
      <c r="W167" s="35">
        <v>0.0</v>
      </c>
      <c r="X167" s="13">
        <v>0.0</v>
      </c>
      <c r="Y167" s="35">
        <v>0.0</v>
      </c>
      <c r="Z167" s="13">
        <v>0.0</v>
      </c>
      <c r="AA167" s="35">
        <v>0.0</v>
      </c>
      <c r="AB167" s="38">
        <v>0.0</v>
      </c>
      <c r="AC167"/>
    </row>
    <row r="168" spans="1:29">
      <c r="A168" s="51">
        <v>160</v>
      </c>
      <c r="B168" s="5">
        <v>2022.1</v>
      </c>
      <c r="C168" s="5">
        <v>64152020</v>
      </c>
      <c r="D168" s="52"/>
      <c r="E168" s="18"/>
      <c r="F168" s="18"/>
      <c r="G168" s="18"/>
      <c r="H168" s="18" t="s">
        <v>193</v>
      </c>
      <c r="I168" s="34">
        <f>C13</f>
        <v>61120000</v>
      </c>
      <c r="J168" s="5" t="s">
        <v>32</v>
      </c>
      <c r="K168" s="5">
        <v>5</v>
      </c>
      <c r="L168" s="35">
        <v>505135956.4</v>
      </c>
      <c r="M168" s="35">
        <v>529549777.97</v>
      </c>
      <c r="N168" s="7">
        <v>24413821.57</v>
      </c>
      <c r="O168" s="13">
        <v>4.83</v>
      </c>
      <c r="P168" s="35">
        <v>0.0</v>
      </c>
      <c r="Q168" s="35">
        <v>-505135956.4</v>
      </c>
      <c r="R168" s="13">
        <v>-100.0</v>
      </c>
      <c r="S168" s="35">
        <v>-529549777.97</v>
      </c>
      <c r="T168" s="13">
        <v>-100.0</v>
      </c>
      <c r="U168" s="35">
        <v>0.0</v>
      </c>
      <c r="V168" s="13">
        <v>0.0</v>
      </c>
      <c r="W168" s="35">
        <v>0.0</v>
      </c>
      <c r="X168" s="13">
        <v>0.0</v>
      </c>
      <c r="Y168" s="35">
        <v>0.0</v>
      </c>
      <c r="Z168" s="13">
        <v>0.0</v>
      </c>
      <c r="AA168" s="35">
        <v>0.0</v>
      </c>
      <c r="AB168" s="38">
        <v>0.0</v>
      </c>
      <c r="AC168"/>
    </row>
    <row r="169" spans="1:29">
      <c r="A169" s="51">
        <v>161</v>
      </c>
      <c r="B169" s="5">
        <v>2022.1</v>
      </c>
      <c r="C169" s="5">
        <v>64153020</v>
      </c>
      <c r="D169" s="52"/>
      <c r="E169" s="18"/>
      <c r="F169" s="18"/>
      <c r="G169" s="18"/>
      <c r="H169" s="18" t="s">
        <v>194</v>
      </c>
      <c r="I169" s="34">
        <f>C13</f>
        <v>61120000</v>
      </c>
      <c r="J169" s="5" t="s">
        <v>32</v>
      </c>
      <c r="K169" s="5">
        <v>5</v>
      </c>
      <c r="L169" s="35">
        <v>675676392.35</v>
      </c>
      <c r="M169" s="35">
        <v>737174810.66</v>
      </c>
      <c r="N169" s="7">
        <v>61498418.31</v>
      </c>
      <c r="O169" s="13">
        <v>9.1</v>
      </c>
      <c r="P169" s="35">
        <v>0.0</v>
      </c>
      <c r="Q169" s="35">
        <v>-675676392.35</v>
      </c>
      <c r="R169" s="13">
        <v>-100.0</v>
      </c>
      <c r="S169" s="35">
        <v>-737174810.66</v>
      </c>
      <c r="T169" s="13">
        <v>-100.0</v>
      </c>
      <c r="U169" s="35">
        <v>0.0</v>
      </c>
      <c r="V169" s="13">
        <v>0.0</v>
      </c>
      <c r="W169" s="35">
        <v>0.0</v>
      </c>
      <c r="X169" s="13">
        <v>0.0</v>
      </c>
      <c r="Y169" s="35">
        <v>0.0</v>
      </c>
      <c r="Z169" s="13">
        <v>0.0</v>
      </c>
      <c r="AA169" s="35">
        <v>0.0</v>
      </c>
      <c r="AB169" s="38">
        <v>0.0</v>
      </c>
      <c r="AC169"/>
    </row>
    <row r="170" spans="1:29" customHeight="1" ht="12">
      <c r="A170" s="51">
        <v>162</v>
      </c>
      <c r="B170" s="5">
        <v>2022.1</v>
      </c>
      <c r="C170" s="5">
        <v>64160000</v>
      </c>
      <c r="D170" s="52"/>
      <c r="E170" s="18"/>
      <c r="F170" s="18"/>
      <c r="G170" s="18" t="s">
        <v>195</v>
      </c>
      <c r="H170" s="18"/>
      <c r="I170" s="34">
        <f>C12</f>
        <v>61110010</v>
      </c>
      <c r="J170" s="5" t="s">
        <v>32</v>
      </c>
      <c r="K170" s="5">
        <v>4</v>
      </c>
      <c r="L170" s="35">
        <v>107167270.32</v>
      </c>
      <c r="M170" s="35">
        <v>111065119.14</v>
      </c>
      <c r="N170" s="7">
        <v>3897848.82</v>
      </c>
      <c r="O170" s="13">
        <v>3.64</v>
      </c>
      <c r="P170" s="35">
        <v>0.0</v>
      </c>
      <c r="Q170" s="35">
        <v>-107167270.32</v>
      </c>
      <c r="R170" s="13">
        <v>-100.0</v>
      </c>
      <c r="S170" s="35">
        <v>-111065119.14</v>
      </c>
      <c r="T170" s="13">
        <v>-100.0</v>
      </c>
      <c r="U170" s="35">
        <v>0.0</v>
      </c>
      <c r="V170" s="13">
        <v>0.0</v>
      </c>
      <c r="W170" s="35">
        <v>0.0</v>
      </c>
      <c r="X170" s="13">
        <v>0.0</v>
      </c>
      <c r="Y170" s="35">
        <v>0.0</v>
      </c>
      <c r="Z170" s="13">
        <v>0.0</v>
      </c>
      <c r="AA170" s="35">
        <v>0.0</v>
      </c>
      <c r="AB170" s="38">
        <v>0.0</v>
      </c>
      <c r="AC170"/>
    </row>
    <row r="171" spans="1:29">
      <c r="A171" s="51">
        <v>163</v>
      </c>
      <c r="B171" s="5">
        <v>2022.1</v>
      </c>
      <c r="C171" s="5">
        <v>64161020</v>
      </c>
      <c r="D171" s="52"/>
      <c r="E171" s="18"/>
      <c r="F171" s="18"/>
      <c r="G171" s="18"/>
      <c r="H171" s="18" t="s">
        <v>196</v>
      </c>
      <c r="I171" s="34">
        <f>C13</f>
        <v>61120000</v>
      </c>
      <c r="J171" s="5" t="s">
        <v>32</v>
      </c>
      <c r="K171" s="5">
        <v>5</v>
      </c>
      <c r="L171" s="35">
        <v>102061111.26</v>
      </c>
      <c r="M171" s="35">
        <v>105908814.93</v>
      </c>
      <c r="N171" s="7">
        <v>3847703.67</v>
      </c>
      <c r="O171" s="13">
        <v>3.77</v>
      </c>
      <c r="P171" s="35">
        <v>0.0</v>
      </c>
      <c r="Q171" s="35">
        <v>-102061111.26</v>
      </c>
      <c r="R171" s="13">
        <v>-100.0</v>
      </c>
      <c r="S171" s="35">
        <v>-105908814.93</v>
      </c>
      <c r="T171" s="13">
        <v>-100.0</v>
      </c>
      <c r="U171" s="35">
        <v>0.0</v>
      </c>
      <c r="V171" s="13">
        <v>0.0</v>
      </c>
      <c r="W171" s="35">
        <v>0.0</v>
      </c>
      <c r="X171" s="13">
        <v>0.0</v>
      </c>
      <c r="Y171" s="35">
        <v>0.0</v>
      </c>
      <c r="Z171" s="13">
        <v>0.0</v>
      </c>
      <c r="AA171" s="35">
        <v>0.0</v>
      </c>
      <c r="AB171" s="38">
        <v>0.0</v>
      </c>
      <c r="AC171"/>
    </row>
    <row r="172" spans="1:29">
      <c r="A172" s="51">
        <v>164</v>
      </c>
      <c r="B172" s="5">
        <v>2022.1</v>
      </c>
      <c r="C172" s="5">
        <v>64162020</v>
      </c>
      <c r="D172" s="52"/>
      <c r="E172" s="18"/>
      <c r="F172" s="18"/>
      <c r="G172" s="18"/>
      <c r="H172" s="18" t="s">
        <v>197</v>
      </c>
      <c r="I172" s="34">
        <f>C13</f>
        <v>61120000</v>
      </c>
      <c r="J172" s="5" t="s">
        <v>32</v>
      </c>
      <c r="K172" s="5">
        <v>5</v>
      </c>
      <c r="L172" s="35">
        <v>5106159.06</v>
      </c>
      <c r="M172" s="35">
        <v>5156304.21</v>
      </c>
      <c r="N172" s="7">
        <v>50145.15</v>
      </c>
      <c r="O172" s="13">
        <v>0.98</v>
      </c>
      <c r="P172" s="35">
        <v>0.0</v>
      </c>
      <c r="Q172" s="35">
        <v>-5106159.06</v>
      </c>
      <c r="R172" s="13">
        <v>-100.0</v>
      </c>
      <c r="S172" s="35">
        <v>-5156304.21</v>
      </c>
      <c r="T172" s="13">
        <v>-100.0</v>
      </c>
      <c r="U172" s="35">
        <v>0.0</v>
      </c>
      <c r="V172" s="13">
        <v>0.0</v>
      </c>
      <c r="W172" s="35">
        <v>0.0</v>
      </c>
      <c r="X172" s="13">
        <v>0.0</v>
      </c>
      <c r="Y172" s="35">
        <v>0.0</v>
      </c>
      <c r="Z172" s="13">
        <v>0.0</v>
      </c>
      <c r="AA172" s="35">
        <v>0.0</v>
      </c>
      <c r="AB172" s="38">
        <v>0.0</v>
      </c>
      <c r="AC172"/>
    </row>
    <row r="173" spans="1:29" customHeight="1" ht="12">
      <c r="A173" s="51">
        <v>165</v>
      </c>
      <c r="B173" s="5">
        <v>2022.1</v>
      </c>
      <c r="C173" s="5">
        <v>64170000</v>
      </c>
      <c r="D173" s="52"/>
      <c r="E173" s="18"/>
      <c r="F173" s="18"/>
      <c r="G173" s="18" t="s">
        <v>198</v>
      </c>
      <c r="H173" s="18"/>
      <c r="I173" s="34">
        <f>C12</f>
        <v>61110010</v>
      </c>
      <c r="J173" s="5" t="s">
        <v>32</v>
      </c>
      <c r="K173" s="5">
        <v>4</v>
      </c>
      <c r="L173" s="35">
        <v>2015922012.44</v>
      </c>
      <c r="M173" s="35">
        <v>2168834121.18</v>
      </c>
      <c r="N173" s="7">
        <v>152912108.74</v>
      </c>
      <c r="O173" s="13">
        <v>7.59</v>
      </c>
      <c r="P173" s="35">
        <v>0.0</v>
      </c>
      <c r="Q173" s="35">
        <v>-2015922012.44</v>
      </c>
      <c r="R173" s="13">
        <v>-100.0</v>
      </c>
      <c r="S173" s="35">
        <v>-2168834121.18</v>
      </c>
      <c r="T173" s="13">
        <v>-100.0</v>
      </c>
      <c r="U173" s="35">
        <v>0.0</v>
      </c>
      <c r="V173" s="13">
        <v>0.0</v>
      </c>
      <c r="W173" s="35">
        <v>0.0</v>
      </c>
      <c r="X173" s="13">
        <v>0.0</v>
      </c>
      <c r="Y173" s="35">
        <v>0.0</v>
      </c>
      <c r="Z173" s="13">
        <v>0.0</v>
      </c>
      <c r="AA173" s="35">
        <v>0.0</v>
      </c>
      <c r="AB173" s="38">
        <v>0.0</v>
      </c>
      <c r="AC173"/>
    </row>
    <row r="174" spans="1:29">
      <c r="A174" s="51">
        <v>166</v>
      </c>
      <c r="B174" s="5">
        <v>2022.1</v>
      </c>
      <c r="C174" s="5">
        <v>64171020</v>
      </c>
      <c r="D174" s="52"/>
      <c r="E174" s="18"/>
      <c r="F174" s="18"/>
      <c r="G174" s="18"/>
      <c r="H174" s="18" t="s">
        <v>199</v>
      </c>
      <c r="I174" s="34">
        <f>C13</f>
        <v>61120000</v>
      </c>
      <c r="J174" s="5" t="s">
        <v>32</v>
      </c>
      <c r="K174" s="5">
        <v>5</v>
      </c>
      <c r="L174" s="35">
        <v>114136212.59</v>
      </c>
      <c r="M174" s="35">
        <v>120597214.91</v>
      </c>
      <c r="N174" s="7">
        <v>6461002.32</v>
      </c>
      <c r="O174" s="13">
        <v>5.66</v>
      </c>
      <c r="P174" s="35">
        <v>0.0</v>
      </c>
      <c r="Q174" s="35">
        <v>-114136212.59</v>
      </c>
      <c r="R174" s="13">
        <v>-100.0</v>
      </c>
      <c r="S174" s="35">
        <v>-120597214.91</v>
      </c>
      <c r="T174" s="13">
        <v>-100.0</v>
      </c>
      <c r="U174" s="35">
        <v>0.0</v>
      </c>
      <c r="V174" s="13">
        <v>0.0</v>
      </c>
      <c r="W174" s="35">
        <v>0.0</v>
      </c>
      <c r="X174" s="13">
        <v>0.0</v>
      </c>
      <c r="Y174" s="35">
        <v>0.0</v>
      </c>
      <c r="Z174" s="13">
        <v>0.0</v>
      </c>
      <c r="AA174" s="35">
        <v>0.0</v>
      </c>
      <c r="AB174" s="38">
        <v>0.0</v>
      </c>
      <c r="AC174"/>
    </row>
    <row r="175" spans="1:29">
      <c r="A175" s="51">
        <v>167</v>
      </c>
      <c r="B175" s="5">
        <v>2022.1</v>
      </c>
      <c r="C175" s="5">
        <v>64172020</v>
      </c>
      <c r="D175" s="52"/>
      <c r="E175" s="18"/>
      <c r="F175" s="18"/>
      <c r="G175" s="18"/>
      <c r="H175" s="18" t="s">
        <v>200</v>
      </c>
      <c r="I175" s="34">
        <f>C13</f>
        <v>61120000</v>
      </c>
      <c r="J175" s="5" t="s">
        <v>32</v>
      </c>
      <c r="K175" s="5">
        <v>5</v>
      </c>
      <c r="L175" s="35">
        <v>905905572.11</v>
      </c>
      <c r="M175" s="35">
        <v>990335553.39</v>
      </c>
      <c r="N175" s="7">
        <v>84429981.28</v>
      </c>
      <c r="O175" s="13">
        <v>9.32</v>
      </c>
      <c r="P175" s="35">
        <v>0.0</v>
      </c>
      <c r="Q175" s="35">
        <v>-905905572.11</v>
      </c>
      <c r="R175" s="13">
        <v>-100.0</v>
      </c>
      <c r="S175" s="35">
        <v>-990335553.39</v>
      </c>
      <c r="T175" s="13">
        <v>-100.0</v>
      </c>
      <c r="U175" s="35">
        <v>0.0</v>
      </c>
      <c r="V175" s="13">
        <v>0.0</v>
      </c>
      <c r="W175" s="35">
        <v>0.0</v>
      </c>
      <c r="X175" s="13">
        <v>0.0</v>
      </c>
      <c r="Y175" s="35">
        <v>0.0</v>
      </c>
      <c r="Z175" s="13">
        <v>0.0</v>
      </c>
      <c r="AA175" s="35">
        <v>0.0</v>
      </c>
      <c r="AB175" s="38">
        <v>0.0</v>
      </c>
      <c r="AC175"/>
    </row>
    <row r="176" spans="1:29">
      <c r="A176" s="51">
        <v>168</v>
      </c>
      <c r="B176" s="5">
        <v>2022.1</v>
      </c>
      <c r="C176" s="5">
        <v>64173020</v>
      </c>
      <c r="D176" s="52"/>
      <c r="E176" s="18"/>
      <c r="F176" s="18"/>
      <c r="G176" s="18"/>
      <c r="H176" s="18" t="s">
        <v>201</v>
      </c>
      <c r="I176" s="34">
        <f>C13</f>
        <v>61120000</v>
      </c>
      <c r="J176" s="5" t="s">
        <v>32</v>
      </c>
      <c r="K176" s="5">
        <v>5</v>
      </c>
      <c r="L176" s="35">
        <v>747730559.13</v>
      </c>
      <c r="M176" s="35">
        <v>787370602.47</v>
      </c>
      <c r="N176" s="7">
        <v>39640043.34</v>
      </c>
      <c r="O176" s="13">
        <v>5.3</v>
      </c>
      <c r="P176" s="35">
        <v>0.0</v>
      </c>
      <c r="Q176" s="35">
        <v>-747730559.13</v>
      </c>
      <c r="R176" s="13">
        <v>-100.0</v>
      </c>
      <c r="S176" s="35">
        <v>-787370602.47</v>
      </c>
      <c r="T176" s="13">
        <v>-100.0</v>
      </c>
      <c r="U176" s="35">
        <v>0.0</v>
      </c>
      <c r="V176" s="13">
        <v>0.0</v>
      </c>
      <c r="W176" s="35">
        <v>0.0</v>
      </c>
      <c r="X176" s="13">
        <v>0.0</v>
      </c>
      <c r="Y176" s="35">
        <v>0.0</v>
      </c>
      <c r="Z176" s="13">
        <v>0.0</v>
      </c>
      <c r="AA176" s="35">
        <v>0.0</v>
      </c>
      <c r="AB176" s="38">
        <v>0.0</v>
      </c>
      <c r="AC176"/>
    </row>
    <row r="177" spans="1:29">
      <c r="A177" s="51">
        <v>169</v>
      </c>
      <c r="B177" s="5">
        <v>2022.1</v>
      </c>
      <c r="C177" s="5">
        <v>64174060</v>
      </c>
      <c r="D177" s="52"/>
      <c r="E177" s="18"/>
      <c r="F177" s="18"/>
      <c r="G177" s="18"/>
      <c r="H177" s="18" t="s">
        <v>202</v>
      </c>
      <c r="I177" s="34">
        <f>C13</f>
        <v>61120000</v>
      </c>
      <c r="J177" s="5" t="s">
        <v>32</v>
      </c>
      <c r="K177" s="5">
        <v>5</v>
      </c>
      <c r="L177" s="35">
        <v>248149668.61</v>
      </c>
      <c r="M177" s="35">
        <v>270530750.41</v>
      </c>
      <c r="N177" s="7">
        <v>22381081.8</v>
      </c>
      <c r="O177" s="13">
        <v>9.02</v>
      </c>
      <c r="P177" s="35">
        <v>0.0</v>
      </c>
      <c r="Q177" s="35">
        <v>-248149668.61</v>
      </c>
      <c r="R177" s="13">
        <v>-100.0</v>
      </c>
      <c r="S177" s="35">
        <v>-270530750.41</v>
      </c>
      <c r="T177" s="13">
        <v>-100.0</v>
      </c>
      <c r="U177" s="35">
        <v>0.0</v>
      </c>
      <c r="V177" s="13">
        <v>0.0</v>
      </c>
      <c r="W177" s="35">
        <v>0.0</v>
      </c>
      <c r="X177" s="13">
        <v>0.0</v>
      </c>
      <c r="Y177" s="35">
        <v>0.0</v>
      </c>
      <c r="Z177" s="13">
        <v>0.0</v>
      </c>
      <c r="AA177" s="35">
        <v>0.0</v>
      </c>
      <c r="AB177" s="38">
        <v>0.0</v>
      </c>
      <c r="AC177"/>
    </row>
    <row r="178" spans="1:29" customHeight="1" ht="12">
      <c r="A178" s="51">
        <v>170</v>
      </c>
      <c r="B178" s="5">
        <v>2022.1</v>
      </c>
      <c r="C178" s="5">
        <v>64180000</v>
      </c>
      <c r="D178" s="52"/>
      <c r="E178" s="18"/>
      <c r="F178" s="18"/>
      <c r="G178" s="18" t="s">
        <v>203</v>
      </c>
      <c r="H178" s="18"/>
      <c r="I178" s="34">
        <f>C12</f>
        <v>61110010</v>
      </c>
      <c r="J178" s="5" t="s">
        <v>32</v>
      </c>
      <c r="K178" s="5">
        <v>4</v>
      </c>
      <c r="L178" s="35">
        <v>7179487285.28</v>
      </c>
      <c r="M178" s="35">
        <v>7507942688.81</v>
      </c>
      <c r="N178" s="7">
        <v>328455403.53</v>
      </c>
      <c r="O178" s="13">
        <v>4.57</v>
      </c>
      <c r="P178" s="35">
        <v>0.0</v>
      </c>
      <c r="Q178" s="35">
        <v>-7179487285.28</v>
      </c>
      <c r="R178" s="13">
        <v>-100.0</v>
      </c>
      <c r="S178" s="35">
        <v>-7507942688.81</v>
      </c>
      <c r="T178" s="13">
        <v>-100.0</v>
      </c>
      <c r="U178" s="35">
        <v>0.0</v>
      </c>
      <c r="V178" s="13">
        <v>0.0</v>
      </c>
      <c r="W178" s="35">
        <v>0.0</v>
      </c>
      <c r="X178" s="13">
        <v>0.0</v>
      </c>
      <c r="Y178" s="35">
        <v>0.0</v>
      </c>
      <c r="Z178" s="13">
        <v>0.0</v>
      </c>
      <c r="AA178" s="35">
        <v>0.0</v>
      </c>
      <c r="AB178" s="38">
        <v>0.0</v>
      </c>
      <c r="AC178"/>
    </row>
    <row r="179" spans="1:29">
      <c r="A179" s="51">
        <v>171</v>
      </c>
      <c r="B179" s="5">
        <v>2022.1</v>
      </c>
      <c r="C179" s="5">
        <v>64180120</v>
      </c>
      <c r="D179" s="52"/>
      <c r="E179" s="18"/>
      <c r="F179" s="18"/>
      <c r="G179" s="18"/>
      <c r="H179" s="18" t="s">
        <v>204</v>
      </c>
      <c r="I179" s="34">
        <f>C13</f>
        <v>61120000</v>
      </c>
      <c r="J179" s="5" t="s">
        <v>32</v>
      </c>
      <c r="K179" s="5">
        <v>5</v>
      </c>
      <c r="L179" s="35">
        <v>282519.18</v>
      </c>
      <c r="M179" s="35">
        <v>285022.65</v>
      </c>
      <c r="N179" s="7">
        <v>2503.47</v>
      </c>
      <c r="O179" s="13">
        <v>0.89</v>
      </c>
      <c r="P179" s="35">
        <v>0.0</v>
      </c>
      <c r="Q179" s="35">
        <v>-282519.18</v>
      </c>
      <c r="R179" s="13">
        <v>-100.0</v>
      </c>
      <c r="S179" s="35">
        <v>-285022.65</v>
      </c>
      <c r="T179" s="13">
        <v>-100.0</v>
      </c>
      <c r="U179" s="35">
        <v>0.0</v>
      </c>
      <c r="V179" s="13">
        <v>0.0</v>
      </c>
      <c r="W179" s="35">
        <v>0.0</v>
      </c>
      <c r="X179" s="13">
        <v>0.0</v>
      </c>
      <c r="Y179" s="35">
        <v>0.0</v>
      </c>
      <c r="Z179" s="13">
        <v>0.0</v>
      </c>
      <c r="AA179" s="35">
        <v>0.0</v>
      </c>
      <c r="AB179" s="38">
        <v>0.0</v>
      </c>
      <c r="AC179"/>
    </row>
    <row r="180" spans="1:29">
      <c r="A180" s="51">
        <v>172</v>
      </c>
      <c r="B180" s="5">
        <v>2022.1</v>
      </c>
      <c r="C180" s="5">
        <v>64180220</v>
      </c>
      <c r="D180" s="52"/>
      <c r="E180" s="18"/>
      <c r="F180" s="18"/>
      <c r="G180" s="18"/>
      <c r="H180" s="18" t="s">
        <v>205</v>
      </c>
      <c r="I180" s="34">
        <f>C13</f>
        <v>61120000</v>
      </c>
      <c r="J180" s="5" t="s">
        <v>32</v>
      </c>
      <c r="K180" s="5">
        <v>5</v>
      </c>
      <c r="L180" s="35">
        <v>954060200.44</v>
      </c>
      <c r="M180" s="35">
        <v>1044074794.99</v>
      </c>
      <c r="N180" s="7">
        <v>90014594.55</v>
      </c>
      <c r="O180" s="13">
        <v>9.43</v>
      </c>
      <c r="P180" s="35">
        <v>0.0</v>
      </c>
      <c r="Q180" s="35">
        <v>-954060200.44</v>
      </c>
      <c r="R180" s="13">
        <v>-100.0</v>
      </c>
      <c r="S180" s="35">
        <v>-1044074794.99</v>
      </c>
      <c r="T180" s="13">
        <v>-100.0</v>
      </c>
      <c r="U180" s="35">
        <v>0.0</v>
      </c>
      <c r="V180" s="13">
        <v>0.0</v>
      </c>
      <c r="W180" s="35">
        <v>0.0</v>
      </c>
      <c r="X180" s="13">
        <v>0.0</v>
      </c>
      <c r="Y180" s="35">
        <v>0.0</v>
      </c>
      <c r="Z180" s="13">
        <v>0.0</v>
      </c>
      <c r="AA180" s="35">
        <v>0.0</v>
      </c>
      <c r="AB180" s="38">
        <v>0.0</v>
      </c>
      <c r="AC180"/>
    </row>
    <row r="181" spans="1:29">
      <c r="A181" s="51">
        <v>173</v>
      </c>
      <c r="B181" s="5">
        <v>2022.1</v>
      </c>
      <c r="C181" s="5">
        <v>64180320</v>
      </c>
      <c r="D181" s="52"/>
      <c r="E181" s="18"/>
      <c r="F181" s="18"/>
      <c r="G181" s="18"/>
      <c r="H181" s="18" t="s">
        <v>206</v>
      </c>
      <c r="I181" s="34">
        <f>C13</f>
        <v>61120000</v>
      </c>
      <c r="J181" s="5" t="s">
        <v>32</v>
      </c>
      <c r="K181" s="5">
        <v>5</v>
      </c>
      <c r="L181" s="35">
        <v>25629675.64</v>
      </c>
      <c r="M181" s="35">
        <v>26361009.8</v>
      </c>
      <c r="N181" s="7">
        <v>731334.16</v>
      </c>
      <c r="O181" s="13">
        <v>2.85</v>
      </c>
      <c r="P181" s="35">
        <v>0.0</v>
      </c>
      <c r="Q181" s="35">
        <v>-25629675.64</v>
      </c>
      <c r="R181" s="13">
        <v>-100.0</v>
      </c>
      <c r="S181" s="35">
        <v>-26361009.8</v>
      </c>
      <c r="T181" s="13">
        <v>-100.0</v>
      </c>
      <c r="U181" s="35">
        <v>0.0</v>
      </c>
      <c r="V181" s="13">
        <v>0.0</v>
      </c>
      <c r="W181" s="35">
        <v>0.0</v>
      </c>
      <c r="X181" s="13">
        <v>0.0</v>
      </c>
      <c r="Y181" s="35">
        <v>0.0</v>
      </c>
      <c r="Z181" s="13">
        <v>0.0</v>
      </c>
      <c r="AA181" s="35">
        <v>0.0</v>
      </c>
      <c r="AB181" s="38">
        <v>0.0</v>
      </c>
      <c r="AC181"/>
    </row>
    <row r="182" spans="1:29">
      <c r="A182" s="51">
        <v>174</v>
      </c>
      <c r="B182" s="5">
        <v>2022.1</v>
      </c>
      <c r="C182" s="5">
        <v>64180420</v>
      </c>
      <c r="D182" s="52"/>
      <c r="E182" s="18"/>
      <c r="F182" s="18"/>
      <c r="G182" s="18"/>
      <c r="H182" s="18" t="s">
        <v>207</v>
      </c>
      <c r="I182" s="34">
        <f>C13</f>
        <v>61120000</v>
      </c>
      <c r="J182" s="5" t="s">
        <v>32</v>
      </c>
      <c r="K182" s="5">
        <v>5</v>
      </c>
      <c r="L182" s="35">
        <v>847982797.4</v>
      </c>
      <c r="M182" s="35">
        <v>857279392.71</v>
      </c>
      <c r="N182" s="7">
        <v>9296595.31</v>
      </c>
      <c r="O182" s="13">
        <v>1.1</v>
      </c>
      <c r="P182" s="35">
        <v>0.0</v>
      </c>
      <c r="Q182" s="35">
        <v>-847982797.4</v>
      </c>
      <c r="R182" s="13">
        <v>-100.0</v>
      </c>
      <c r="S182" s="35">
        <v>-857279392.71</v>
      </c>
      <c r="T182" s="13">
        <v>-100.0</v>
      </c>
      <c r="U182" s="35">
        <v>0.0</v>
      </c>
      <c r="V182" s="13">
        <v>0.0</v>
      </c>
      <c r="W182" s="35">
        <v>0.0</v>
      </c>
      <c r="X182" s="13">
        <v>0.0</v>
      </c>
      <c r="Y182" s="35">
        <v>0.0</v>
      </c>
      <c r="Z182" s="13">
        <v>0.0</v>
      </c>
      <c r="AA182" s="35">
        <v>0.0</v>
      </c>
      <c r="AB182" s="38">
        <v>0.0</v>
      </c>
      <c r="AC182"/>
    </row>
    <row r="183" spans="1:29">
      <c r="A183" s="51">
        <v>175</v>
      </c>
      <c r="B183" s="5">
        <v>2022.1</v>
      </c>
      <c r="C183" s="5">
        <v>64180520</v>
      </c>
      <c r="D183" s="52"/>
      <c r="E183" s="18"/>
      <c r="F183" s="18"/>
      <c r="G183" s="18"/>
      <c r="H183" s="18" t="s">
        <v>208</v>
      </c>
      <c r="I183" s="34">
        <f>C13</f>
        <v>61120000</v>
      </c>
      <c r="J183" s="5" t="s">
        <v>32</v>
      </c>
      <c r="K183" s="5">
        <v>5</v>
      </c>
      <c r="L183" s="35">
        <v>617115471.71</v>
      </c>
      <c r="M183" s="35">
        <v>648054330.61</v>
      </c>
      <c r="N183" s="7">
        <v>30938858.9</v>
      </c>
      <c r="O183" s="13">
        <v>5.01</v>
      </c>
      <c r="P183" s="35">
        <v>0.0</v>
      </c>
      <c r="Q183" s="35">
        <v>-617115471.71</v>
      </c>
      <c r="R183" s="13">
        <v>-100.0</v>
      </c>
      <c r="S183" s="35">
        <v>-648054330.61</v>
      </c>
      <c r="T183" s="13">
        <v>-100.0</v>
      </c>
      <c r="U183" s="35">
        <v>0.0</v>
      </c>
      <c r="V183" s="13">
        <v>0.0</v>
      </c>
      <c r="W183" s="35">
        <v>0.0</v>
      </c>
      <c r="X183" s="13">
        <v>0.0</v>
      </c>
      <c r="Y183" s="35">
        <v>0.0</v>
      </c>
      <c r="Z183" s="13">
        <v>0.0</v>
      </c>
      <c r="AA183" s="35">
        <v>0.0</v>
      </c>
      <c r="AB183" s="38">
        <v>0.0</v>
      </c>
      <c r="AC183"/>
    </row>
    <row r="184" spans="1:29">
      <c r="A184" s="51">
        <v>176</v>
      </c>
      <c r="B184" s="5">
        <v>2022.1</v>
      </c>
      <c r="C184" s="5">
        <v>64180620</v>
      </c>
      <c r="D184" s="52"/>
      <c r="E184" s="18"/>
      <c r="F184" s="18"/>
      <c r="G184" s="18"/>
      <c r="H184" s="18" t="s">
        <v>209</v>
      </c>
      <c r="I184" s="34">
        <f>C13</f>
        <v>61120000</v>
      </c>
      <c r="J184" s="5" t="s">
        <v>32</v>
      </c>
      <c r="K184" s="5">
        <v>5</v>
      </c>
      <c r="L184" s="35">
        <v>784406561.15</v>
      </c>
      <c r="M184" s="35">
        <v>860026895.42</v>
      </c>
      <c r="N184" s="7">
        <v>75620334.27</v>
      </c>
      <c r="O184" s="13">
        <v>9.64</v>
      </c>
      <c r="P184" s="35">
        <v>0.0</v>
      </c>
      <c r="Q184" s="35">
        <v>-784406561.15</v>
      </c>
      <c r="R184" s="13">
        <v>-100.0</v>
      </c>
      <c r="S184" s="35">
        <v>-860026895.42</v>
      </c>
      <c r="T184" s="13">
        <v>-100.0</v>
      </c>
      <c r="U184" s="35">
        <v>0.0</v>
      </c>
      <c r="V184" s="13">
        <v>0.0</v>
      </c>
      <c r="W184" s="35">
        <v>0.0</v>
      </c>
      <c r="X184" s="13">
        <v>0.0</v>
      </c>
      <c r="Y184" s="35">
        <v>0.0</v>
      </c>
      <c r="Z184" s="13">
        <v>0.0</v>
      </c>
      <c r="AA184" s="35">
        <v>0.0</v>
      </c>
      <c r="AB184" s="38">
        <v>0.0</v>
      </c>
      <c r="AC184"/>
    </row>
    <row r="185" spans="1:29">
      <c r="A185" s="51">
        <v>177</v>
      </c>
      <c r="B185" s="5">
        <v>2022.1</v>
      </c>
      <c r="C185" s="5">
        <v>64180720</v>
      </c>
      <c r="D185" s="52"/>
      <c r="E185" s="18"/>
      <c r="F185" s="18"/>
      <c r="G185" s="18"/>
      <c r="H185" s="18" t="s">
        <v>210</v>
      </c>
      <c r="I185" s="34">
        <f>C13</f>
        <v>61120000</v>
      </c>
      <c r="J185" s="5" t="s">
        <v>32</v>
      </c>
      <c r="K185" s="5">
        <v>5</v>
      </c>
      <c r="L185" s="35">
        <v>358650577.3</v>
      </c>
      <c r="M185" s="35">
        <v>372054126.37</v>
      </c>
      <c r="N185" s="7">
        <v>13403549.07</v>
      </c>
      <c r="O185" s="13">
        <v>3.74</v>
      </c>
      <c r="P185" s="35">
        <v>0.0</v>
      </c>
      <c r="Q185" s="35">
        <v>-358650577.3</v>
      </c>
      <c r="R185" s="13">
        <v>-100.0</v>
      </c>
      <c r="S185" s="35">
        <v>-372054126.37</v>
      </c>
      <c r="T185" s="13">
        <v>-100.0</v>
      </c>
      <c r="U185" s="35">
        <v>0.0</v>
      </c>
      <c r="V185" s="13">
        <v>0.0</v>
      </c>
      <c r="W185" s="35">
        <v>0.0</v>
      </c>
      <c r="X185" s="13">
        <v>0.0</v>
      </c>
      <c r="Y185" s="35">
        <v>0.0</v>
      </c>
      <c r="Z185" s="13">
        <v>0.0</v>
      </c>
      <c r="AA185" s="35">
        <v>0.0</v>
      </c>
      <c r="AB185" s="38">
        <v>0.0</v>
      </c>
      <c r="AC185"/>
    </row>
    <row r="186" spans="1:29">
      <c r="A186" s="51">
        <v>178</v>
      </c>
      <c r="B186" s="5">
        <v>2022.1</v>
      </c>
      <c r="C186" s="5">
        <v>64180820</v>
      </c>
      <c r="D186" s="52"/>
      <c r="E186" s="18"/>
      <c r="F186" s="18"/>
      <c r="G186" s="18"/>
      <c r="H186" s="18" t="s">
        <v>211</v>
      </c>
      <c r="I186" s="34">
        <f>C13</f>
        <v>61120000</v>
      </c>
      <c r="J186" s="5" t="s">
        <v>32</v>
      </c>
      <c r="K186" s="5">
        <v>5</v>
      </c>
      <c r="L186" s="35">
        <v>401381859.86</v>
      </c>
      <c r="M186" s="35">
        <v>425041664.2</v>
      </c>
      <c r="N186" s="7">
        <v>23659804.34</v>
      </c>
      <c r="O186" s="13">
        <v>5.89</v>
      </c>
      <c r="P186" s="35">
        <v>0.0</v>
      </c>
      <c r="Q186" s="35">
        <v>-401381859.86</v>
      </c>
      <c r="R186" s="13">
        <v>-100.0</v>
      </c>
      <c r="S186" s="35">
        <v>-425041664.2</v>
      </c>
      <c r="T186" s="13">
        <v>-100.0</v>
      </c>
      <c r="U186" s="35">
        <v>0.0</v>
      </c>
      <c r="V186" s="13">
        <v>0.0</v>
      </c>
      <c r="W186" s="35">
        <v>0.0</v>
      </c>
      <c r="X186" s="13">
        <v>0.0</v>
      </c>
      <c r="Y186" s="35">
        <v>0.0</v>
      </c>
      <c r="Z186" s="13">
        <v>0.0</v>
      </c>
      <c r="AA186" s="35">
        <v>0.0</v>
      </c>
      <c r="AB186" s="38">
        <v>0.0</v>
      </c>
      <c r="AC186"/>
    </row>
    <row r="187" spans="1:29">
      <c r="A187" s="51">
        <v>179</v>
      </c>
      <c r="B187" s="5">
        <v>2022.1</v>
      </c>
      <c r="C187" s="5">
        <v>64180920</v>
      </c>
      <c r="D187" s="52"/>
      <c r="E187" s="18"/>
      <c r="F187" s="18"/>
      <c r="G187" s="18"/>
      <c r="H187" s="18" t="s">
        <v>212</v>
      </c>
      <c r="I187" s="34">
        <f>C13</f>
        <v>61120000</v>
      </c>
      <c r="J187" s="5" t="s">
        <v>32</v>
      </c>
      <c r="K187" s="5">
        <v>5</v>
      </c>
      <c r="L187" s="35">
        <v>319772276.1</v>
      </c>
      <c r="M187" s="35">
        <v>323851967.53</v>
      </c>
      <c r="N187" s="7">
        <v>4079691.43</v>
      </c>
      <c r="O187" s="13">
        <v>1.28</v>
      </c>
      <c r="P187" s="35">
        <v>0.0</v>
      </c>
      <c r="Q187" s="35">
        <v>-319772276.1</v>
      </c>
      <c r="R187" s="13">
        <v>-100.0</v>
      </c>
      <c r="S187" s="35">
        <v>-323851967.53</v>
      </c>
      <c r="T187" s="13">
        <v>-100.0</v>
      </c>
      <c r="U187" s="35">
        <v>0.0</v>
      </c>
      <c r="V187" s="13">
        <v>0.0</v>
      </c>
      <c r="W187" s="35">
        <v>0.0</v>
      </c>
      <c r="X187" s="13">
        <v>0.0</v>
      </c>
      <c r="Y187" s="35">
        <v>0.0</v>
      </c>
      <c r="Z187" s="13">
        <v>0.0</v>
      </c>
      <c r="AA187" s="35">
        <v>0.0</v>
      </c>
      <c r="AB187" s="38">
        <v>0.0</v>
      </c>
      <c r="AC187"/>
    </row>
    <row r="188" spans="1:29">
      <c r="A188" s="51">
        <v>180</v>
      </c>
      <c r="B188" s="5">
        <v>2022.1</v>
      </c>
      <c r="C188" s="5">
        <v>64181020</v>
      </c>
      <c r="D188" s="52"/>
      <c r="E188" s="18"/>
      <c r="F188" s="18"/>
      <c r="G188" s="18"/>
      <c r="H188" s="18" t="s">
        <v>213</v>
      </c>
      <c r="I188" s="34">
        <f>C13</f>
        <v>61120000</v>
      </c>
      <c r="J188" s="5" t="s">
        <v>32</v>
      </c>
      <c r="K188" s="5">
        <v>5</v>
      </c>
      <c r="L188" s="35">
        <v>291636179.3</v>
      </c>
      <c r="M188" s="35">
        <v>311270382.7</v>
      </c>
      <c r="N188" s="7">
        <v>19634203.4</v>
      </c>
      <c r="O188" s="13">
        <v>6.73</v>
      </c>
      <c r="P188" s="35">
        <v>0.0</v>
      </c>
      <c r="Q188" s="35">
        <v>-291636179.3</v>
      </c>
      <c r="R188" s="13">
        <v>-100.0</v>
      </c>
      <c r="S188" s="35">
        <v>-311270382.7</v>
      </c>
      <c r="T188" s="13">
        <v>-100.0</v>
      </c>
      <c r="U188" s="35">
        <v>0.0</v>
      </c>
      <c r="V188" s="13">
        <v>0.0</v>
      </c>
      <c r="W188" s="35">
        <v>0.0</v>
      </c>
      <c r="X188" s="13">
        <v>0.0</v>
      </c>
      <c r="Y188" s="35">
        <v>0.0</v>
      </c>
      <c r="Z188" s="13">
        <v>0.0</v>
      </c>
      <c r="AA188" s="35">
        <v>0.0</v>
      </c>
      <c r="AB188" s="38">
        <v>0.0</v>
      </c>
      <c r="AC188"/>
    </row>
    <row r="189" spans="1:29">
      <c r="A189" s="51">
        <v>181</v>
      </c>
      <c r="B189" s="5">
        <v>2022.1</v>
      </c>
      <c r="C189" s="5">
        <v>64181120</v>
      </c>
      <c r="D189" s="52"/>
      <c r="E189" s="18"/>
      <c r="F189" s="18"/>
      <c r="G189" s="18"/>
      <c r="H189" s="18" t="s">
        <v>214</v>
      </c>
      <c r="I189" s="34">
        <f>C13</f>
        <v>61120000</v>
      </c>
      <c r="J189" s="5" t="s">
        <v>32</v>
      </c>
      <c r="K189" s="5">
        <v>5</v>
      </c>
      <c r="L189" s="35">
        <v>839354677.35</v>
      </c>
      <c r="M189" s="35">
        <v>867393888.83</v>
      </c>
      <c r="N189" s="7">
        <v>28039211.48</v>
      </c>
      <c r="O189" s="13">
        <v>3.34</v>
      </c>
      <c r="P189" s="35">
        <v>0.0</v>
      </c>
      <c r="Q189" s="35">
        <v>-839354677.35</v>
      </c>
      <c r="R189" s="13">
        <v>-100.0</v>
      </c>
      <c r="S189" s="35">
        <v>-867393888.83</v>
      </c>
      <c r="T189" s="13">
        <v>-100.0</v>
      </c>
      <c r="U189" s="35">
        <v>0.0</v>
      </c>
      <c r="V189" s="13">
        <v>0.0</v>
      </c>
      <c r="W189" s="35">
        <v>0.0</v>
      </c>
      <c r="X189" s="13">
        <v>0.0</v>
      </c>
      <c r="Y189" s="35">
        <v>0.0</v>
      </c>
      <c r="Z189" s="13">
        <v>0.0</v>
      </c>
      <c r="AA189" s="35">
        <v>0.0</v>
      </c>
      <c r="AB189" s="38">
        <v>0.0</v>
      </c>
      <c r="AC189"/>
    </row>
    <row r="190" spans="1:29">
      <c r="A190" s="51">
        <v>182</v>
      </c>
      <c r="B190" s="5">
        <v>2022.1</v>
      </c>
      <c r="C190" s="5">
        <v>64181220</v>
      </c>
      <c r="D190" s="52"/>
      <c r="E190" s="18"/>
      <c r="F190" s="18"/>
      <c r="G190" s="18"/>
      <c r="H190" s="18" t="s">
        <v>215</v>
      </c>
      <c r="I190" s="34">
        <f>C13</f>
        <v>61120000</v>
      </c>
      <c r="J190" s="5" t="s">
        <v>32</v>
      </c>
      <c r="K190" s="5">
        <v>5</v>
      </c>
      <c r="L190" s="35">
        <v>737577178.24</v>
      </c>
      <c r="M190" s="35">
        <v>740683192.52</v>
      </c>
      <c r="N190" s="7">
        <v>3106014.28</v>
      </c>
      <c r="O190" s="13">
        <v>0.42</v>
      </c>
      <c r="P190" s="35">
        <v>0.0</v>
      </c>
      <c r="Q190" s="35">
        <v>-737577178.24</v>
      </c>
      <c r="R190" s="13">
        <v>-100.0</v>
      </c>
      <c r="S190" s="35">
        <v>-740683192.52</v>
      </c>
      <c r="T190" s="13">
        <v>-100.0</v>
      </c>
      <c r="U190" s="35">
        <v>0.0</v>
      </c>
      <c r="V190" s="13">
        <v>0.0</v>
      </c>
      <c r="W190" s="35">
        <v>0.0</v>
      </c>
      <c r="X190" s="13">
        <v>0.0</v>
      </c>
      <c r="Y190" s="35">
        <v>0.0</v>
      </c>
      <c r="Z190" s="13">
        <v>0.0</v>
      </c>
      <c r="AA190" s="35">
        <v>0.0</v>
      </c>
      <c r="AB190" s="38">
        <v>0.0</v>
      </c>
      <c r="AC190"/>
    </row>
    <row r="191" spans="1:29">
      <c r="A191" s="51">
        <v>183</v>
      </c>
      <c r="B191" s="5">
        <v>2022.1</v>
      </c>
      <c r="C191" s="5">
        <v>64181320</v>
      </c>
      <c r="D191" s="52"/>
      <c r="E191" s="18"/>
      <c r="F191" s="18"/>
      <c r="G191" s="18"/>
      <c r="H191" s="18" t="s">
        <v>216</v>
      </c>
      <c r="I191" s="34">
        <f>C13</f>
        <v>61120000</v>
      </c>
      <c r="J191" s="5" t="s">
        <v>32</v>
      </c>
      <c r="K191" s="5">
        <v>5</v>
      </c>
      <c r="L191" s="35">
        <v>812514084.63</v>
      </c>
      <c r="M191" s="35">
        <v>839251221.46</v>
      </c>
      <c r="N191" s="7">
        <v>26737136.83</v>
      </c>
      <c r="O191" s="13">
        <v>3.29</v>
      </c>
      <c r="P191" s="35">
        <v>0.0</v>
      </c>
      <c r="Q191" s="35">
        <v>-812514084.63</v>
      </c>
      <c r="R191" s="13">
        <v>-100.0</v>
      </c>
      <c r="S191" s="35">
        <v>-839251221.46</v>
      </c>
      <c r="T191" s="13">
        <v>-100.0</v>
      </c>
      <c r="U191" s="35">
        <v>0.0</v>
      </c>
      <c r="V191" s="13">
        <v>0.0</v>
      </c>
      <c r="W191" s="35">
        <v>0.0</v>
      </c>
      <c r="X191" s="13">
        <v>0.0</v>
      </c>
      <c r="Y191" s="35">
        <v>0.0</v>
      </c>
      <c r="Z191" s="13">
        <v>0.0</v>
      </c>
      <c r="AA191" s="35">
        <v>0.0</v>
      </c>
      <c r="AB191" s="38">
        <v>0.0</v>
      </c>
      <c r="AC191"/>
    </row>
    <row r="192" spans="1:29">
      <c r="A192" s="51">
        <v>184</v>
      </c>
      <c r="B192" s="5">
        <v>2022.1</v>
      </c>
      <c r="C192" s="5">
        <v>64181420</v>
      </c>
      <c r="D192" s="52"/>
      <c r="E192" s="18"/>
      <c r="F192" s="18"/>
      <c r="G192" s="18"/>
      <c r="H192" s="18" t="s">
        <v>217</v>
      </c>
      <c r="I192" s="34">
        <f>C13</f>
        <v>61120000</v>
      </c>
      <c r="J192" s="5" t="s">
        <v>32</v>
      </c>
      <c r="K192" s="5">
        <v>5</v>
      </c>
      <c r="L192" s="35">
        <v>150425729.94</v>
      </c>
      <c r="M192" s="35">
        <v>150524363.18</v>
      </c>
      <c r="N192" s="7">
        <v>98633.24</v>
      </c>
      <c r="O192" s="13">
        <v>0.07</v>
      </c>
      <c r="P192" s="35">
        <v>0.0</v>
      </c>
      <c r="Q192" s="35">
        <v>-150425729.94</v>
      </c>
      <c r="R192" s="13">
        <v>-100.0</v>
      </c>
      <c r="S192" s="35">
        <v>-150524363.18</v>
      </c>
      <c r="T192" s="13">
        <v>-100.0</v>
      </c>
      <c r="U192" s="35">
        <v>0.0</v>
      </c>
      <c r="V192" s="13">
        <v>0.0</v>
      </c>
      <c r="W192" s="35">
        <v>0.0</v>
      </c>
      <c r="X192" s="13">
        <v>0.0</v>
      </c>
      <c r="Y192" s="35">
        <v>0.0</v>
      </c>
      <c r="Z192" s="13">
        <v>0.0</v>
      </c>
      <c r="AA192" s="35">
        <v>0.0</v>
      </c>
      <c r="AB192" s="38">
        <v>0.0</v>
      </c>
      <c r="AC192"/>
    </row>
    <row r="193" spans="1:29">
      <c r="A193" s="51">
        <v>185</v>
      </c>
      <c r="B193" s="5">
        <v>2022.1</v>
      </c>
      <c r="C193" s="5">
        <v>64181520</v>
      </c>
      <c r="D193" s="52"/>
      <c r="E193" s="18"/>
      <c r="F193" s="18"/>
      <c r="G193" s="18"/>
      <c r="H193" s="18" t="s">
        <v>218</v>
      </c>
      <c r="I193" s="34">
        <f>C13</f>
        <v>61120000</v>
      </c>
      <c r="J193" s="5" t="s">
        <v>32</v>
      </c>
      <c r="K193" s="5">
        <v>5</v>
      </c>
      <c r="L193" s="35">
        <v>38697497.04</v>
      </c>
      <c r="M193" s="35">
        <v>41790435.84</v>
      </c>
      <c r="N193" s="7">
        <v>3092938.8</v>
      </c>
      <c r="O193" s="13">
        <v>7.99</v>
      </c>
      <c r="P193" s="35">
        <v>0.0</v>
      </c>
      <c r="Q193" s="35">
        <v>-38697497.04</v>
      </c>
      <c r="R193" s="13">
        <v>-100.0</v>
      </c>
      <c r="S193" s="35">
        <v>-41790435.84</v>
      </c>
      <c r="T193" s="13">
        <v>-100.0</v>
      </c>
      <c r="U193" s="35">
        <v>0.0</v>
      </c>
      <c r="V193" s="13">
        <v>0.0</v>
      </c>
      <c r="W193" s="35">
        <v>0.0</v>
      </c>
      <c r="X193" s="13">
        <v>0.0</v>
      </c>
      <c r="Y193" s="35">
        <v>0.0</v>
      </c>
      <c r="Z193" s="13">
        <v>0.0</v>
      </c>
      <c r="AA193" s="35">
        <v>0.0</v>
      </c>
      <c r="AB193" s="38">
        <v>0.0</v>
      </c>
      <c r="AC193"/>
    </row>
    <row r="194" spans="1:29" customHeight="1" ht="12">
      <c r="A194" s="51">
        <v>186</v>
      </c>
      <c r="B194" s="5">
        <v>2022.1</v>
      </c>
      <c r="C194" s="5">
        <v>64200000</v>
      </c>
      <c r="D194" s="52"/>
      <c r="E194" s="18"/>
      <c r="F194" s="139" t="s">
        <v>50</v>
      </c>
      <c r="G194" s="139"/>
      <c r="H194" s="139"/>
      <c r="I194" s="34">
        <f>C11</f>
        <v>61100000</v>
      </c>
      <c r="J194" s="5" t="s">
        <v>32</v>
      </c>
      <c r="K194" s="5">
        <v>3</v>
      </c>
      <c r="L194" s="35">
        <v>28080152151.89</v>
      </c>
      <c r="M194" s="35">
        <v>29636915241.08</v>
      </c>
      <c r="N194" s="7">
        <v>1556763089.19</v>
      </c>
      <c r="O194" s="13">
        <v>5.54</v>
      </c>
      <c r="P194" s="35">
        <v>0.0</v>
      </c>
      <c r="Q194" s="35">
        <v>-28080152151.89</v>
      </c>
      <c r="R194" s="13">
        <v>-100.0</v>
      </c>
      <c r="S194" s="35">
        <v>-29636915241.08</v>
      </c>
      <c r="T194" s="13">
        <v>-100.0</v>
      </c>
      <c r="U194" s="35">
        <v>0.0</v>
      </c>
      <c r="V194" s="13">
        <v>0.0</v>
      </c>
      <c r="W194" s="35">
        <v>0.0</v>
      </c>
      <c r="X194" s="13">
        <v>0.0</v>
      </c>
      <c r="Y194" s="35">
        <v>0.0</v>
      </c>
      <c r="Z194" s="13">
        <v>0.0</v>
      </c>
      <c r="AA194" s="35">
        <v>0.0</v>
      </c>
      <c r="AB194" s="38">
        <v>0.0</v>
      </c>
      <c r="AC194"/>
    </row>
    <row r="195" spans="1:29" customHeight="1" ht="12">
      <c r="A195" s="51">
        <v>187</v>
      </c>
      <c r="B195" s="5">
        <v>2022.1</v>
      </c>
      <c r="C195" s="5">
        <v>64210000</v>
      </c>
      <c r="D195" s="52"/>
      <c r="E195" s="18"/>
      <c r="F195" s="18"/>
      <c r="G195" s="18" t="s">
        <v>219</v>
      </c>
      <c r="H195" s="18"/>
      <c r="I195" s="34">
        <f>C12</f>
        <v>61110010</v>
      </c>
      <c r="J195" s="5" t="s">
        <v>32</v>
      </c>
      <c r="K195" s="5">
        <v>4</v>
      </c>
      <c r="L195" s="35">
        <v>784433635.79</v>
      </c>
      <c r="M195" s="35">
        <v>823818330.11</v>
      </c>
      <c r="N195" s="7">
        <v>39384694.32</v>
      </c>
      <c r="O195" s="13">
        <v>5.02</v>
      </c>
      <c r="P195" s="35">
        <v>0.0</v>
      </c>
      <c r="Q195" s="35">
        <v>-784433635.79</v>
      </c>
      <c r="R195" s="13">
        <v>-100.0</v>
      </c>
      <c r="S195" s="35">
        <v>-823818330.11</v>
      </c>
      <c r="T195" s="13">
        <v>-100.0</v>
      </c>
      <c r="U195" s="35">
        <v>0.0</v>
      </c>
      <c r="V195" s="13">
        <v>0.0</v>
      </c>
      <c r="W195" s="35">
        <v>0.0</v>
      </c>
      <c r="X195" s="13">
        <v>0.0</v>
      </c>
      <c r="Y195" s="35">
        <v>0.0</v>
      </c>
      <c r="Z195" s="13">
        <v>0.0</v>
      </c>
      <c r="AA195" s="35">
        <v>0.0</v>
      </c>
      <c r="AB195" s="38">
        <v>0.0</v>
      </c>
      <c r="AC195"/>
    </row>
    <row r="196" spans="1:29">
      <c r="A196" s="51">
        <v>188</v>
      </c>
      <c r="B196" s="5">
        <v>2022.1</v>
      </c>
      <c r="C196" s="5">
        <v>64211020</v>
      </c>
      <c r="D196" s="52"/>
      <c r="E196" s="18"/>
      <c r="F196" s="18"/>
      <c r="G196" s="18"/>
      <c r="H196" s="18" t="s">
        <v>220</v>
      </c>
      <c r="I196" s="34">
        <f>C13</f>
        <v>61120000</v>
      </c>
      <c r="J196" s="5" t="s">
        <v>32</v>
      </c>
      <c r="K196" s="5">
        <v>5</v>
      </c>
      <c r="L196" s="35">
        <v>603245514.77</v>
      </c>
      <c r="M196" s="35">
        <v>627013086.66</v>
      </c>
      <c r="N196" s="7">
        <v>23767571.89</v>
      </c>
      <c r="O196" s="13">
        <v>3.94</v>
      </c>
      <c r="P196" s="35">
        <v>0.0</v>
      </c>
      <c r="Q196" s="35">
        <v>-603245514.77</v>
      </c>
      <c r="R196" s="13">
        <v>-100.0</v>
      </c>
      <c r="S196" s="35">
        <v>-627013086.66</v>
      </c>
      <c r="T196" s="13">
        <v>-100.0</v>
      </c>
      <c r="U196" s="35">
        <v>0.0</v>
      </c>
      <c r="V196" s="13">
        <v>0.0</v>
      </c>
      <c r="W196" s="35">
        <v>0.0</v>
      </c>
      <c r="X196" s="13">
        <v>0.0</v>
      </c>
      <c r="Y196" s="35">
        <v>0.0</v>
      </c>
      <c r="Z196" s="13">
        <v>0.0</v>
      </c>
      <c r="AA196" s="35">
        <v>0.0</v>
      </c>
      <c r="AB196" s="38">
        <v>0.0</v>
      </c>
      <c r="AC196"/>
    </row>
    <row r="197" spans="1:29">
      <c r="A197" s="51">
        <v>189</v>
      </c>
      <c r="B197" s="5">
        <v>2022.1</v>
      </c>
      <c r="C197" s="5">
        <v>64212020</v>
      </c>
      <c r="D197" s="52"/>
      <c r="E197" s="18"/>
      <c r="F197" s="18"/>
      <c r="G197" s="18"/>
      <c r="H197" s="18" t="s">
        <v>221</v>
      </c>
      <c r="I197" s="34">
        <f>C13</f>
        <v>61120000</v>
      </c>
      <c r="J197" s="5" t="s">
        <v>32</v>
      </c>
      <c r="K197" s="5">
        <v>5</v>
      </c>
      <c r="L197" s="35">
        <v>181188121.02</v>
      </c>
      <c r="M197" s="35">
        <v>196805243.45</v>
      </c>
      <c r="N197" s="7">
        <v>15617122.43</v>
      </c>
      <c r="O197" s="13">
        <v>8.62</v>
      </c>
      <c r="P197" s="35">
        <v>0.0</v>
      </c>
      <c r="Q197" s="35">
        <v>-181188121.02</v>
      </c>
      <c r="R197" s="13">
        <v>-100.0</v>
      </c>
      <c r="S197" s="35">
        <v>-196805243.45</v>
      </c>
      <c r="T197" s="13">
        <v>-100.0</v>
      </c>
      <c r="U197" s="35">
        <v>0.0</v>
      </c>
      <c r="V197" s="13">
        <v>0.0</v>
      </c>
      <c r="W197" s="35">
        <v>0.0</v>
      </c>
      <c r="X197" s="13">
        <v>0.0</v>
      </c>
      <c r="Y197" s="35">
        <v>0.0</v>
      </c>
      <c r="Z197" s="13">
        <v>0.0</v>
      </c>
      <c r="AA197" s="35">
        <v>0.0</v>
      </c>
      <c r="AB197" s="38">
        <v>0.0</v>
      </c>
      <c r="AC197"/>
    </row>
    <row r="198" spans="1:29" customHeight="1" ht="12">
      <c r="A198" s="51">
        <v>190</v>
      </c>
      <c r="B198" s="5">
        <v>2022.1</v>
      </c>
      <c r="C198" s="5">
        <v>64220000</v>
      </c>
      <c r="D198" s="52"/>
      <c r="E198" s="18"/>
      <c r="F198" s="18"/>
      <c r="G198" s="18" t="s">
        <v>222</v>
      </c>
      <c r="H198" s="18"/>
      <c r="I198" s="34">
        <f>C12</f>
        <v>61110010</v>
      </c>
      <c r="J198" s="5" t="s">
        <v>32</v>
      </c>
      <c r="K198" s="5">
        <v>4</v>
      </c>
      <c r="L198" s="35">
        <v>2514193329.76</v>
      </c>
      <c r="M198" s="35">
        <v>2649000741.69</v>
      </c>
      <c r="N198" s="7">
        <v>134807411.93</v>
      </c>
      <c r="O198" s="13">
        <v>5.36</v>
      </c>
      <c r="P198" s="35">
        <v>0.0</v>
      </c>
      <c r="Q198" s="35">
        <v>-2514193329.76</v>
      </c>
      <c r="R198" s="13">
        <v>-100.0</v>
      </c>
      <c r="S198" s="35">
        <v>-2649000741.69</v>
      </c>
      <c r="T198" s="13">
        <v>-100.0</v>
      </c>
      <c r="U198" s="35">
        <v>0.0</v>
      </c>
      <c r="V198" s="13">
        <v>0.0</v>
      </c>
      <c r="W198" s="35">
        <v>0.0</v>
      </c>
      <c r="X198" s="13">
        <v>0.0</v>
      </c>
      <c r="Y198" s="35">
        <v>0.0</v>
      </c>
      <c r="Z198" s="13">
        <v>0.0</v>
      </c>
      <c r="AA198" s="35">
        <v>0.0</v>
      </c>
      <c r="AB198" s="38">
        <v>0.0</v>
      </c>
      <c r="AC198"/>
    </row>
    <row r="199" spans="1:29">
      <c r="A199" s="51">
        <v>191</v>
      </c>
      <c r="B199" s="5">
        <v>2022.1</v>
      </c>
      <c r="C199" s="5">
        <v>64221020</v>
      </c>
      <c r="D199" s="52"/>
      <c r="E199" s="18"/>
      <c r="F199" s="18"/>
      <c r="G199" s="18"/>
      <c r="H199" s="18" t="s">
        <v>223</v>
      </c>
      <c r="I199" s="34">
        <f>C13</f>
        <v>61120000</v>
      </c>
      <c r="J199" s="5" t="s">
        <v>32</v>
      </c>
      <c r="K199" s="5">
        <v>5</v>
      </c>
      <c r="L199" s="35">
        <v>358896721.59</v>
      </c>
      <c r="M199" s="35">
        <v>366120940.07</v>
      </c>
      <c r="N199" s="7">
        <v>7224218.48</v>
      </c>
      <c r="O199" s="13">
        <v>2.01</v>
      </c>
      <c r="P199" s="35">
        <v>0.0</v>
      </c>
      <c r="Q199" s="35">
        <v>-358896721.59</v>
      </c>
      <c r="R199" s="13">
        <v>-100.0</v>
      </c>
      <c r="S199" s="35">
        <v>-366120940.07</v>
      </c>
      <c r="T199" s="13">
        <v>-100.0</v>
      </c>
      <c r="U199" s="35">
        <v>0.0</v>
      </c>
      <c r="V199" s="13">
        <v>0.0</v>
      </c>
      <c r="W199" s="35">
        <v>0.0</v>
      </c>
      <c r="X199" s="13">
        <v>0.0</v>
      </c>
      <c r="Y199" s="35">
        <v>0.0</v>
      </c>
      <c r="Z199" s="13">
        <v>0.0</v>
      </c>
      <c r="AA199" s="35">
        <v>0.0</v>
      </c>
      <c r="AB199" s="38">
        <v>0.0</v>
      </c>
      <c r="AC199"/>
    </row>
    <row r="200" spans="1:29">
      <c r="A200" s="51">
        <v>192</v>
      </c>
      <c r="B200" s="5">
        <v>2022.1</v>
      </c>
      <c r="C200" s="5">
        <v>64222020</v>
      </c>
      <c r="D200" s="52"/>
      <c r="E200" s="18"/>
      <c r="F200" s="18"/>
      <c r="G200" s="18"/>
      <c r="H200" s="18" t="s">
        <v>224</v>
      </c>
      <c r="I200" s="34">
        <f>C13</f>
        <v>61120000</v>
      </c>
      <c r="J200" s="5" t="s">
        <v>32</v>
      </c>
      <c r="K200" s="5">
        <v>5</v>
      </c>
      <c r="L200" s="35">
        <v>76284133.11</v>
      </c>
      <c r="M200" s="35">
        <v>81271683.18</v>
      </c>
      <c r="N200" s="7">
        <v>4987550.07</v>
      </c>
      <c r="O200" s="13">
        <v>6.54</v>
      </c>
      <c r="P200" s="35">
        <v>0.0</v>
      </c>
      <c r="Q200" s="35">
        <v>-76284133.11</v>
      </c>
      <c r="R200" s="13">
        <v>-100.0</v>
      </c>
      <c r="S200" s="35">
        <v>-81271683.18</v>
      </c>
      <c r="T200" s="13">
        <v>-100.0</v>
      </c>
      <c r="U200" s="35">
        <v>0.0</v>
      </c>
      <c r="V200" s="13">
        <v>0.0</v>
      </c>
      <c r="W200" s="35">
        <v>0.0</v>
      </c>
      <c r="X200" s="13">
        <v>0.0</v>
      </c>
      <c r="Y200" s="35">
        <v>0.0</v>
      </c>
      <c r="Z200" s="13">
        <v>0.0</v>
      </c>
      <c r="AA200" s="35">
        <v>0.0</v>
      </c>
      <c r="AB200" s="38">
        <v>0.0</v>
      </c>
      <c r="AC200"/>
    </row>
    <row r="201" spans="1:29">
      <c r="A201" s="51">
        <v>193</v>
      </c>
      <c r="B201" s="5">
        <v>2022.1</v>
      </c>
      <c r="C201" s="5">
        <v>64223020</v>
      </c>
      <c r="D201" s="52"/>
      <c r="E201" s="18"/>
      <c r="F201" s="18"/>
      <c r="G201" s="18"/>
      <c r="H201" s="18" t="s">
        <v>225</v>
      </c>
      <c r="I201" s="34">
        <f>C13</f>
        <v>61120000</v>
      </c>
      <c r="J201" s="5" t="s">
        <v>32</v>
      </c>
      <c r="K201" s="5">
        <v>5</v>
      </c>
      <c r="L201" s="35">
        <v>764782485.0</v>
      </c>
      <c r="M201" s="35">
        <v>807159177.34</v>
      </c>
      <c r="N201" s="7">
        <v>42376692.34</v>
      </c>
      <c r="O201" s="13">
        <v>5.54</v>
      </c>
      <c r="P201" s="35">
        <v>0.0</v>
      </c>
      <c r="Q201" s="35">
        <v>-764782485.0</v>
      </c>
      <c r="R201" s="13">
        <v>-100.0</v>
      </c>
      <c r="S201" s="35">
        <v>-807159177.34</v>
      </c>
      <c r="T201" s="13">
        <v>-100.0</v>
      </c>
      <c r="U201" s="35">
        <v>0.0</v>
      </c>
      <c r="V201" s="13">
        <v>0.0</v>
      </c>
      <c r="W201" s="35">
        <v>0.0</v>
      </c>
      <c r="X201" s="13">
        <v>0.0</v>
      </c>
      <c r="Y201" s="35">
        <v>0.0</v>
      </c>
      <c r="Z201" s="13">
        <v>0.0</v>
      </c>
      <c r="AA201" s="35">
        <v>0.0</v>
      </c>
      <c r="AB201" s="38">
        <v>0.0</v>
      </c>
      <c r="AC201"/>
    </row>
    <row r="202" spans="1:29">
      <c r="A202" s="51">
        <v>194</v>
      </c>
      <c r="B202" s="5">
        <v>2022.1</v>
      </c>
      <c r="C202" s="5">
        <v>64224020</v>
      </c>
      <c r="D202" s="52"/>
      <c r="E202" s="18"/>
      <c r="F202" s="18"/>
      <c r="G202" s="18"/>
      <c r="H202" s="18" t="s">
        <v>226</v>
      </c>
      <c r="I202" s="34">
        <f>C13</f>
        <v>61120000</v>
      </c>
      <c r="J202" s="5" t="s">
        <v>32</v>
      </c>
      <c r="K202" s="5">
        <v>5</v>
      </c>
      <c r="L202" s="35">
        <v>622374746.06</v>
      </c>
      <c r="M202" s="35">
        <v>677896831.68</v>
      </c>
      <c r="N202" s="7">
        <v>55522085.62</v>
      </c>
      <c r="O202" s="13">
        <v>8.92</v>
      </c>
      <c r="P202" s="35">
        <v>0.0</v>
      </c>
      <c r="Q202" s="35">
        <v>-622374746.06</v>
      </c>
      <c r="R202" s="13">
        <v>-100.0</v>
      </c>
      <c r="S202" s="35">
        <v>-677896831.68</v>
      </c>
      <c r="T202" s="13">
        <v>-100.0</v>
      </c>
      <c r="U202" s="35">
        <v>0.0</v>
      </c>
      <c r="V202" s="13">
        <v>0.0</v>
      </c>
      <c r="W202" s="35">
        <v>0.0</v>
      </c>
      <c r="X202" s="13">
        <v>0.0</v>
      </c>
      <c r="Y202" s="35">
        <v>0.0</v>
      </c>
      <c r="Z202" s="13">
        <v>0.0</v>
      </c>
      <c r="AA202" s="35">
        <v>0.0</v>
      </c>
      <c r="AB202" s="38">
        <v>0.0</v>
      </c>
      <c r="AC202"/>
    </row>
    <row r="203" spans="1:29">
      <c r="A203" s="51">
        <v>195</v>
      </c>
      <c r="B203" s="5">
        <v>2022.1</v>
      </c>
      <c r="C203" s="5">
        <v>64225020</v>
      </c>
      <c r="D203" s="52"/>
      <c r="E203" s="18"/>
      <c r="F203" s="18"/>
      <c r="G203" s="18"/>
      <c r="H203" s="18" t="s">
        <v>227</v>
      </c>
      <c r="I203" s="34">
        <f>C13</f>
        <v>61120000</v>
      </c>
      <c r="J203" s="5" t="s">
        <v>32</v>
      </c>
      <c r="K203" s="5">
        <v>5</v>
      </c>
      <c r="L203" s="35">
        <v>274748152.17</v>
      </c>
      <c r="M203" s="35">
        <v>276511149.75</v>
      </c>
      <c r="N203" s="7">
        <v>1762997.58</v>
      </c>
      <c r="O203" s="13">
        <v>0.64</v>
      </c>
      <c r="P203" s="35">
        <v>0.0</v>
      </c>
      <c r="Q203" s="35">
        <v>-274748152.17</v>
      </c>
      <c r="R203" s="13">
        <v>-100.0</v>
      </c>
      <c r="S203" s="35">
        <v>-276511149.75</v>
      </c>
      <c r="T203" s="13">
        <v>-100.0</v>
      </c>
      <c r="U203" s="35">
        <v>0.0</v>
      </c>
      <c r="V203" s="13">
        <v>0.0</v>
      </c>
      <c r="W203" s="35">
        <v>0.0</v>
      </c>
      <c r="X203" s="13">
        <v>0.0</v>
      </c>
      <c r="Y203" s="35">
        <v>0.0</v>
      </c>
      <c r="Z203" s="13">
        <v>0.0</v>
      </c>
      <c r="AA203" s="35">
        <v>0.0</v>
      </c>
      <c r="AB203" s="38">
        <v>0.0</v>
      </c>
      <c r="AC203"/>
    </row>
    <row r="204" spans="1:29">
      <c r="A204" s="51">
        <v>196</v>
      </c>
      <c r="B204" s="5">
        <v>2022.1</v>
      </c>
      <c r="C204" s="5">
        <v>64226020</v>
      </c>
      <c r="D204" s="52"/>
      <c r="E204" s="18"/>
      <c r="F204" s="18"/>
      <c r="G204" s="18"/>
      <c r="H204" s="18" t="s">
        <v>228</v>
      </c>
      <c r="I204" s="34">
        <f>C13</f>
        <v>61120000</v>
      </c>
      <c r="J204" s="5" t="s">
        <v>32</v>
      </c>
      <c r="K204" s="5">
        <v>5</v>
      </c>
      <c r="L204" s="35">
        <v>417107091.83</v>
      </c>
      <c r="M204" s="35">
        <v>440040959.67</v>
      </c>
      <c r="N204" s="7">
        <v>22933867.84</v>
      </c>
      <c r="O204" s="13">
        <v>5.5</v>
      </c>
      <c r="P204" s="35">
        <v>0.0</v>
      </c>
      <c r="Q204" s="35">
        <v>-417107091.83</v>
      </c>
      <c r="R204" s="13">
        <v>-100.0</v>
      </c>
      <c r="S204" s="35">
        <v>-440040959.67</v>
      </c>
      <c r="T204" s="13">
        <v>-100.0</v>
      </c>
      <c r="U204" s="35">
        <v>0.0</v>
      </c>
      <c r="V204" s="13">
        <v>0.0</v>
      </c>
      <c r="W204" s="35">
        <v>0.0</v>
      </c>
      <c r="X204" s="13">
        <v>0.0</v>
      </c>
      <c r="Y204" s="35">
        <v>0.0</v>
      </c>
      <c r="Z204" s="13">
        <v>0.0</v>
      </c>
      <c r="AA204" s="35">
        <v>0.0</v>
      </c>
      <c r="AB204" s="38">
        <v>0.0</v>
      </c>
      <c r="AC204"/>
    </row>
    <row r="205" spans="1:29" customHeight="1" ht="12">
      <c r="A205" s="51">
        <v>197</v>
      </c>
      <c r="B205" s="5">
        <v>2022.1</v>
      </c>
      <c r="C205" s="5">
        <v>64230000</v>
      </c>
      <c r="D205" s="52"/>
      <c r="E205" s="18"/>
      <c r="F205" s="18"/>
      <c r="G205" s="18" t="s">
        <v>229</v>
      </c>
      <c r="H205" s="18"/>
      <c r="I205" s="34">
        <f>C12</f>
        <v>61110010</v>
      </c>
      <c r="J205" s="5" t="s">
        <v>32</v>
      </c>
      <c r="K205" s="5">
        <v>4</v>
      </c>
      <c r="L205" s="35">
        <v>657002072.67</v>
      </c>
      <c r="M205" s="35">
        <v>689371504.93</v>
      </c>
      <c r="N205" s="7">
        <v>32369432.26</v>
      </c>
      <c r="O205" s="13">
        <v>4.93</v>
      </c>
      <c r="P205" s="35">
        <v>0.0</v>
      </c>
      <c r="Q205" s="35">
        <v>-657002072.67</v>
      </c>
      <c r="R205" s="13">
        <v>-100.0</v>
      </c>
      <c r="S205" s="35">
        <v>-689371504.93</v>
      </c>
      <c r="T205" s="13">
        <v>-100.0</v>
      </c>
      <c r="U205" s="35">
        <v>0.0</v>
      </c>
      <c r="V205" s="13">
        <v>0.0</v>
      </c>
      <c r="W205" s="35">
        <v>0.0</v>
      </c>
      <c r="X205" s="13">
        <v>0.0</v>
      </c>
      <c r="Y205" s="35">
        <v>0.0</v>
      </c>
      <c r="Z205" s="13">
        <v>0.0</v>
      </c>
      <c r="AA205" s="35">
        <v>0.0</v>
      </c>
      <c r="AB205" s="38">
        <v>0.0</v>
      </c>
      <c r="AC205"/>
    </row>
    <row r="206" spans="1:29">
      <c r="A206" s="51">
        <v>198</v>
      </c>
      <c r="B206" s="5">
        <v>2022.1</v>
      </c>
      <c r="C206" s="5">
        <v>64231020</v>
      </c>
      <c r="D206" s="52"/>
      <c r="E206" s="18"/>
      <c r="F206" s="18"/>
      <c r="G206" s="18"/>
      <c r="H206" s="18" t="s">
        <v>230</v>
      </c>
      <c r="I206" s="34">
        <f>C13</f>
        <v>61120000</v>
      </c>
      <c r="J206" s="5" t="s">
        <v>32</v>
      </c>
      <c r="K206" s="5">
        <v>5</v>
      </c>
      <c r="L206" s="35">
        <v>657002072.67</v>
      </c>
      <c r="M206" s="35">
        <v>689371504.93</v>
      </c>
      <c r="N206" s="7">
        <v>32369432.26</v>
      </c>
      <c r="O206" s="13">
        <v>4.93</v>
      </c>
      <c r="P206" s="35">
        <v>0.0</v>
      </c>
      <c r="Q206" s="35">
        <v>-657002072.67</v>
      </c>
      <c r="R206" s="13">
        <v>-100.0</v>
      </c>
      <c r="S206" s="35">
        <v>-689371504.93</v>
      </c>
      <c r="T206" s="13">
        <v>-100.0</v>
      </c>
      <c r="U206" s="35">
        <v>0.0</v>
      </c>
      <c r="V206" s="13">
        <v>0.0</v>
      </c>
      <c r="W206" s="35">
        <v>0.0</v>
      </c>
      <c r="X206" s="13">
        <v>0.0</v>
      </c>
      <c r="Y206" s="35">
        <v>0.0</v>
      </c>
      <c r="Z206" s="13">
        <v>0.0</v>
      </c>
      <c r="AA206" s="35">
        <v>0.0</v>
      </c>
      <c r="AB206" s="38">
        <v>0.0</v>
      </c>
      <c r="AC206"/>
    </row>
    <row r="207" spans="1:29" customHeight="1" ht="12">
      <c r="A207" s="51">
        <v>199</v>
      </c>
      <c r="B207" s="5">
        <v>2022.1</v>
      </c>
      <c r="C207" s="5">
        <v>64240000</v>
      </c>
      <c r="D207" s="52"/>
      <c r="E207" s="18"/>
      <c r="F207" s="18"/>
      <c r="G207" s="18" t="s">
        <v>231</v>
      </c>
      <c r="H207" s="18"/>
      <c r="I207" s="34">
        <f>C12</f>
        <v>61110010</v>
      </c>
      <c r="J207" s="5" t="s">
        <v>32</v>
      </c>
      <c r="K207" s="5">
        <v>4</v>
      </c>
      <c r="L207" s="35">
        <v>1284295228.9</v>
      </c>
      <c r="M207" s="35">
        <v>1382191568.71</v>
      </c>
      <c r="N207" s="7">
        <v>97896339.81</v>
      </c>
      <c r="O207" s="13">
        <v>7.62</v>
      </c>
      <c r="P207" s="35">
        <v>0.0</v>
      </c>
      <c r="Q207" s="35">
        <v>-1284295228.9</v>
      </c>
      <c r="R207" s="13">
        <v>-100.0</v>
      </c>
      <c r="S207" s="35">
        <v>-1382191568.71</v>
      </c>
      <c r="T207" s="13">
        <v>-100.0</v>
      </c>
      <c r="U207" s="35">
        <v>0.0</v>
      </c>
      <c r="V207" s="13">
        <v>0.0</v>
      </c>
      <c r="W207" s="35">
        <v>0.0</v>
      </c>
      <c r="X207" s="13">
        <v>0.0</v>
      </c>
      <c r="Y207" s="35">
        <v>0.0</v>
      </c>
      <c r="Z207" s="13">
        <v>0.0</v>
      </c>
      <c r="AA207" s="35">
        <v>0.0</v>
      </c>
      <c r="AB207" s="38">
        <v>0.0</v>
      </c>
      <c r="AC207"/>
    </row>
    <row r="208" spans="1:29">
      <c r="A208" s="51">
        <v>200</v>
      </c>
      <c r="B208" s="5">
        <v>2022.1</v>
      </c>
      <c r="C208" s="5">
        <v>64241020</v>
      </c>
      <c r="D208" s="52"/>
      <c r="E208" s="18"/>
      <c r="F208" s="18"/>
      <c r="G208" s="18"/>
      <c r="H208" s="18" t="s">
        <v>232</v>
      </c>
      <c r="I208" s="34">
        <f>C13</f>
        <v>61120000</v>
      </c>
      <c r="J208" s="5" t="s">
        <v>32</v>
      </c>
      <c r="K208" s="5">
        <v>5</v>
      </c>
      <c r="L208" s="35">
        <v>593201222.34</v>
      </c>
      <c r="M208" s="35">
        <v>638180004.66</v>
      </c>
      <c r="N208" s="7">
        <v>44978782.32</v>
      </c>
      <c r="O208" s="13">
        <v>7.58</v>
      </c>
      <c r="P208" s="35">
        <v>0.0</v>
      </c>
      <c r="Q208" s="35">
        <v>-593201222.34</v>
      </c>
      <c r="R208" s="13">
        <v>-100.0</v>
      </c>
      <c r="S208" s="35">
        <v>-638180004.66</v>
      </c>
      <c r="T208" s="13">
        <v>-100.0</v>
      </c>
      <c r="U208" s="35">
        <v>0.0</v>
      </c>
      <c r="V208" s="13">
        <v>0.0</v>
      </c>
      <c r="W208" s="35">
        <v>0.0</v>
      </c>
      <c r="X208" s="13">
        <v>0.0</v>
      </c>
      <c r="Y208" s="35">
        <v>0.0</v>
      </c>
      <c r="Z208" s="13">
        <v>0.0</v>
      </c>
      <c r="AA208" s="35">
        <v>0.0</v>
      </c>
      <c r="AB208" s="38">
        <v>0.0</v>
      </c>
      <c r="AC208"/>
    </row>
    <row r="209" spans="1:29">
      <c r="A209" s="51">
        <v>201</v>
      </c>
      <c r="B209" s="5">
        <v>2022.1</v>
      </c>
      <c r="C209" s="5">
        <v>64242040</v>
      </c>
      <c r="D209" s="52"/>
      <c r="E209" s="18"/>
      <c r="F209" s="18"/>
      <c r="G209" s="18"/>
      <c r="H209" s="18" t="s">
        <v>233</v>
      </c>
      <c r="I209" s="34">
        <f>C13</f>
        <v>61120000</v>
      </c>
      <c r="J209" s="5" t="s">
        <v>32</v>
      </c>
      <c r="K209" s="5">
        <v>5</v>
      </c>
      <c r="L209" s="35">
        <v>691094006.56</v>
      </c>
      <c r="M209" s="35">
        <v>744011564.05</v>
      </c>
      <c r="N209" s="7">
        <v>52917557.49</v>
      </c>
      <c r="O209" s="13">
        <v>7.66</v>
      </c>
      <c r="P209" s="35">
        <v>0.0</v>
      </c>
      <c r="Q209" s="35">
        <v>-691094006.56</v>
      </c>
      <c r="R209" s="13">
        <v>-100.0</v>
      </c>
      <c r="S209" s="35">
        <v>-744011564.05</v>
      </c>
      <c r="T209" s="13">
        <v>-100.0</v>
      </c>
      <c r="U209" s="35">
        <v>0.0</v>
      </c>
      <c r="V209" s="13">
        <v>0.0</v>
      </c>
      <c r="W209" s="35">
        <v>0.0</v>
      </c>
      <c r="X209" s="13">
        <v>0.0</v>
      </c>
      <c r="Y209" s="35">
        <v>0.0</v>
      </c>
      <c r="Z209" s="13">
        <v>0.0</v>
      </c>
      <c r="AA209" s="35">
        <v>0.0</v>
      </c>
      <c r="AB209" s="38">
        <v>0.0</v>
      </c>
      <c r="AC209"/>
    </row>
    <row r="210" spans="1:29" customHeight="1" ht="12">
      <c r="A210" s="51">
        <v>202</v>
      </c>
      <c r="B210" s="5">
        <v>2022.1</v>
      </c>
      <c r="C210" s="5">
        <v>64250000</v>
      </c>
      <c r="D210" s="52"/>
      <c r="E210" s="18"/>
      <c r="F210" s="18"/>
      <c r="G210" s="18" t="s">
        <v>234</v>
      </c>
      <c r="H210" s="18"/>
      <c r="I210" s="34">
        <f>C12</f>
        <v>61110010</v>
      </c>
      <c r="J210" s="5" t="s">
        <v>32</v>
      </c>
      <c r="K210" s="5">
        <v>4</v>
      </c>
      <c r="L210" s="35">
        <v>18356582993.21</v>
      </c>
      <c r="M210" s="35">
        <v>19392790790.11</v>
      </c>
      <c r="N210" s="7">
        <v>1036207796.9</v>
      </c>
      <c r="O210" s="13">
        <v>5.64</v>
      </c>
      <c r="P210" s="35">
        <v>0.0</v>
      </c>
      <c r="Q210" s="35">
        <v>-18356582993.21</v>
      </c>
      <c r="R210" s="13">
        <v>-100.0</v>
      </c>
      <c r="S210" s="35">
        <v>-19392790790.11</v>
      </c>
      <c r="T210" s="13">
        <v>-100.0</v>
      </c>
      <c r="U210" s="35">
        <v>0.0</v>
      </c>
      <c r="V210" s="13">
        <v>0.0</v>
      </c>
      <c r="W210" s="35">
        <v>0.0</v>
      </c>
      <c r="X210" s="13">
        <v>0.0</v>
      </c>
      <c r="Y210" s="35">
        <v>0.0</v>
      </c>
      <c r="Z210" s="13">
        <v>0.0</v>
      </c>
      <c r="AA210" s="35">
        <v>0.0</v>
      </c>
      <c r="AB210" s="38">
        <v>0.0</v>
      </c>
      <c r="AC210"/>
    </row>
    <row r="211" spans="1:29">
      <c r="A211" s="51">
        <v>203</v>
      </c>
      <c r="B211" s="5">
        <v>2022.1</v>
      </c>
      <c r="C211" s="5">
        <v>64251150</v>
      </c>
      <c r="D211" s="52"/>
      <c r="E211" s="18"/>
      <c r="F211" s="18"/>
      <c r="G211" s="18"/>
      <c r="H211" s="18" t="s">
        <v>235</v>
      </c>
      <c r="I211" s="34">
        <f>C13</f>
        <v>61120000</v>
      </c>
      <c r="J211" s="5" t="s">
        <v>32</v>
      </c>
      <c r="K211" s="5">
        <v>5</v>
      </c>
      <c r="L211" s="35">
        <v>1479276784.58</v>
      </c>
      <c r="M211" s="35">
        <v>1577708907.66</v>
      </c>
      <c r="N211" s="7">
        <v>98432123.08</v>
      </c>
      <c r="O211" s="13">
        <v>6.65</v>
      </c>
      <c r="P211" s="35">
        <v>0.0</v>
      </c>
      <c r="Q211" s="35">
        <v>-1479276784.58</v>
      </c>
      <c r="R211" s="13">
        <v>-100.0</v>
      </c>
      <c r="S211" s="35">
        <v>-1577708907.66</v>
      </c>
      <c r="T211" s="13">
        <v>-100.0</v>
      </c>
      <c r="U211" s="35">
        <v>0.0</v>
      </c>
      <c r="V211" s="13">
        <v>0.0</v>
      </c>
      <c r="W211" s="35">
        <v>0.0</v>
      </c>
      <c r="X211" s="13">
        <v>0.0</v>
      </c>
      <c r="Y211" s="35">
        <v>0.0</v>
      </c>
      <c r="Z211" s="13">
        <v>0.0</v>
      </c>
      <c r="AA211" s="35">
        <v>0.0</v>
      </c>
      <c r="AB211" s="38">
        <v>0.0</v>
      </c>
      <c r="AC211"/>
    </row>
    <row r="212" spans="1:29">
      <c r="A212" s="51">
        <v>204</v>
      </c>
      <c r="B212" s="5">
        <v>2022.1</v>
      </c>
      <c r="C212" s="5">
        <v>64251250</v>
      </c>
      <c r="D212" s="52"/>
      <c r="E212" s="18"/>
      <c r="F212" s="18"/>
      <c r="G212" s="18"/>
      <c r="H212" s="18" t="s">
        <v>236</v>
      </c>
      <c r="I212" s="34">
        <f>C13</f>
        <v>61120000</v>
      </c>
      <c r="J212" s="5" t="s">
        <v>32</v>
      </c>
      <c r="K212" s="5">
        <v>5</v>
      </c>
      <c r="L212" s="35">
        <v>1048581768.86</v>
      </c>
      <c r="M212" s="35">
        <v>1069183935.34</v>
      </c>
      <c r="N212" s="7">
        <v>20602166.48</v>
      </c>
      <c r="O212" s="13">
        <v>1.96</v>
      </c>
      <c r="P212" s="35">
        <v>0.0</v>
      </c>
      <c r="Q212" s="35">
        <v>-1048581768.86</v>
      </c>
      <c r="R212" s="13">
        <v>-100.0</v>
      </c>
      <c r="S212" s="35">
        <v>-1069183935.34</v>
      </c>
      <c r="T212" s="13">
        <v>-100.0</v>
      </c>
      <c r="U212" s="35">
        <v>0.0</v>
      </c>
      <c r="V212" s="13">
        <v>0.0</v>
      </c>
      <c r="W212" s="35">
        <v>0.0</v>
      </c>
      <c r="X212" s="13">
        <v>0.0</v>
      </c>
      <c r="Y212" s="35">
        <v>0.0</v>
      </c>
      <c r="Z212" s="13">
        <v>0.0</v>
      </c>
      <c r="AA212" s="35">
        <v>0.0</v>
      </c>
      <c r="AB212" s="38">
        <v>0.0</v>
      </c>
      <c r="AC212"/>
    </row>
    <row r="213" spans="1:29">
      <c r="A213" s="51">
        <v>205</v>
      </c>
      <c r="B213" s="5">
        <v>2022.1</v>
      </c>
      <c r="C213" s="5">
        <v>64252150</v>
      </c>
      <c r="D213" s="52"/>
      <c r="E213" s="18"/>
      <c r="F213" s="18"/>
      <c r="G213" s="18"/>
      <c r="H213" s="18" t="s">
        <v>237</v>
      </c>
      <c r="I213" s="34">
        <f>C13</f>
        <v>61120000</v>
      </c>
      <c r="J213" s="5" t="s">
        <v>32</v>
      </c>
      <c r="K213" s="5">
        <v>5</v>
      </c>
      <c r="L213" s="35">
        <v>1212777209.74</v>
      </c>
      <c r="M213" s="35">
        <v>1306185425.82</v>
      </c>
      <c r="N213" s="7">
        <v>93408216.08</v>
      </c>
      <c r="O213" s="13">
        <v>7.7</v>
      </c>
      <c r="P213" s="35">
        <v>0.0</v>
      </c>
      <c r="Q213" s="35">
        <v>-1212777209.74</v>
      </c>
      <c r="R213" s="13">
        <v>-100.0</v>
      </c>
      <c r="S213" s="35">
        <v>-1306185425.82</v>
      </c>
      <c r="T213" s="13">
        <v>-100.0</v>
      </c>
      <c r="U213" s="35">
        <v>0.0</v>
      </c>
      <c r="V213" s="13">
        <v>0.0</v>
      </c>
      <c r="W213" s="35">
        <v>0.0</v>
      </c>
      <c r="X213" s="13">
        <v>0.0</v>
      </c>
      <c r="Y213" s="35">
        <v>0.0</v>
      </c>
      <c r="Z213" s="13">
        <v>0.0</v>
      </c>
      <c r="AA213" s="35">
        <v>0.0</v>
      </c>
      <c r="AB213" s="38">
        <v>0.0</v>
      </c>
      <c r="AC213"/>
    </row>
    <row r="214" spans="1:29">
      <c r="A214" s="51">
        <v>206</v>
      </c>
      <c r="B214" s="5">
        <v>2022.1</v>
      </c>
      <c r="C214" s="5">
        <v>64253150</v>
      </c>
      <c r="D214" s="52"/>
      <c r="E214" s="18"/>
      <c r="F214" s="18"/>
      <c r="G214" s="18"/>
      <c r="H214" s="18" t="s">
        <v>238</v>
      </c>
      <c r="I214" s="34">
        <f>C13</f>
        <v>61120000</v>
      </c>
      <c r="J214" s="5" t="s">
        <v>32</v>
      </c>
      <c r="K214" s="5">
        <v>5</v>
      </c>
      <c r="L214" s="35">
        <v>970001605.15</v>
      </c>
      <c r="M214" s="35">
        <v>1000201742.97</v>
      </c>
      <c r="N214" s="7">
        <v>30200137.82</v>
      </c>
      <c r="O214" s="13">
        <v>3.11</v>
      </c>
      <c r="P214" s="35">
        <v>0.0</v>
      </c>
      <c r="Q214" s="35">
        <v>-970001605.15</v>
      </c>
      <c r="R214" s="13">
        <v>-100.0</v>
      </c>
      <c r="S214" s="35">
        <v>-1000201742.97</v>
      </c>
      <c r="T214" s="13">
        <v>-100.0</v>
      </c>
      <c r="U214" s="35">
        <v>0.0</v>
      </c>
      <c r="V214" s="13">
        <v>0.0</v>
      </c>
      <c r="W214" s="35">
        <v>0.0</v>
      </c>
      <c r="X214" s="13">
        <v>0.0</v>
      </c>
      <c r="Y214" s="35">
        <v>0.0</v>
      </c>
      <c r="Z214" s="13">
        <v>0.0</v>
      </c>
      <c r="AA214" s="35">
        <v>0.0</v>
      </c>
      <c r="AB214" s="38">
        <v>0.0</v>
      </c>
      <c r="AC214"/>
    </row>
    <row r="215" spans="1:29">
      <c r="A215" s="51">
        <v>207</v>
      </c>
      <c r="B215" s="5">
        <v>2022.1</v>
      </c>
      <c r="C215" s="5">
        <v>64253250</v>
      </c>
      <c r="D215" s="52"/>
      <c r="E215" s="18"/>
      <c r="F215" s="18"/>
      <c r="G215" s="18"/>
      <c r="H215" s="18" t="s">
        <v>239</v>
      </c>
      <c r="I215" s="34">
        <f>C13</f>
        <v>61120000</v>
      </c>
      <c r="J215" s="5" t="s">
        <v>32</v>
      </c>
      <c r="K215" s="5">
        <v>5</v>
      </c>
      <c r="L215" s="35">
        <v>1198465208.18</v>
      </c>
      <c r="M215" s="35">
        <v>1291597020.5</v>
      </c>
      <c r="N215" s="7">
        <v>93131812.32</v>
      </c>
      <c r="O215" s="13">
        <v>7.77</v>
      </c>
      <c r="P215" s="35">
        <v>0.0</v>
      </c>
      <c r="Q215" s="35">
        <v>-1198465208.18</v>
      </c>
      <c r="R215" s="13">
        <v>-100.0</v>
      </c>
      <c r="S215" s="35">
        <v>-1291597020.5</v>
      </c>
      <c r="T215" s="13">
        <v>-100.0</v>
      </c>
      <c r="U215" s="35">
        <v>0.0</v>
      </c>
      <c r="V215" s="13">
        <v>0.0</v>
      </c>
      <c r="W215" s="35">
        <v>0.0</v>
      </c>
      <c r="X215" s="13">
        <v>0.0</v>
      </c>
      <c r="Y215" s="35">
        <v>0.0</v>
      </c>
      <c r="Z215" s="13">
        <v>0.0</v>
      </c>
      <c r="AA215" s="35">
        <v>0.0</v>
      </c>
      <c r="AB215" s="38">
        <v>0.0</v>
      </c>
      <c r="AC215"/>
    </row>
    <row r="216" spans="1:29">
      <c r="A216" s="51">
        <v>208</v>
      </c>
      <c r="B216" s="5">
        <v>2022.1</v>
      </c>
      <c r="C216" s="5">
        <v>64253350</v>
      </c>
      <c r="D216" s="52"/>
      <c r="E216" s="18"/>
      <c r="F216" s="18"/>
      <c r="G216" s="18"/>
      <c r="H216" s="18" t="s">
        <v>240</v>
      </c>
      <c r="I216" s="34">
        <f>C13</f>
        <v>61120000</v>
      </c>
      <c r="J216" s="5" t="s">
        <v>32</v>
      </c>
      <c r="K216" s="5">
        <v>5</v>
      </c>
      <c r="L216" s="35">
        <v>1565265027.45</v>
      </c>
      <c r="M216" s="35">
        <v>1677221644.03</v>
      </c>
      <c r="N216" s="7">
        <v>111956616.58</v>
      </c>
      <c r="O216" s="13">
        <v>7.15</v>
      </c>
      <c r="P216" s="35">
        <v>0.0</v>
      </c>
      <c r="Q216" s="35">
        <v>-1565265027.45</v>
      </c>
      <c r="R216" s="13">
        <v>-100.0</v>
      </c>
      <c r="S216" s="35">
        <v>-1677221644.03</v>
      </c>
      <c r="T216" s="13">
        <v>-100.0</v>
      </c>
      <c r="U216" s="35">
        <v>0.0</v>
      </c>
      <c r="V216" s="13">
        <v>0.0</v>
      </c>
      <c r="W216" s="35">
        <v>0.0</v>
      </c>
      <c r="X216" s="13">
        <v>0.0</v>
      </c>
      <c r="Y216" s="35">
        <v>0.0</v>
      </c>
      <c r="Z216" s="13">
        <v>0.0</v>
      </c>
      <c r="AA216" s="35">
        <v>0.0</v>
      </c>
      <c r="AB216" s="38">
        <v>0.0</v>
      </c>
      <c r="AC216"/>
    </row>
    <row r="217" spans="1:29">
      <c r="A217" s="51">
        <v>209</v>
      </c>
      <c r="B217" s="5">
        <v>2022.1</v>
      </c>
      <c r="C217" s="5">
        <v>64254150</v>
      </c>
      <c r="D217" s="52"/>
      <c r="E217" s="18"/>
      <c r="F217" s="18"/>
      <c r="G217" s="18"/>
      <c r="H217" s="18" t="s">
        <v>241</v>
      </c>
      <c r="I217" s="34">
        <f>C13</f>
        <v>61120000</v>
      </c>
      <c r="J217" s="5" t="s">
        <v>32</v>
      </c>
      <c r="K217" s="5">
        <v>5</v>
      </c>
      <c r="L217" s="35">
        <v>1882740724.87</v>
      </c>
      <c r="M217" s="35">
        <v>1948243542.9</v>
      </c>
      <c r="N217" s="7">
        <v>65502818.03</v>
      </c>
      <c r="O217" s="13">
        <v>3.48</v>
      </c>
      <c r="P217" s="35">
        <v>0.0</v>
      </c>
      <c r="Q217" s="35">
        <v>-1882740724.87</v>
      </c>
      <c r="R217" s="13">
        <v>-100.0</v>
      </c>
      <c r="S217" s="35">
        <v>-1948243542.9</v>
      </c>
      <c r="T217" s="13">
        <v>-100.0</v>
      </c>
      <c r="U217" s="35">
        <v>0.0</v>
      </c>
      <c r="V217" s="13">
        <v>0.0</v>
      </c>
      <c r="W217" s="35">
        <v>0.0</v>
      </c>
      <c r="X217" s="13">
        <v>0.0</v>
      </c>
      <c r="Y217" s="35">
        <v>0.0</v>
      </c>
      <c r="Z217" s="13">
        <v>0.0</v>
      </c>
      <c r="AA217" s="35">
        <v>0.0</v>
      </c>
      <c r="AB217" s="38">
        <v>0.0</v>
      </c>
      <c r="AC217"/>
    </row>
    <row r="218" spans="1:29">
      <c r="A218" s="51">
        <v>210</v>
      </c>
      <c r="B218" s="5">
        <v>2022.1</v>
      </c>
      <c r="C218" s="5">
        <v>64254250</v>
      </c>
      <c r="D218" s="52"/>
      <c r="E218" s="18"/>
      <c r="F218" s="18"/>
      <c r="G218" s="18"/>
      <c r="H218" s="18" t="s">
        <v>242</v>
      </c>
      <c r="I218" s="34">
        <f>C13</f>
        <v>61120000</v>
      </c>
      <c r="J218" s="5" t="s">
        <v>32</v>
      </c>
      <c r="K218" s="5">
        <v>5</v>
      </c>
      <c r="L218" s="35">
        <v>869329924.58</v>
      </c>
      <c r="M218" s="35">
        <v>934940321.14</v>
      </c>
      <c r="N218" s="7">
        <v>65610396.56</v>
      </c>
      <c r="O218" s="13">
        <v>7.55</v>
      </c>
      <c r="P218" s="35">
        <v>0.0</v>
      </c>
      <c r="Q218" s="35">
        <v>-869329924.58</v>
      </c>
      <c r="R218" s="13">
        <v>-100.0</v>
      </c>
      <c r="S218" s="35">
        <v>-934940321.14</v>
      </c>
      <c r="T218" s="13">
        <v>-100.0</v>
      </c>
      <c r="U218" s="35">
        <v>0.0</v>
      </c>
      <c r="V218" s="13">
        <v>0.0</v>
      </c>
      <c r="W218" s="35">
        <v>0.0</v>
      </c>
      <c r="X218" s="13">
        <v>0.0</v>
      </c>
      <c r="Y218" s="35">
        <v>0.0</v>
      </c>
      <c r="Z218" s="13">
        <v>0.0</v>
      </c>
      <c r="AA218" s="35">
        <v>0.0</v>
      </c>
      <c r="AB218" s="38">
        <v>0.0</v>
      </c>
      <c r="AC218"/>
    </row>
    <row r="219" spans="1:29">
      <c r="A219" s="51">
        <v>211</v>
      </c>
      <c r="B219" s="5">
        <v>2022.1</v>
      </c>
      <c r="C219" s="5">
        <v>64254350</v>
      </c>
      <c r="D219" s="52"/>
      <c r="E219" s="18"/>
      <c r="F219" s="18"/>
      <c r="G219" s="18"/>
      <c r="H219" s="18" t="s">
        <v>243</v>
      </c>
      <c r="I219" s="34">
        <f>C13</f>
        <v>61120000</v>
      </c>
      <c r="J219" s="5" t="s">
        <v>32</v>
      </c>
      <c r="K219" s="5">
        <v>5</v>
      </c>
      <c r="L219" s="35">
        <v>1742174461.94</v>
      </c>
      <c r="M219" s="35">
        <v>1842244979.34</v>
      </c>
      <c r="N219" s="7">
        <v>100070517.4</v>
      </c>
      <c r="O219" s="13">
        <v>5.74</v>
      </c>
      <c r="P219" s="35">
        <v>0.0</v>
      </c>
      <c r="Q219" s="35">
        <v>-1742174461.94</v>
      </c>
      <c r="R219" s="13">
        <v>-100.0</v>
      </c>
      <c r="S219" s="35">
        <v>-1842244979.34</v>
      </c>
      <c r="T219" s="13">
        <v>-100.0</v>
      </c>
      <c r="U219" s="35">
        <v>0.0</v>
      </c>
      <c r="V219" s="13">
        <v>0.0</v>
      </c>
      <c r="W219" s="35">
        <v>0.0</v>
      </c>
      <c r="X219" s="13">
        <v>0.0</v>
      </c>
      <c r="Y219" s="35">
        <v>0.0</v>
      </c>
      <c r="Z219" s="13">
        <v>0.0</v>
      </c>
      <c r="AA219" s="35">
        <v>0.0</v>
      </c>
      <c r="AB219" s="38">
        <v>0.0</v>
      </c>
      <c r="AC219"/>
    </row>
    <row r="220" spans="1:29">
      <c r="A220" s="51">
        <v>212</v>
      </c>
      <c r="B220" s="5">
        <v>2022.1</v>
      </c>
      <c r="C220" s="5">
        <v>64254450</v>
      </c>
      <c r="D220" s="52"/>
      <c r="E220" s="18"/>
      <c r="F220" s="18"/>
      <c r="G220" s="18"/>
      <c r="H220" s="18" t="s">
        <v>244</v>
      </c>
      <c r="I220" s="34">
        <f>C13</f>
        <v>61120000</v>
      </c>
      <c r="J220" s="5" t="s">
        <v>32</v>
      </c>
      <c r="K220" s="5">
        <v>5</v>
      </c>
      <c r="L220" s="35">
        <v>1212114720.38</v>
      </c>
      <c r="M220" s="35">
        <v>1302868777.1</v>
      </c>
      <c r="N220" s="7">
        <v>90754056.72</v>
      </c>
      <c r="O220" s="13">
        <v>7.49</v>
      </c>
      <c r="P220" s="35">
        <v>0.0</v>
      </c>
      <c r="Q220" s="35">
        <v>-1212114720.38</v>
      </c>
      <c r="R220" s="13">
        <v>-100.0</v>
      </c>
      <c r="S220" s="35">
        <v>-1302868777.1</v>
      </c>
      <c r="T220" s="13">
        <v>-100.0</v>
      </c>
      <c r="U220" s="35">
        <v>0.0</v>
      </c>
      <c r="V220" s="13">
        <v>0.0</v>
      </c>
      <c r="W220" s="35">
        <v>0.0</v>
      </c>
      <c r="X220" s="13">
        <v>0.0</v>
      </c>
      <c r="Y220" s="35">
        <v>0.0</v>
      </c>
      <c r="Z220" s="13">
        <v>0.0</v>
      </c>
      <c r="AA220" s="35">
        <v>0.0</v>
      </c>
      <c r="AB220" s="38">
        <v>0.0</v>
      </c>
      <c r="AC220"/>
    </row>
    <row r="221" spans="1:29">
      <c r="A221" s="51">
        <v>213</v>
      </c>
      <c r="B221" s="5">
        <v>2022.1</v>
      </c>
      <c r="C221" s="5">
        <v>64254550</v>
      </c>
      <c r="D221" s="52"/>
      <c r="E221" s="18"/>
      <c r="F221" s="18"/>
      <c r="G221" s="18"/>
      <c r="H221" s="18" t="s">
        <v>245</v>
      </c>
      <c r="I221" s="34">
        <f>C13</f>
        <v>61120000</v>
      </c>
      <c r="J221" s="5" t="s">
        <v>32</v>
      </c>
      <c r="K221" s="5">
        <v>5</v>
      </c>
      <c r="L221" s="35">
        <v>886883639.59</v>
      </c>
      <c r="M221" s="35">
        <v>946611383.51</v>
      </c>
      <c r="N221" s="7">
        <v>59727743.92</v>
      </c>
      <c r="O221" s="13">
        <v>6.73</v>
      </c>
      <c r="P221" s="35">
        <v>0.0</v>
      </c>
      <c r="Q221" s="35">
        <v>-886883639.59</v>
      </c>
      <c r="R221" s="13">
        <v>-100.0</v>
      </c>
      <c r="S221" s="35">
        <v>-946611383.51</v>
      </c>
      <c r="T221" s="13">
        <v>-100.0</v>
      </c>
      <c r="U221" s="35">
        <v>0.0</v>
      </c>
      <c r="V221" s="13">
        <v>0.0</v>
      </c>
      <c r="W221" s="35">
        <v>0.0</v>
      </c>
      <c r="X221" s="13">
        <v>0.0</v>
      </c>
      <c r="Y221" s="35">
        <v>0.0</v>
      </c>
      <c r="Z221" s="13">
        <v>0.0</v>
      </c>
      <c r="AA221" s="35">
        <v>0.0</v>
      </c>
      <c r="AB221" s="38">
        <v>0.0</v>
      </c>
      <c r="AC221"/>
    </row>
    <row r="222" spans="1:29">
      <c r="A222" s="51">
        <v>214</v>
      </c>
      <c r="B222" s="5">
        <v>2022.1</v>
      </c>
      <c r="C222" s="5">
        <v>64255150</v>
      </c>
      <c r="D222" s="52"/>
      <c r="E222" s="18"/>
      <c r="F222" s="18"/>
      <c r="G222" s="18"/>
      <c r="H222" s="18" t="s">
        <v>246</v>
      </c>
      <c r="I222" s="34">
        <f>C13</f>
        <v>61120000</v>
      </c>
      <c r="J222" s="5" t="s">
        <v>32</v>
      </c>
      <c r="K222" s="5">
        <v>5</v>
      </c>
      <c r="L222" s="35">
        <v>640682258.01</v>
      </c>
      <c r="M222" s="35">
        <v>684220595.37</v>
      </c>
      <c r="N222" s="7">
        <v>43538337.36</v>
      </c>
      <c r="O222" s="13">
        <v>6.8</v>
      </c>
      <c r="P222" s="35">
        <v>0.0</v>
      </c>
      <c r="Q222" s="35">
        <v>-640682258.01</v>
      </c>
      <c r="R222" s="13">
        <v>-100.0</v>
      </c>
      <c r="S222" s="35">
        <v>-684220595.37</v>
      </c>
      <c r="T222" s="13">
        <v>-100.0</v>
      </c>
      <c r="U222" s="35">
        <v>0.0</v>
      </c>
      <c r="V222" s="13">
        <v>0.0</v>
      </c>
      <c r="W222" s="35">
        <v>0.0</v>
      </c>
      <c r="X222" s="13">
        <v>0.0</v>
      </c>
      <c r="Y222" s="35">
        <v>0.0</v>
      </c>
      <c r="Z222" s="13">
        <v>0.0</v>
      </c>
      <c r="AA222" s="35">
        <v>0.0</v>
      </c>
      <c r="AB222" s="38">
        <v>0.0</v>
      </c>
      <c r="AC222"/>
    </row>
    <row r="223" spans="1:29">
      <c r="A223" s="51">
        <v>215</v>
      </c>
      <c r="B223" s="5">
        <v>2022.1</v>
      </c>
      <c r="C223" s="5">
        <v>64256150</v>
      </c>
      <c r="D223" s="52"/>
      <c r="E223" s="18"/>
      <c r="F223" s="18"/>
      <c r="G223" s="18"/>
      <c r="H223" s="18" t="s">
        <v>247</v>
      </c>
      <c r="I223" s="34">
        <f>C13</f>
        <v>61120000</v>
      </c>
      <c r="J223" s="5" t="s">
        <v>32</v>
      </c>
      <c r="K223" s="5">
        <v>5</v>
      </c>
      <c r="L223" s="35">
        <v>548875894.75</v>
      </c>
      <c r="M223" s="35">
        <v>550702314.32</v>
      </c>
      <c r="N223" s="7">
        <v>1826419.57</v>
      </c>
      <c r="O223" s="13">
        <v>0.33</v>
      </c>
      <c r="P223" s="35">
        <v>0.0</v>
      </c>
      <c r="Q223" s="35">
        <v>-548875894.75</v>
      </c>
      <c r="R223" s="13">
        <v>-100.0</v>
      </c>
      <c r="S223" s="35">
        <v>-550702314.32</v>
      </c>
      <c r="T223" s="13">
        <v>-100.0</v>
      </c>
      <c r="U223" s="35">
        <v>0.0</v>
      </c>
      <c r="V223" s="13">
        <v>0.0</v>
      </c>
      <c r="W223" s="35">
        <v>0.0</v>
      </c>
      <c r="X223" s="13">
        <v>0.0</v>
      </c>
      <c r="Y223" s="35">
        <v>0.0</v>
      </c>
      <c r="Z223" s="13">
        <v>0.0</v>
      </c>
      <c r="AA223" s="35">
        <v>0.0</v>
      </c>
      <c r="AB223" s="38">
        <v>0.0</v>
      </c>
      <c r="AC223"/>
    </row>
    <row r="224" spans="1:29">
      <c r="A224" s="51">
        <v>216</v>
      </c>
      <c r="B224" s="5">
        <v>2022.1</v>
      </c>
      <c r="C224" s="5">
        <v>64256250</v>
      </c>
      <c r="D224" s="52"/>
      <c r="E224" s="18"/>
      <c r="F224" s="18"/>
      <c r="G224" s="18"/>
      <c r="H224" s="18" t="s">
        <v>248</v>
      </c>
      <c r="I224" s="34">
        <f>C13</f>
        <v>61120000</v>
      </c>
      <c r="J224" s="5" t="s">
        <v>32</v>
      </c>
      <c r="K224" s="5">
        <v>5</v>
      </c>
      <c r="L224" s="35">
        <v>887614926.2</v>
      </c>
      <c r="M224" s="35">
        <v>961612275.24</v>
      </c>
      <c r="N224" s="7">
        <v>73997349.04</v>
      </c>
      <c r="O224" s="13">
        <v>8.34</v>
      </c>
      <c r="P224" s="35">
        <v>0.0</v>
      </c>
      <c r="Q224" s="35">
        <v>-887614926.2</v>
      </c>
      <c r="R224" s="13">
        <v>-100.0</v>
      </c>
      <c r="S224" s="35">
        <v>-961612275.24</v>
      </c>
      <c r="T224" s="13">
        <v>-100.0</v>
      </c>
      <c r="U224" s="35">
        <v>0.0</v>
      </c>
      <c r="V224" s="13">
        <v>0.0</v>
      </c>
      <c r="W224" s="35">
        <v>0.0</v>
      </c>
      <c r="X224" s="13">
        <v>0.0</v>
      </c>
      <c r="Y224" s="35">
        <v>0.0</v>
      </c>
      <c r="Z224" s="13">
        <v>0.0</v>
      </c>
      <c r="AA224" s="35">
        <v>0.0</v>
      </c>
      <c r="AB224" s="38">
        <v>0.0</v>
      </c>
      <c r="AC224"/>
    </row>
    <row r="225" spans="1:29">
      <c r="A225" s="51">
        <v>217</v>
      </c>
      <c r="B225" s="5">
        <v>2022.1</v>
      </c>
      <c r="C225" s="5">
        <v>64256350</v>
      </c>
      <c r="D225" s="52"/>
      <c r="E225" s="18"/>
      <c r="F225" s="18"/>
      <c r="G225" s="18"/>
      <c r="H225" s="18" t="s">
        <v>249</v>
      </c>
      <c r="I225" s="34">
        <f>C13</f>
        <v>61120000</v>
      </c>
      <c r="J225" s="5" t="s">
        <v>32</v>
      </c>
      <c r="K225" s="5">
        <v>5</v>
      </c>
      <c r="L225" s="35">
        <v>1333529853.71</v>
      </c>
      <c r="M225" s="35">
        <v>1407724555.46</v>
      </c>
      <c r="N225" s="7">
        <v>74194701.75</v>
      </c>
      <c r="O225" s="13">
        <v>5.56</v>
      </c>
      <c r="P225" s="35">
        <v>0.0</v>
      </c>
      <c r="Q225" s="35">
        <v>-1333529853.71</v>
      </c>
      <c r="R225" s="13">
        <v>-100.0</v>
      </c>
      <c r="S225" s="35">
        <v>-1407724555.46</v>
      </c>
      <c r="T225" s="13">
        <v>-100.0</v>
      </c>
      <c r="U225" s="35">
        <v>0.0</v>
      </c>
      <c r="V225" s="13">
        <v>0.0</v>
      </c>
      <c r="W225" s="35">
        <v>0.0</v>
      </c>
      <c r="X225" s="13">
        <v>0.0</v>
      </c>
      <c r="Y225" s="35">
        <v>0.0</v>
      </c>
      <c r="Z225" s="13">
        <v>0.0</v>
      </c>
      <c r="AA225" s="35">
        <v>0.0</v>
      </c>
      <c r="AB225" s="38">
        <v>0.0</v>
      </c>
      <c r="AC225"/>
    </row>
    <row r="226" spans="1:29">
      <c r="A226" s="51">
        <v>218</v>
      </c>
      <c r="B226" s="5">
        <v>2022.1</v>
      </c>
      <c r="C226" s="5">
        <v>64256450</v>
      </c>
      <c r="D226" s="52"/>
      <c r="E226" s="18"/>
      <c r="F226" s="18"/>
      <c r="G226" s="18"/>
      <c r="H226" s="18" t="s">
        <v>250</v>
      </c>
      <c r="I226" s="34">
        <f>C13</f>
        <v>61120000</v>
      </c>
      <c r="J226" s="5" t="s">
        <v>32</v>
      </c>
      <c r="K226" s="5">
        <v>5</v>
      </c>
      <c r="L226" s="35">
        <v>878268985.22</v>
      </c>
      <c r="M226" s="35">
        <v>891523369.41</v>
      </c>
      <c r="N226" s="7">
        <v>13254384.19</v>
      </c>
      <c r="O226" s="13">
        <v>1.51</v>
      </c>
      <c r="P226" s="35">
        <v>0.0</v>
      </c>
      <c r="Q226" s="35">
        <v>-878268985.22</v>
      </c>
      <c r="R226" s="13">
        <v>-100.0</v>
      </c>
      <c r="S226" s="35">
        <v>-891523369.41</v>
      </c>
      <c r="T226" s="13">
        <v>-100.0</v>
      </c>
      <c r="U226" s="35">
        <v>0.0</v>
      </c>
      <c r="V226" s="13">
        <v>0.0</v>
      </c>
      <c r="W226" s="35">
        <v>0.0</v>
      </c>
      <c r="X226" s="13">
        <v>0.0</v>
      </c>
      <c r="Y226" s="35">
        <v>0.0</v>
      </c>
      <c r="Z226" s="13">
        <v>0.0</v>
      </c>
      <c r="AA226" s="35">
        <v>0.0</v>
      </c>
      <c r="AB226" s="38">
        <v>0.0</v>
      </c>
      <c r="AC226"/>
    </row>
    <row r="227" spans="1:29" customHeight="1" ht="12">
      <c r="A227" s="51">
        <v>219</v>
      </c>
      <c r="B227" s="5">
        <v>2022.1</v>
      </c>
      <c r="C227" s="5">
        <v>64260000</v>
      </c>
      <c r="D227" s="52"/>
      <c r="E227" s="18"/>
      <c r="F227" s="18"/>
      <c r="G227" s="18" t="s">
        <v>251</v>
      </c>
      <c r="H227" s="18"/>
      <c r="I227" s="34">
        <f>C12</f>
        <v>61110010</v>
      </c>
      <c r="J227" s="5" t="s">
        <v>32</v>
      </c>
      <c r="K227" s="5">
        <v>4</v>
      </c>
      <c r="L227" s="35">
        <v>3505066618.74</v>
      </c>
      <c r="M227" s="35">
        <v>3716735345.39</v>
      </c>
      <c r="N227" s="7">
        <v>211668726.65</v>
      </c>
      <c r="O227" s="13">
        <v>6.04</v>
      </c>
      <c r="P227" s="35">
        <v>0.0</v>
      </c>
      <c r="Q227" s="35">
        <v>-3505066618.74</v>
      </c>
      <c r="R227" s="13">
        <v>-100.0</v>
      </c>
      <c r="S227" s="35">
        <v>-3716735345.39</v>
      </c>
      <c r="T227" s="13">
        <v>-100.0</v>
      </c>
      <c r="U227" s="35">
        <v>0.0</v>
      </c>
      <c r="V227" s="13">
        <v>0.0</v>
      </c>
      <c r="W227" s="35">
        <v>0.0</v>
      </c>
      <c r="X227" s="13">
        <v>0.0</v>
      </c>
      <c r="Y227" s="35">
        <v>0.0</v>
      </c>
      <c r="Z227" s="13">
        <v>0.0</v>
      </c>
      <c r="AA227" s="35">
        <v>0.0</v>
      </c>
      <c r="AB227" s="38">
        <v>0.0</v>
      </c>
      <c r="AC227"/>
    </row>
    <row r="228" spans="1:29">
      <c r="A228" s="51">
        <v>220</v>
      </c>
      <c r="B228" s="5">
        <v>2022.1</v>
      </c>
      <c r="C228" s="5">
        <v>64261050</v>
      </c>
      <c r="D228" s="52"/>
      <c r="E228" s="18"/>
      <c r="F228" s="18"/>
      <c r="G228" s="18"/>
      <c r="H228" s="18" t="s">
        <v>252</v>
      </c>
      <c r="I228" s="34">
        <f>C13</f>
        <v>61120000</v>
      </c>
      <c r="J228" s="5" t="s">
        <v>32</v>
      </c>
      <c r="K228" s="5">
        <v>5</v>
      </c>
      <c r="L228" s="35">
        <v>867975458.67</v>
      </c>
      <c r="M228" s="35">
        <v>912602938.76</v>
      </c>
      <c r="N228" s="7">
        <v>44627480.09</v>
      </c>
      <c r="O228" s="13">
        <v>5.14</v>
      </c>
      <c r="P228" s="35">
        <v>0.0</v>
      </c>
      <c r="Q228" s="35">
        <v>-867975458.67</v>
      </c>
      <c r="R228" s="13">
        <v>-100.0</v>
      </c>
      <c r="S228" s="35">
        <v>-912602938.76</v>
      </c>
      <c r="T228" s="13">
        <v>-100.0</v>
      </c>
      <c r="U228" s="35">
        <v>0.0</v>
      </c>
      <c r="V228" s="13">
        <v>0.0</v>
      </c>
      <c r="W228" s="35">
        <v>0.0</v>
      </c>
      <c r="X228" s="13">
        <v>0.0</v>
      </c>
      <c r="Y228" s="35">
        <v>0.0</v>
      </c>
      <c r="Z228" s="13">
        <v>0.0</v>
      </c>
      <c r="AA228" s="35">
        <v>0.0</v>
      </c>
      <c r="AB228" s="38">
        <v>0.0</v>
      </c>
      <c r="AC228"/>
    </row>
    <row r="229" spans="1:29">
      <c r="A229" s="51">
        <v>221</v>
      </c>
      <c r="B229" s="5">
        <v>2022.1</v>
      </c>
      <c r="C229" s="5">
        <v>64262050</v>
      </c>
      <c r="D229" s="52"/>
      <c r="E229" s="18"/>
      <c r="F229" s="18"/>
      <c r="G229" s="18"/>
      <c r="H229" s="18" t="s">
        <v>253</v>
      </c>
      <c r="I229" s="34">
        <f>C13</f>
        <v>61120000</v>
      </c>
      <c r="J229" s="5" t="s">
        <v>32</v>
      </c>
      <c r="K229" s="5">
        <v>5</v>
      </c>
      <c r="L229" s="35">
        <v>1384735405.62</v>
      </c>
      <c r="M229" s="35">
        <v>1498523876.95</v>
      </c>
      <c r="N229" s="7">
        <v>113788471.33</v>
      </c>
      <c r="O229" s="13">
        <v>8.22</v>
      </c>
      <c r="P229" s="35">
        <v>0.0</v>
      </c>
      <c r="Q229" s="35">
        <v>-1384735405.62</v>
      </c>
      <c r="R229" s="13">
        <v>-100.0</v>
      </c>
      <c r="S229" s="35">
        <v>-1498523876.95</v>
      </c>
      <c r="T229" s="13">
        <v>-100.0</v>
      </c>
      <c r="U229" s="35">
        <v>0.0</v>
      </c>
      <c r="V229" s="13">
        <v>0.0</v>
      </c>
      <c r="W229" s="35">
        <v>0.0</v>
      </c>
      <c r="X229" s="13">
        <v>0.0</v>
      </c>
      <c r="Y229" s="35">
        <v>0.0</v>
      </c>
      <c r="Z229" s="13">
        <v>0.0</v>
      </c>
      <c r="AA229" s="35">
        <v>0.0</v>
      </c>
      <c r="AB229" s="38">
        <v>0.0</v>
      </c>
      <c r="AC229"/>
    </row>
    <row r="230" spans="1:29">
      <c r="A230" s="51">
        <v>222</v>
      </c>
      <c r="B230" s="5">
        <v>2022.1</v>
      </c>
      <c r="C230" s="5">
        <v>64263050</v>
      </c>
      <c r="D230" s="52"/>
      <c r="E230" s="18"/>
      <c r="F230" s="18"/>
      <c r="G230" s="18"/>
      <c r="H230" s="18" t="s">
        <v>254</v>
      </c>
      <c r="I230" s="34">
        <f>C13</f>
        <v>61120000</v>
      </c>
      <c r="J230" s="5" t="s">
        <v>32</v>
      </c>
      <c r="K230" s="5">
        <v>5</v>
      </c>
      <c r="L230" s="35">
        <v>1252355754.45</v>
      </c>
      <c r="M230" s="35">
        <v>1305608529.68</v>
      </c>
      <c r="N230" s="7">
        <v>53252775.23</v>
      </c>
      <c r="O230" s="13">
        <v>4.25</v>
      </c>
      <c r="P230" s="35">
        <v>0.0</v>
      </c>
      <c r="Q230" s="35">
        <v>-1252355754.45</v>
      </c>
      <c r="R230" s="13">
        <v>-100.0</v>
      </c>
      <c r="S230" s="35">
        <v>-1305608529.68</v>
      </c>
      <c r="T230" s="13">
        <v>-100.0</v>
      </c>
      <c r="U230" s="35">
        <v>0.0</v>
      </c>
      <c r="V230" s="13">
        <v>0.0</v>
      </c>
      <c r="W230" s="35">
        <v>0.0</v>
      </c>
      <c r="X230" s="13">
        <v>0.0</v>
      </c>
      <c r="Y230" s="35">
        <v>0.0</v>
      </c>
      <c r="Z230" s="13">
        <v>0.0</v>
      </c>
      <c r="AA230" s="35">
        <v>0.0</v>
      </c>
      <c r="AB230" s="38">
        <v>0.0</v>
      </c>
      <c r="AC230"/>
    </row>
    <row r="231" spans="1:29" customHeight="1" ht="12">
      <c r="A231" s="51">
        <v>223</v>
      </c>
      <c r="B231" s="5">
        <v>2022.1</v>
      </c>
      <c r="C231" s="5">
        <v>64290000</v>
      </c>
      <c r="D231" s="52"/>
      <c r="E231" s="18"/>
      <c r="F231" s="18"/>
      <c r="G231" s="18" t="s">
        <v>255</v>
      </c>
      <c r="H231" s="18"/>
      <c r="I231" s="34">
        <f>C12</f>
        <v>61110010</v>
      </c>
      <c r="J231" s="5" t="s">
        <v>32</v>
      </c>
      <c r="K231" s="5">
        <v>4</v>
      </c>
      <c r="L231" s="35">
        <v>978578272.82</v>
      </c>
      <c r="M231" s="35">
        <v>983006960.14</v>
      </c>
      <c r="N231" s="7">
        <v>4428687.32</v>
      </c>
      <c r="O231" s="13">
        <v>0.45</v>
      </c>
      <c r="P231" s="35">
        <v>0.0</v>
      </c>
      <c r="Q231" s="35">
        <v>-978578272.82</v>
      </c>
      <c r="R231" s="13">
        <v>-100.0</v>
      </c>
      <c r="S231" s="35">
        <v>-983006960.14</v>
      </c>
      <c r="T231" s="13">
        <v>-100.0</v>
      </c>
      <c r="U231" s="35">
        <v>0.0</v>
      </c>
      <c r="V231" s="13">
        <v>0.0</v>
      </c>
      <c r="W231" s="35">
        <v>0.0</v>
      </c>
      <c r="X231" s="13">
        <v>0.0</v>
      </c>
      <c r="Y231" s="35">
        <v>0.0</v>
      </c>
      <c r="Z231" s="13">
        <v>0.0</v>
      </c>
      <c r="AA231" s="35">
        <v>0.0</v>
      </c>
      <c r="AB231" s="38">
        <v>0.0</v>
      </c>
      <c r="AC231"/>
    </row>
    <row r="232" spans="1:29">
      <c r="A232" s="51">
        <v>224</v>
      </c>
      <c r="B232" s="5">
        <v>2022.1</v>
      </c>
      <c r="C232" s="5">
        <v>64291020</v>
      </c>
      <c r="D232" s="52"/>
      <c r="E232" s="18"/>
      <c r="F232" s="18"/>
      <c r="G232" s="18"/>
      <c r="H232" s="18" t="s">
        <v>255</v>
      </c>
      <c r="I232" s="34">
        <f>C13</f>
        <v>61120000</v>
      </c>
      <c r="J232" s="5" t="s">
        <v>32</v>
      </c>
      <c r="K232" s="5">
        <v>5</v>
      </c>
      <c r="L232" s="35">
        <v>978578272.82</v>
      </c>
      <c r="M232" s="35">
        <v>983006960.14</v>
      </c>
      <c r="N232" s="7">
        <v>4428687.32</v>
      </c>
      <c r="O232" s="13">
        <v>0.45</v>
      </c>
      <c r="P232" s="35">
        <v>0.0</v>
      </c>
      <c r="Q232" s="35">
        <v>-978578272.82</v>
      </c>
      <c r="R232" s="13">
        <v>-100.0</v>
      </c>
      <c r="S232" s="35">
        <v>-983006960.14</v>
      </c>
      <c r="T232" s="13">
        <v>-100.0</v>
      </c>
      <c r="U232" s="35">
        <v>0.0</v>
      </c>
      <c r="V232" s="13">
        <v>0.0</v>
      </c>
      <c r="W232" s="35">
        <v>0.0</v>
      </c>
      <c r="X232" s="13">
        <v>0.0</v>
      </c>
      <c r="Y232" s="35">
        <v>0.0</v>
      </c>
      <c r="Z232" s="13">
        <v>0.0</v>
      </c>
      <c r="AA232" s="35">
        <v>0.0</v>
      </c>
      <c r="AB232" s="38">
        <v>0.0</v>
      </c>
      <c r="AC232"/>
    </row>
    <row r="233" spans="1:29" customHeight="1" ht="12">
      <c r="A233" s="51">
        <v>225</v>
      </c>
      <c r="B233" s="5">
        <v>2022.1</v>
      </c>
      <c r="C233" s="5">
        <v>64300000</v>
      </c>
      <c r="D233" s="52"/>
      <c r="E233" s="18"/>
      <c r="F233" s="139" t="s">
        <v>51</v>
      </c>
      <c r="G233" s="139"/>
      <c r="H233" s="139"/>
      <c r="I233" s="34">
        <f>C11</f>
        <v>61100000</v>
      </c>
      <c r="J233" s="5" t="s">
        <v>32</v>
      </c>
      <c r="K233" s="5">
        <v>3</v>
      </c>
      <c r="L233" s="35">
        <v>1936658085.8</v>
      </c>
      <c r="M233" s="35">
        <v>2067162928.02</v>
      </c>
      <c r="N233" s="7">
        <v>130504842.22</v>
      </c>
      <c r="O233" s="13">
        <v>6.74</v>
      </c>
      <c r="P233" s="35">
        <v>0.0</v>
      </c>
      <c r="Q233" s="35">
        <v>-1936658085.8</v>
      </c>
      <c r="R233" s="13">
        <v>-100.0</v>
      </c>
      <c r="S233" s="35">
        <v>-2067162928.02</v>
      </c>
      <c r="T233" s="13">
        <v>-100.0</v>
      </c>
      <c r="U233" s="35">
        <v>0.0</v>
      </c>
      <c r="V233" s="13">
        <v>0.0</v>
      </c>
      <c r="W233" s="35">
        <v>0.0</v>
      </c>
      <c r="X233" s="13">
        <v>0.0</v>
      </c>
      <c r="Y233" s="35">
        <v>0.0</v>
      </c>
      <c r="Z233" s="13">
        <v>0.0</v>
      </c>
      <c r="AA233" s="35">
        <v>0.0</v>
      </c>
      <c r="AB233" s="38">
        <v>0.0</v>
      </c>
      <c r="AC233"/>
    </row>
    <row r="234" spans="1:29" customHeight="1" ht="12">
      <c r="A234" s="51">
        <v>226</v>
      </c>
      <c r="B234" s="5">
        <v>2022.1</v>
      </c>
      <c r="C234" s="5">
        <v>64310000</v>
      </c>
      <c r="D234" s="52"/>
      <c r="E234" s="18"/>
      <c r="F234" s="18"/>
      <c r="G234" s="18" t="s">
        <v>256</v>
      </c>
      <c r="H234" s="18"/>
      <c r="I234" s="34">
        <f>C12</f>
        <v>61110010</v>
      </c>
      <c r="J234" s="5" t="s">
        <v>32</v>
      </c>
      <c r="K234" s="5">
        <v>4</v>
      </c>
      <c r="L234" s="35">
        <v>1936658085.8</v>
      </c>
      <c r="M234" s="35">
        <v>2067162928.02</v>
      </c>
      <c r="N234" s="7">
        <v>130504842.22</v>
      </c>
      <c r="O234" s="13">
        <v>6.74</v>
      </c>
      <c r="P234" s="35">
        <v>0.0</v>
      </c>
      <c r="Q234" s="35">
        <v>-1936658085.8</v>
      </c>
      <c r="R234" s="13">
        <v>-100.0</v>
      </c>
      <c r="S234" s="35">
        <v>-2067162928.02</v>
      </c>
      <c r="T234" s="13">
        <v>-100.0</v>
      </c>
      <c r="U234" s="35">
        <v>0.0</v>
      </c>
      <c r="V234" s="13">
        <v>0.0</v>
      </c>
      <c r="W234" s="35">
        <v>0.0</v>
      </c>
      <c r="X234" s="13">
        <v>0.0</v>
      </c>
      <c r="Y234" s="35">
        <v>0.0</v>
      </c>
      <c r="Z234" s="13">
        <v>0.0</v>
      </c>
      <c r="AA234" s="35">
        <v>0.0</v>
      </c>
      <c r="AB234" s="38">
        <v>0.0</v>
      </c>
      <c r="AC234"/>
    </row>
    <row r="235" spans="1:29">
      <c r="A235" s="51">
        <v>227</v>
      </c>
      <c r="B235" s="5">
        <v>2022.1</v>
      </c>
      <c r="C235" s="5">
        <v>64311060</v>
      </c>
      <c r="D235" s="52"/>
      <c r="E235" s="18"/>
      <c r="F235" s="18"/>
      <c r="G235" s="18"/>
      <c r="H235" s="18" t="s">
        <v>256</v>
      </c>
      <c r="I235" s="34">
        <f>C13</f>
        <v>61120000</v>
      </c>
      <c r="J235" s="5" t="s">
        <v>32</v>
      </c>
      <c r="K235" s="5">
        <v>5</v>
      </c>
      <c r="L235" s="35">
        <v>973455154.33</v>
      </c>
      <c r="M235" s="35">
        <v>1035805835.92</v>
      </c>
      <c r="N235" s="7">
        <v>62350681.59</v>
      </c>
      <c r="O235" s="13">
        <v>6.41</v>
      </c>
      <c r="P235" s="35">
        <v>0.0</v>
      </c>
      <c r="Q235" s="35">
        <v>-973455154.33</v>
      </c>
      <c r="R235" s="13">
        <v>-100.0</v>
      </c>
      <c r="S235" s="35">
        <v>-1035805835.92</v>
      </c>
      <c r="T235" s="13">
        <v>-100.0</v>
      </c>
      <c r="U235" s="35">
        <v>0.0</v>
      </c>
      <c r="V235" s="13">
        <v>0.0</v>
      </c>
      <c r="W235" s="35">
        <v>0.0</v>
      </c>
      <c r="X235" s="13">
        <v>0.0</v>
      </c>
      <c r="Y235" s="35">
        <v>0.0</v>
      </c>
      <c r="Z235" s="13">
        <v>0.0</v>
      </c>
      <c r="AA235" s="35">
        <v>0.0</v>
      </c>
      <c r="AB235" s="38">
        <v>0.0</v>
      </c>
      <c r="AC235"/>
    </row>
    <row r="236" spans="1:29">
      <c r="A236" s="51">
        <v>228</v>
      </c>
      <c r="B236" s="5">
        <v>2022.1</v>
      </c>
      <c r="C236" s="5">
        <v>64312060</v>
      </c>
      <c r="D236" s="52"/>
      <c r="E236" s="18"/>
      <c r="F236" s="18"/>
      <c r="G236" s="18"/>
      <c r="H236" s="18" t="s">
        <v>257</v>
      </c>
      <c r="I236" s="34">
        <f>C13</f>
        <v>61120000</v>
      </c>
      <c r="J236" s="5" t="s">
        <v>32</v>
      </c>
      <c r="K236" s="5">
        <v>5</v>
      </c>
      <c r="L236" s="35">
        <v>963202931.47</v>
      </c>
      <c r="M236" s="35">
        <v>1031357092.1</v>
      </c>
      <c r="N236" s="7">
        <v>68154160.63</v>
      </c>
      <c r="O236" s="13">
        <v>7.08</v>
      </c>
      <c r="P236" s="35">
        <v>0.0</v>
      </c>
      <c r="Q236" s="35">
        <v>-963202931.47</v>
      </c>
      <c r="R236" s="13">
        <v>-100.0</v>
      </c>
      <c r="S236" s="35">
        <v>-1031357092.1</v>
      </c>
      <c r="T236" s="13">
        <v>-100.0</v>
      </c>
      <c r="U236" s="35">
        <v>0.0</v>
      </c>
      <c r="V236" s="13">
        <v>0.0</v>
      </c>
      <c r="W236" s="35">
        <v>0.0</v>
      </c>
      <c r="X236" s="13">
        <v>0.0</v>
      </c>
      <c r="Y236" s="35">
        <v>0.0</v>
      </c>
      <c r="Z236" s="13">
        <v>0.0</v>
      </c>
      <c r="AA236" s="35">
        <v>0.0</v>
      </c>
      <c r="AB236" s="38">
        <v>0.0</v>
      </c>
      <c r="AC236"/>
    </row>
    <row r="237" spans="1:29">
      <c r="A237" s="78"/>
      <c r="B237" s="79"/>
      <c r="C237" s="79"/>
      <c r="D237" s="87"/>
      <c r="E237" s="88"/>
      <c r="F237" s="88"/>
      <c r="G237" s="88"/>
      <c r="H237" s="88"/>
      <c r="I237" s="82"/>
      <c r="J237" s="79"/>
      <c r="K237" s="89"/>
      <c r="L237" s="90"/>
      <c r="M237" s="90"/>
      <c r="N237" s="91"/>
      <c r="O237" s="92"/>
      <c r="P237" s="83"/>
      <c r="Q237" s="90"/>
      <c r="R237" s="92"/>
      <c r="S237" s="83"/>
      <c r="T237" s="92"/>
      <c r="U237" s="90"/>
      <c r="V237" s="92"/>
      <c r="W237" s="90"/>
      <c r="X237" s="92"/>
      <c r="Y237" s="90"/>
      <c r="Z237" s="92"/>
      <c r="AA237" s="90"/>
      <c r="AB237" s="93"/>
      <c r="AC23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V6"/>
    <mergeCell ref="W6:X6"/>
    <mergeCell ref="Y6:Z6"/>
    <mergeCell ref="AA6:AB6"/>
    <mergeCell ref="K4:K6"/>
    <mergeCell ref="L4:O4"/>
    <mergeCell ref="P4:AB4"/>
    <mergeCell ref="L5:L6"/>
    <mergeCell ref="M5:O6"/>
    <mergeCell ref="P5:P6"/>
    <mergeCell ref="Q5:T5"/>
    <mergeCell ref="U5:AB5"/>
    <mergeCell ref="Q6:R6"/>
    <mergeCell ref="S6:T6"/>
    <mergeCell ref="J4:J6"/>
    <mergeCell ref="A4:A6"/>
    <mergeCell ref="B4:B6"/>
    <mergeCell ref="C4:C6"/>
    <mergeCell ref="I4:I6"/>
    <mergeCell ref="D1:H1"/>
    <mergeCell ref="D2:H2"/>
    <mergeCell ref="D4:H6"/>
    <mergeCell ref="D9:H9"/>
    <mergeCell ref="E10:H10"/>
    <mergeCell ref="F11:H11"/>
    <mergeCell ref="G13:H13"/>
    <mergeCell ref="G18:H18"/>
    <mergeCell ref="F29:H29"/>
    <mergeCell ref="G30:H30"/>
    <mergeCell ref="G39:H39"/>
    <mergeCell ref="E44:H44"/>
    <mergeCell ref="F45:H45"/>
    <mergeCell ref="G46:H46"/>
    <mergeCell ref="G55:H55"/>
    <mergeCell ref="G61:H61"/>
    <mergeCell ref="G66:H66"/>
    <mergeCell ref="F72:H72"/>
    <mergeCell ref="G73:H73"/>
    <mergeCell ref="G83:H83"/>
    <mergeCell ref="E87:H87"/>
    <mergeCell ref="F88:H88"/>
    <mergeCell ref="G89:H89"/>
    <mergeCell ref="F93:H93"/>
    <mergeCell ref="F108:H108"/>
    <mergeCell ref="F110:H110"/>
    <mergeCell ref="F113:H113"/>
    <mergeCell ref="F116:H116"/>
    <mergeCell ref="F119:H119"/>
    <mergeCell ref="F129:H129"/>
    <mergeCell ref="E134:H134"/>
    <mergeCell ref="F135:H135"/>
    <mergeCell ref="G136:H136"/>
    <mergeCell ref="G154:H154"/>
    <mergeCell ref="G156:H156"/>
    <mergeCell ref="G163:H163"/>
    <mergeCell ref="G166:H166"/>
    <mergeCell ref="G170:H170"/>
    <mergeCell ref="G173:H173"/>
    <mergeCell ref="G178:H178"/>
    <mergeCell ref="F194:H194"/>
    <mergeCell ref="G195:H195"/>
    <mergeCell ref="G198:H198"/>
    <mergeCell ref="G205:H205"/>
    <mergeCell ref="G207:H207"/>
    <mergeCell ref="G210:H210"/>
    <mergeCell ref="G227:H227"/>
    <mergeCell ref="G231:H231"/>
    <mergeCell ref="F233:H233"/>
    <mergeCell ref="G234:H234"/>
  </mergeCells>
  <printOptions gridLines="false" gridLinesSet="true" horizontalCentered="true"/>
  <pageMargins left="0.39370078740157" right="0.39370078740157" top="0.5511811023622" bottom="0.5511811023622" header="0.31496062992126" footer="0.31496062992126"/>
  <pageSetup paperSize="5" orientation="landscape" scale="60" fitToHeight="1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C00000"/>
    <outlinePr summaryBelow="1" summaryRight="1"/>
  </sheetPr>
  <dimension ref="A1:AA17"/>
  <sheetViews>
    <sheetView tabSelected="0" workbookViewId="0" zoomScale="90" zoomScaleNormal="90" showGridLines="true" showRowColHeaders="1">
      <selection activeCell="F14" sqref="F14"/>
    </sheetView>
  </sheetViews>
  <sheetFormatPr defaultRowHeight="14.4" defaultColWidth="9.109375" outlineLevelRow="0" outlineLevelCol="0"/>
  <cols>
    <col min="1" max="1" width="5" customWidth="true" style="19"/>
    <col min="2" max="2" width="7" hidden="true" customWidth="true" style="5"/>
    <col min="3" max="3" width="9" hidden="true" customWidth="true" style="5"/>
    <col min="4" max="4" width="4.77734375" customWidth="true" style="33"/>
    <col min="5" max="5" width="4.77734375" customWidth="true" style="33"/>
    <col min="6" max="6" width="81.5546875" customWidth="true" style="33"/>
    <col min="7" max="7" width="11" customWidth="true" style="6"/>
    <col min="8" max="8" width="9.6640625" hidden="true" customWidth="true" style="5"/>
    <col min="9" max="9" width="11" hidden="true" customWidth="true" style="6"/>
    <col min="10" max="10" width="13.88671875" customWidth="true" style="10"/>
    <col min="11" max="11" width="13.88671875" customWidth="true" style="10"/>
    <col min="12" max="12" width="13.44140625" hidden="true" customWidth="true" style="10"/>
    <col min="13" max="13" width="6.6640625" customWidth="true" style="14"/>
    <col min="14" max="14" width="13.88671875" customWidth="true" style="10"/>
    <col min="15" max="15" width="13.88671875" customWidth="true" style="10"/>
    <col min="16" max="16" width="6.6640625" customWidth="true" style="14"/>
    <col min="17" max="17" width="13.88671875" customWidth="true" style="10"/>
    <col min="18" max="18" width="6.6640625" customWidth="true" style="14"/>
    <col min="19" max="19" width="13.88671875" customWidth="true" style="10"/>
    <col min="20" max="20" width="6.6640625" customWidth="true" style="14"/>
    <col min="21" max="21" width="13.88671875" customWidth="true" style="10"/>
    <col min="22" max="22" width="6.6640625" customWidth="true" style="14"/>
    <col min="23" max="23" width="13.88671875" customWidth="true" style="10"/>
    <col min="24" max="24" width="6.6640625" customWidth="true" style="14"/>
    <col min="25" max="25" width="13.88671875" customWidth="true" style="10"/>
    <col min="26" max="26" width="6.6640625" customWidth="true" style="14"/>
    <col min="27" max="27" width="9.109375" style="1"/>
  </cols>
  <sheetData>
    <row r="1" spans="1:27" customHeight="1" ht="14.4">
      <c r="B1" s="1" t="s">
        <v>0</v>
      </c>
      <c r="C1" s="1"/>
      <c r="D1" s="97" t="str">
        <f>"LAPORAN PENYUSUNAN ANGGARAN TAHUN " &amp; $B$2</f>
        <v>LAPORAN PENYUSUNAN ANGGARAN TAHUN 2022</v>
      </c>
      <c r="E1" s="97"/>
      <c r="F1" s="97"/>
      <c r="H1" s="1"/>
      <c r="I1" s="3"/>
      <c r="J1" s="21"/>
      <c r="K1" s="8"/>
      <c r="L1" s="8"/>
      <c r="M1" s="11"/>
      <c r="N1" s="8"/>
      <c r="O1" s="8"/>
      <c r="P1" s="11"/>
      <c r="Q1" s="8"/>
      <c r="R1" s="11"/>
      <c r="S1" s="8"/>
      <c r="T1" s="11"/>
      <c r="U1" s="8"/>
      <c r="V1" s="11"/>
      <c r="W1" s="8"/>
      <c r="X1" s="11"/>
      <c r="Y1" s="8"/>
      <c r="Z1" s="11"/>
    </row>
    <row r="2" spans="1:27" customHeight="1" ht="14.4">
      <c r="B2" s="1">
        <v>2022</v>
      </c>
      <c r="C2" s="1"/>
      <c r="D2" s="98" t="s">
        <v>258</v>
      </c>
      <c r="E2" s="98"/>
      <c r="F2" s="98"/>
      <c r="H2" s="1"/>
      <c r="I2" s="3"/>
      <c r="J2" s="8"/>
      <c r="K2" s="8"/>
      <c r="L2" s="8"/>
      <c r="M2" s="11"/>
      <c r="N2" s="8"/>
      <c r="O2" s="8"/>
      <c r="P2" s="11"/>
      <c r="Q2" s="8"/>
      <c r="R2" s="11"/>
      <c r="S2" s="8"/>
      <c r="T2" s="11"/>
      <c r="U2" s="8"/>
      <c r="V2" s="11"/>
      <c r="W2" s="8"/>
      <c r="X2" s="11"/>
      <c r="Y2" s="8"/>
      <c r="Z2" s="11"/>
    </row>
    <row r="3" spans="1:27">
      <c r="B3" s="1"/>
      <c r="C3" s="1"/>
      <c r="D3" s="16"/>
      <c r="E3" s="16"/>
      <c r="F3" s="16"/>
      <c r="H3" s="1"/>
      <c r="I3" s="3"/>
      <c r="J3" s="8"/>
      <c r="K3" s="8"/>
      <c r="L3" s="8"/>
      <c r="M3" s="11"/>
      <c r="N3" s="8"/>
      <c r="O3" s="8"/>
      <c r="P3" s="11"/>
      <c r="Q3" s="8"/>
      <c r="R3" s="11"/>
      <c r="S3" s="8"/>
      <c r="T3" s="11"/>
      <c r="U3" s="8"/>
      <c r="V3" s="11"/>
      <c r="W3" s="8"/>
      <c r="X3" s="11"/>
      <c r="Y3" s="8"/>
      <c r="Z3" s="11"/>
    </row>
    <row r="4" spans="1:27" customHeight="1" ht="22.5">
      <c r="A4" s="107" t="s">
        <v>2</v>
      </c>
      <c r="B4" s="110" t="s">
        <v>3</v>
      </c>
      <c r="C4" s="110" t="s">
        <v>4</v>
      </c>
      <c r="D4" s="114" t="s">
        <v>5</v>
      </c>
      <c r="E4" s="115"/>
      <c r="F4" s="116"/>
      <c r="G4" s="111" t="s">
        <v>6</v>
      </c>
      <c r="H4" s="104" t="s">
        <v>7</v>
      </c>
      <c r="I4" s="124" t="s">
        <v>8</v>
      </c>
      <c r="J4" s="127" t="str">
        <f>"TAHUN " &amp; $B$2-1</f>
        <v>TAHUN 2021</v>
      </c>
      <c r="K4" s="127"/>
      <c r="L4" s="127"/>
      <c r="M4" s="127"/>
      <c r="N4" s="128" t="str">
        <f>"Tahun " &amp;$B$2</f>
        <v>Tahun 2022</v>
      </c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spans="1:27" customHeight="1" ht="33.75">
      <c r="A5" s="108"/>
      <c r="B5" s="105"/>
      <c r="C5" s="105"/>
      <c r="D5" s="117"/>
      <c r="E5" s="118"/>
      <c r="F5" s="119"/>
      <c r="G5" s="112"/>
      <c r="H5" s="105"/>
      <c r="I5" s="125"/>
      <c r="J5" s="129" t="s">
        <v>9</v>
      </c>
      <c r="K5" s="130" t="s">
        <v>10</v>
      </c>
      <c r="L5" s="131"/>
      <c r="M5" s="132"/>
      <c r="N5" s="136" t="s">
        <v>9</v>
      </c>
      <c r="O5" s="137" t="str">
        <f>"Δ TERHADAP ANGGARAN &amp; PROGNOSA 
TAHUN " &amp; $B$2-1</f>
        <v>Δ TERHADAP ANGGARAN &amp; PROGNOSA 
TAHUN 2021</v>
      </c>
      <c r="P5" s="137"/>
      <c r="Q5" s="137"/>
      <c r="R5" s="137"/>
      <c r="S5" s="123" t="s">
        <v>11</v>
      </c>
      <c r="T5" s="123"/>
      <c r="U5" s="123"/>
      <c r="V5" s="123"/>
      <c r="W5" s="123"/>
      <c r="X5" s="123"/>
      <c r="Y5" s="123"/>
      <c r="Z5" s="123"/>
    </row>
    <row r="6" spans="1:27" customHeight="1" ht="18">
      <c r="A6" s="109"/>
      <c r="B6" s="106"/>
      <c r="C6" s="106"/>
      <c r="D6" s="120"/>
      <c r="E6" s="121"/>
      <c r="F6" s="122"/>
      <c r="G6" s="113"/>
      <c r="H6" s="106"/>
      <c r="I6" s="126"/>
      <c r="J6" s="129"/>
      <c r="K6" s="133"/>
      <c r="L6" s="134"/>
      <c r="M6" s="135"/>
      <c r="N6" s="136"/>
      <c r="O6" s="138" t="s">
        <v>12</v>
      </c>
      <c r="P6" s="138"/>
      <c r="Q6" s="138" t="s">
        <v>13</v>
      </c>
      <c r="R6" s="138"/>
      <c r="S6" s="123" t="s">
        <v>14</v>
      </c>
      <c r="T6" s="123"/>
      <c r="U6" s="123" t="s">
        <v>15</v>
      </c>
      <c r="V6" s="123"/>
      <c r="W6" s="123" t="s">
        <v>16</v>
      </c>
      <c r="X6" s="123"/>
      <c r="Y6" s="123" t="s">
        <v>17</v>
      </c>
      <c r="Z6" s="123"/>
    </row>
    <row r="7" spans="1:27">
      <c r="A7" s="20"/>
      <c r="B7" s="2"/>
      <c r="C7" s="2"/>
      <c r="D7" s="17"/>
      <c r="E7" s="17"/>
      <c r="F7" s="17"/>
      <c r="G7" s="15"/>
      <c r="H7" s="2"/>
      <c r="I7" s="4"/>
      <c r="J7" s="9" t="s">
        <v>18</v>
      </c>
      <c r="K7" s="9" t="s">
        <v>18</v>
      </c>
      <c r="L7" s="9" t="s">
        <v>19</v>
      </c>
      <c r="M7" s="12" t="s">
        <v>20</v>
      </c>
      <c r="N7" s="9" t="s">
        <v>18</v>
      </c>
      <c r="O7" s="9" t="s">
        <v>18</v>
      </c>
      <c r="P7" s="12" t="s">
        <v>20</v>
      </c>
      <c r="Q7" s="9" t="s">
        <v>18</v>
      </c>
      <c r="R7" s="12" t="s">
        <v>20</v>
      </c>
      <c r="S7" s="9" t="s">
        <v>18</v>
      </c>
      <c r="T7" s="12" t="s">
        <v>20</v>
      </c>
      <c r="U7" s="9" t="s">
        <v>18</v>
      </c>
      <c r="V7" s="12" t="s">
        <v>20</v>
      </c>
      <c r="W7" s="9" t="s">
        <v>18</v>
      </c>
      <c r="X7" s="12" t="s">
        <v>20</v>
      </c>
      <c r="Y7" s="9" t="s">
        <v>18</v>
      </c>
      <c r="Z7" s="12" t="s">
        <v>20</v>
      </c>
    </row>
    <row r="8" spans="1:27">
      <c r="A8" s="54"/>
      <c r="B8" s="1"/>
      <c r="C8" s="1"/>
      <c r="D8" s="16"/>
      <c r="E8" s="16"/>
      <c r="F8" s="16"/>
      <c r="G8" s="42"/>
      <c r="H8" s="1"/>
      <c r="I8" s="3"/>
      <c r="J8" s="43"/>
      <c r="K8" s="43"/>
      <c r="L8" s="48"/>
      <c r="M8" s="44"/>
      <c r="N8" s="43"/>
      <c r="O8" s="43"/>
      <c r="P8" s="44"/>
      <c r="Q8" s="43"/>
      <c r="R8" s="44"/>
      <c r="S8" s="43"/>
      <c r="T8" s="44"/>
      <c r="U8" s="43"/>
      <c r="V8" s="44"/>
      <c r="W8" s="43"/>
      <c r="X8" s="44"/>
      <c r="Y8" s="43"/>
      <c r="Z8" s="45"/>
    </row>
    <row r="9" spans="1:27">
      <c r="A9" s="55">
        <v>1</v>
      </c>
      <c r="B9" s="5" t="s">
        <v>259</v>
      </c>
      <c r="C9" s="5">
        <v>50000000</v>
      </c>
      <c r="D9" s="144" t="s">
        <v>21</v>
      </c>
      <c r="E9" s="144"/>
      <c r="F9" s="144"/>
      <c r="G9" s="75">
        <f>C9</f>
        <v>50000000</v>
      </c>
      <c r="H9" s="5" t="s">
        <v>21</v>
      </c>
      <c r="I9" s="5">
        <v>1</v>
      </c>
      <c r="J9" s="72">
        <v>77567389975.1</v>
      </c>
      <c r="K9" s="72">
        <v>81473580832.05</v>
      </c>
      <c r="L9" s="73">
        <v>3906190856.95</v>
      </c>
      <c r="M9" s="74">
        <v>5.04</v>
      </c>
      <c r="N9" s="72">
        <v>0</v>
      </c>
      <c r="O9" s="72">
        <v>-77567389975.1</v>
      </c>
      <c r="P9" s="74">
        <v>-100</v>
      </c>
      <c r="Q9" s="72">
        <v>-81473580832.05</v>
      </c>
      <c r="R9" s="74">
        <v>-100</v>
      </c>
      <c r="S9" s="72">
        <v>0</v>
      </c>
      <c r="T9" s="74">
        <v>0</v>
      </c>
      <c r="U9" s="72">
        <v>0</v>
      </c>
      <c r="V9" s="74">
        <v>0</v>
      </c>
      <c r="W9" s="72">
        <v>0</v>
      </c>
      <c r="X9" s="74">
        <v>0</v>
      </c>
      <c r="Y9" s="72">
        <v>0</v>
      </c>
      <c r="Z9" s="68">
        <v>0</v>
      </c>
    </row>
    <row r="10" spans="1:27">
      <c r="A10" s="55">
        <v>2</v>
      </c>
      <c r="B10" s="5" t="s">
        <v>259</v>
      </c>
      <c r="C10" s="5">
        <v>51000000</v>
      </c>
      <c r="E10" s="145" t="s">
        <v>260</v>
      </c>
      <c r="F10" s="145"/>
      <c r="G10" s="34">
        <f>C10</f>
        <v>51000000</v>
      </c>
      <c r="H10" s="5" t="s">
        <v>21</v>
      </c>
      <c r="I10" s="5">
        <v>2</v>
      </c>
      <c r="J10" s="35">
        <v>986782456.11</v>
      </c>
      <c r="K10" s="35">
        <v>1070754819.23</v>
      </c>
      <c r="L10" s="36">
        <v>83972363.12</v>
      </c>
      <c r="M10" s="37">
        <v>8.51</v>
      </c>
      <c r="N10" s="35">
        <v>0</v>
      </c>
      <c r="O10" s="35">
        <v>-986782456.11</v>
      </c>
      <c r="P10" s="37">
        <v>-100</v>
      </c>
      <c r="Q10" s="35">
        <v>-1070754819.23</v>
      </c>
      <c r="R10" s="37">
        <v>-100</v>
      </c>
      <c r="S10" s="35">
        <v>0</v>
      </c>
      <c r="T10" s="37">
        <v>0</v>
      </c>
      <c r="U10" s="35">
        <v>0</v>
      </c>
      <c r="V10" s="37">
        <v>0</v>
      </c>
      <c r="W10" s="35">
        <v>0</v>
      </c>
      <c r="X10" s="37">
        <v>0</v>
      </c>
      <c r="Y10" s="35">
        <v>0</v>
      </c>
      <c r="Z10" s="38">
        <v>0</v>
      </c>
    </row>
    <row r="11" spans="1:27">
      <c r="A11" s="55">
        <v>3</v>
      </c>
      <c r="B11" s="5" t="s">
        <v>259</v>
      </c>
      <c r="C11" s="5">
        <v>51100000</v>
      </c>
      <c r="F11" s="33" t="s">
        <v>23</v>
      </c>
      <c r="G11" s="34">
        <f>C11</f>
        <v>51100000</v>
      </c>
      <c r="H11" s="5" t="s">
        <v>21</v>
      </c>
      <c r="I11" s="5">
        <v>3</v>
      </c>
      <c r="J11" s="35">
        <v>986782456.11</v>
      </c>
      <c r="K11" s="35">
        <v>1070754819.23</v>
      </c>
      <c r="L11" s="36">
        <v>83972363.12</v>
      </c>
      <c r="M11" s="37">
        <v>8.51</v>
      </c>
      <c r="N11" s="35">
        <v>0</v>
      </c>
      <c r="O11" s="35">
        <v>-986782456.11</v>
      </c>
      <c r="P11" s="37">
        <v>-100</v>
      </c>
      <c r="Q11" s="35">
        <v>-1070754819.23</v>
      </c>
      <c r="R11" s="37">
        <v>-100</v>
      </c>
      <c r="S11" s="35">
        <v>0</v>
      </c>
      <c r="T11" s="37">
        <v>0</v>
      </c>
      <c r="U11" s="35">
        <v>0</v>
      </c>
      <c r="V11" s="37">
        <v>0</v>
      </c>
      <c r="W11" s="35">
        <v>0</v>
      </c>
      <c r="X11" s="37">
        <v>0</v>
      </c>
      <c r="Y11" s="35">
        <v>0</v>
      </c>
      <c r="Z11" s="38">
        <v>0</v>
      </c>
    </row>
    <row r="12" spans="1:27">
      <c r="A12" s="78"/>
      <c r="B12" s="79"/>
      <c r="C12" s="79"/>
      <c r="D12" s="80"/>
      <c r="E12" s="81"/>
      <c r="F12" s="81"/>
      <c r="G12" s="82"/>
      <c r="H12" s="79"/>
      <c r="I12" s="79"/>
      <c r="J12" s="83"/>
      <c r="K12" s="83"/>
      <c r="L12" s="84"/>
      <c r="M12" s="85"/>
      <c r="N12" s="83"/>
      <c r="O12" s="83"/>
      <c r="P12" s="85"/>
      <c r="Q12" s="83"/>
      <c r="R12" s="85"/>
      <c r="S12" s="83"/>
      <c r="T12" s="85"/>
      <c r="U12" s="83"/>
      <c r="V12" s="85"/>
      <c r="W12" s="83"/>
      <c r="X12" s="85"/>
      <c r="Y12" s="83"/>
      <c r="Z12" s="86"/>
    </row>
    <row r="13" spans="1:27">
      <c r="I13" s="5"/>
      <c r="J13" s="7"/>
      <c r="K13" s="7"/>
      <c r="L13" s="7"/>
      <c r="M13" s="13"/>
      <c r="N13" s="7"/>
      <c r="O13" s="7"/>
      <c r="P13" s="13"/>
      <c r="Q13" s="7"/>
      <c r="R13" s="13"/>
      <c r="S13" s="7"/>
      <c r="T13" s="13"/>
      <c r="U13" s="7"/>
      <c r="V13" s="13"/>
      <c r="W13" s="7"/>
      <c r="X13" s="13"/>
      <c r="Y13" s="7"/>
      <c r="Z13" s="13"/>
    </row>
    <row r="14" spans="1:27">
      <c r="I14" s="5"/>
      <c r="J14" s="7"/>
      <c r="K14" s="7"/>
      <c r="L14" s="7"/>
      <c r="M14" s="13"/>
      <c r="N14" s="7"/>
      <c r="O14" s="7"/>
      <c r="P14" s="13"/>
      <c r="Q14" s="7"/>
      <c r="R14" s="13"/>
      <c r="S14" s="7"/>
      <c r="T14" s="13"/>
      <c r="U14" s="7"/>
      <c r="V14" s="13"/>
      <c r="W14" s="7"/>
      <c r="X14" s="13"/>
      <c r="Y14" s="7"/>
      <c r="Z14" s="13"/>
    </row>
    <row r="15" spans="1:27">
      <c r="I15" s="5"/>
      <c r="J15" s="7"/>
      <c r="K15" s="7"/>
      <c r="L15" s="7"/>
      <c r="M15" s="13"/>
      <c r="N15" s="7"/>
      <c r="O15" s="7"/>
      <c r="P15" s="13"/>
      <c r="Q15" s="7"/>
      <c r="R15" s="13"/>
      <c r="S15" s="7"/>
      <c r="T15" s="13"/>
      <c r="U15" s="7"/>
      <c r="V15" s="13"/>
      <c r="W15" s="7"/>
      <c r="X15" s="13"/>
      <c r="Y15" s="7"/>
      <c r="Z15" s="13"/>
    </row>
    <row r="16" spans="1:27">
      <c r="I16" s="5"/>
      <c r="J16" s="7"/>
      <c r="K16" s="7"/>
      <c r="L16" s="7"/>
      <c r="M16" s="13"/>
      <c r="N16" s="7"/>
      <c r="O16" s="7"/>
      <c r="P16" s="13"/>
      <c r="Q16" s="7"/>
      <c r="R16" s="13"/>
      <c r="S16" s="7"/>
      <c r="T16" s="13"/>
      <c r="U16" s="7"/>
      <c r="V16" s="13"/>
      <c r="W16" s="7"/>
      <c r="X16" s="13"/>
      <c r="Y16" s="7"/>
      <c r="Z16" s="13"/>
    </row>
    <row r="17" spans="1:27">
      <c r="I17" s="5"/>
      <c r="J17" s="7"/>
      <c r="K17" s="7"/>
      <c r="L17" s="7"/>
      <c r="M17" s="13"/>
      <c r="N17" s="7"/>
      <c r="O17" s="7"/>
      <c r="P17" s="13"/>
      <c r="Q17" s="7"/>
      <c r="R17" s="13"/>
      <c r="S17" s="7"/>
      <c r="T17" s="13"/>
      <c r="U17" s="7"/>
      <c r="V17" s="13"/>
      <c r="W17" s="7"/>
      <c r="X17" s="13"/>
      <c r="Y17" s="7"/>
      <c r="Z17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6:T6"/>
    <mergeCell ref="U6:V6"/>
    <mergeCell ref="W6:X6"/>
    <mergeCell ref="Y6:Z6"/>
    <mergeCell ref="I4:I6"/>
    <mergeCell ref="J4:M4"/>
    <mergeCell ref="N4:Z4"/>
    <mergeCell ref="J5:J6"/>
    <mergeCell ref="K5:M6"/>
    <mergeCell ref="N5:N6"/>
    <mergeCell ref="O5:R5"/>
    <mergeCell ref="S5:Z5"/>
    <mergeCell ref="O6:P6"/>
    <mergeCell ref="Q6:R6"/>
    <mergeCell ref="H4:H6"/>
    <mergeCell ref="A4:A6"/>
    <mergeCell ref="B4:B6"/>
    <mergeCell ref="C4:C6"/>
    <mergeCell ref="G4:G6"/>
    <mergeCell ref="D1:F1"/>
    <mergeCell ref="D2:F2"/>
    <mergeCell ref="D4:F6"/>
    <mergeCell ref="D9:F9"/>
    <mergeCell ref="E10:F10"/>
  </mergeCells>
  <printOptions gridLines="false" gridLinesSet="true" horizontalCentered="true"/>
  <pageMargins left="0.39370078740157" right="0.39370078740157" top="0.5511811023622" bottom="0.5511811023622" header="0.31496062992126" footer="0.31496062992126"/>
  <pageSetup paperSize="5" orientation="landscape" scale="60" fitToHeight="1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C00000"/>
    <outlinePr summaryBelow="1" summaryRight="1"/>
  </sheetPr>
  <dimension ref="A1:AC20"/>
  <sheetViews>
    <sheetView tabSelected="0" workbookViewId="0" zoomScale="90" zoomScaleNormal="90" showGridLines="true" showRowColHeaders="1">
      <selection activeCell="H16" sqref="H16"/>
    </sheetView>
  </sheetViews>
  <sheetFormatPr defaultRowHeight="14.4" defaultColWidth="9.109375" outlineLevelRow="0" outlineLevelCol="0"/>
  <cols>
    <col min="1" max="1" width="5" customWidth="true" style="19"/>
    <col min="2" max="2" width="7" hidden="true" customWidth="true" style="5"/>
    <col min="3" max="3" width="9" hidden="true" customWidth="true" style="5"/>
    <col min="4" max="4" width="3.6640625" customWidth="true" style="18"/>
    <col min="5" max="5" width="3.6640625" customWidth="true" style="18"/>
    <col min="6" max="6" width="3.6640625" customWidth="true" style="18"/>
    <col min="7" max="7" width="3.6640625" customWidth="true" style="18"/>
    <col min="8" max="8" width="75.6640625" customWidth="true" style="18"/>
    <col min="9" max="9" width="11" customWidth="true" style="6"/>
    <col min="10" max="10" width="9.6640625" hidden="true" customWidth="true" style="5"/>
    <col min="11" max="11" width="11" hidden="true" customWidth="true" style="6"/>
    <col min="12" max="12" width="13.88671875" customWidth="true" style="10"/>
    <col min="13" max="13" width="13.88671875" customWidth="true" style="10"/>
    <col min="14" max="14" width="13.44140625" hidden="true" customWidth="true" style="10"/>
    <col min="15" max="15" width="6.6640625" customWidth="true" style="14"/>
    <col min="16" max="16" width="13.88671875" customWidth="true" style="10"/>
    <col min="17" max="17" width="13.88671875" customWidth="true" style="10"/>
    <col min="18" max="18" width="6.6640625" customWidth="true" style="14"/>
    <col min="19" max="19" width="13.88671875" customWidth="true" style="10"/>
    <col min="20" max="20" width="6.6640625" customWidth="true" style="14"/>
    <col min="21" max="21" width="13.88671875" customWidth="true" style="10"/>
    <col min="22" max="22" width="6.6640625" customWidth="true" style="14"/>
    <col min="23" max="23" width="13.88671875" customWidth="true" style="10"/>
    <col min="24" max="24" width="6.6640625" customWidth="true" style="14"/>
    <col min="25" max="25" width="13.88671875" customWidth="true" style="10"/>
    <col min="26" max="26" width="6.6640625" customWidth="true" style="14"/>
    <col min="27" max="27" width="13.88671875" customWidth="true" style="10"/>
    <col min="28" max="28" width="6.6640625" customWidth="true" style="14"/>
    <col min="29" max="29" width="9.109375" style="1"/>
  </cols>
  <sheetData>
    <row r="1" spans="1:29" customHeight="1" ht="15.75">
      <c r="B1" s="1" t="s">
        <v>0</v>
      </c>
      <c r="C1" s="1"/>
      <c r="D1" s="98" t="str">
        <f>"LAPORAN PENYUSUNAN ANGGARAN TAHUN " &amp; $B$2</f>
        <v>LAPORAN PENYUSUNAN ANGGARAN TAHUN 2022</v>
      </c>
      <c r="E1" s="98"/>
      <c r="F1" s="98"/>
      <c r="G1" s="98"/>
      <c r="H1" s="98"/>
      <c r="J1" s="1"/>
      <c r="K1" s="3"/>
      <c r="L1" s="21"/>
      <c r="M1" s="8"/>
      <c r="N1" s="8"/>
      <c r="O1" s="11"/>
      <c r="P1" s="8"/>
      <c r="Q1" s="8"/>
      <c r="R1" s="11"/>
      <c r="S1" s="8"/>
      <c r="T1" s="11"/>
      <c r="U1" s="8"/>
      <c r="V1" s="11"/>
      <c r="W1" s="8"/>
      <c r="X1" s="11"/>
      <c r="Y1" s="8"/>
      <c r="Z1" s="11"/>
      <c r="AA1" s="8"/>
      <c r="AB1" s="11"/>
    </row>
    <row r="2" spans="1:29" customHeight="1" ht="14.4">
      <c r="B2" s="1">
        <v>2022</v>
      </c>
      <c r="C2" s="1"/>
      <c r="D2" s="98" t="s">
        <v>261</v>
      </c>
      <c r="E2" s="98"/>
      <c r="F2" s="98"/>
      <c r="G2" s="98"/>
      <c r="H2" s="98"/>
      <c r="J2" s="1"/>
      <c r="K2" s="3"/>
      <c r="L2" s="8"/>
      <c r="M2" s="8"/>
      <c r="N2" s="8"/>
      <c r="O2" s="11"/>
      <c r="P2" s="8"/>
      <c r="Q2" s="8"/>
      <c r="R2" s="11"/>
      <c r="S2" s="8"/>
      <c r="T2" s="11"/>
      <c r="U2" s="8"/>
      <c r="V2" s="11"/>
      <c r="W2" s="8"/>
      <c r="X2" s="11"/>
      <c r="Y2" s="8"/>
      <c r="Z2" s="11"/>
      <c r="AA2" s="8"/>
      <c r="AB2" s="11"/>
    </row>
    <row r="3" spans="1:29">
      <c r="B3" s="1"/>
      <c r="C3" s="1"/>
      <c r="D3" s="16"/>
      <c r="E3" s="16"/>
      <c r="F3" s="16"/>
      <c r="G3" s="16"/>
      <c r="H3" s="16"/>
      <c r="J3" s="1"/>
      <c r="K3" s="3"/>
      <c r="L3" s="8"/>
      <c r="M3" s="8"/>
      <c r="N3" s="8"/>
      <c r="O3" s="11"/>
      <c r="P3" s="8"/>
      <c r="Q3" s="8"/>
      <c r="R3" s="11"/>
      <c r="S3" s="8"/>
      <c r="T3" s="11"/>
      <c r="U3" s="8"/>
      <c r="V3" s="11"/>
      <c r="W3" s="8"/>
      <c r="X3" s="11"/>
      <c r="Y3" s="8"/>
      <c r="Z3" s="11"/>
      <c r="AA3" s="8"/>
      <c r="AB3" s="11"/>
    </row>
    <row r="4" spans="1:29" customHeight="1" ht="22.5">
      <c r="A4" s="107" t="s">
        <v>2</v>
      </c>
      <c r="B4" s="110" t="s">
        <v>3</v>
      </c>
      <c r="C4" s="110" t="s">
        <v>4</v>
      </c>
      <c r="D4" s="114" t="s">
        <v>5</v>
      </c>
      <c r="E4" s="115"/>
      <c r="F4" s="115"/>
      <c r="G4" s="115"/>
      <c r="H4" s="115"/>
      <c r="I4" s="111" t="s">
        <v>6</v>
      </c>
      <c r="J4" s="104" t="s">
        <v>7</v>
      </c>
      <c r="K4" s="124" t="s">
        <v>8</v>
      </c>
      <c r="L4" s="127" t="str">
        <f>"TAHUN " &amp; $B$2-1</f>
        <v>TAHUN 2021</v>
      </c>
      <c r="M4" s="127"/>
      <c r="N4" s="127"/>
      <c r="O4" s="127"/>
      <c r="P4" s="128" t="str">
        <f>"Tahun " &amp;$B$2</f>
        <v>Tahun 2022</v>
      </c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</row>
    <row r="5" spans="1:29" customHeight="1" ht="33.75">
      <c r="A5" s="108"/>
      <c r="B5" s="105"/>
      <c r="C5" s="105"/>
      <c r="D5" s="117"/>
      <c r="E5" s="118"/>
      <c r="F5" s="118"/>
      <c r="G5" s="118"/>
      <c r="H5" s="118"/>
      <c r="I5" s="112"/>
      <c r="J5" s="105"/>
      <c r="K5" s="125"/>
      <c r="L5" s="129" t="s">
        <v>9</v>
      </c>
      <c r="M5" s="130" t="s">
        <v>10</v>
      </c>
      <c r="N5" s="131"/>
      <c r="O5" s="132"/>
      <c r="P5" s="136" t="s">
        <v>9</v>
      </c>
      <c r="Q5" s="137" t="str">
        <f>"Δ TERHADAP ANGGARAN &amp; PROGNOSA 
TAHUN " &amp; $B$2-1</f>
        <v>Δ TERHADAP ANGGARAN &amp; PROGNOSA 
TAHUN 2021</v>
      </c>
      <c r="R5" s="137"/>
      <c r="S5" s="137"/>
      <c r="T5" s="137"/>
      <c r="U5" s="123" t="s">
        <v>11</v>
      </c>
      <c r="V5" s="123"/>
      <c r="W5" s="123"/>
      <c r="X5" s="123"/>
      <c r="Y5" s="123"/>
      <c r="Z5" s="123"/>
      <c r="AA5" s="123"/>
      <c r="AB5" s="123"/>
    </row>
    <row r="6" spans="1:29" customHeight="1" ht="18">
      <c r="A6" s="109"/>
      <c r="B6" s="106"/>
      <c r="C6" s="106"/>
      <c r="D6" s="120"/>
      <c r="E6" s="121"/>
      <c r="F6" s="121"/>
      <c r="G6" s="121"/>
      <c r="H6" s="121"/>
      <c r="I6" s="113"/>
      <c r="J6" s="106"/>
      <c r="K6" s="126"/>
      <c r="L6" s="129"/>
      <c r="M6" s="133"/>
      <c r="N6" s="134"/>
      <c r="O6" s="135"/>
      <c r="P6" s="136"/>
      <c r="Q6" s="138" t="s">
        <v>12</v>
      </c>
      <c r="R6" s="138"/>
      <c r="S6" s="138" t="s">
        <v>13</v>
      </c>
      <c r="T6" s="138"/>
      <c r="U6" s="123" t="s">
        <v>14</v>
      </c>
      <c r="V6" s="123"/>
      <c r="W6" s="123" t="s">
        <v>15</v>
      </c>
      <c r="X6" s="123"/>
      <c r="Y6" s="123" t="s">
        <v>16</v>
      </c>
      <c r="Z6" s="123"/>
      <c r="AA6" s="123" t="s">
        <v>17</v>
      </c>
      <c r="AB6" s="123"/>
    </row>
    <row r="7" spans="1:29">
      <c r="A7" s="20"/>
      <c r="B7" s="2"/>
      <c r="C7" s="2"/>
      <c r="D7" s="17"/>
      <c r="E7" s="17"/>
      <c r="F7" s="17"/>
      <c r="G7" s="17"/>
      <c r="H7" s="17"/>
      <c r="I7" s="15"/>
      <c r="J7" s="2"/>
      <c r="K7" s="4"/>
      <c r="L7" s="9" t="s">
        <v>18</v>
      </c>
      <c r="M7" s="9" t="s">
        <v>18</v>
      </c>
      <c r="N7" s="9" t="s">
        <v>19</v>
      </c>
      <c r="O7" s="12" t="s">
        <v>20</v>
      </c>
      <c r="P7" s="9" t="s">
        <v>18</v>
      </c>
      <c r="Q7" s="9" t="s">
        <v>18</v>
      </c>
      <c r="R7" s="12" t="s">
        <v>20</v>
      </c>
      <c r="S7" s="9" t="s">
        <v>18</v>
      </c>
      <c r="T7" s="12" t="s">
        <v>20</v>
      </c>
      <c r="U7" s="9" t="s">
        <v>18</v>
      </c>
      <c r="V7" s="12" t="s">
        <v>20</v>
      </c>
      <c r="W7" s="9" t="s">
        <v>18</v>
      </c>
      <c r="X7" s="12" t="s">
        <v>20</v>
      </c>
      <c r="Y7" s="9" t="s">
        <v>18</v>
      </c>
      <c r="Z7" s="12" t="s">
        <v>20</v>
      </c>
      <c r="AA7" s="9" t="s">
        <v>18</v>
      </c>
      <c r="AB7" s="12" t="s">
        <v>20</v>
      </c>
    </row>
    <row r="8" spans="1:29">
      <c r="A8" s="39"/>
      <c r="B8" s="1"/>
      <c r="C8" s="1"/>
      <c r="D8" s="40"/>
      <c r="E8" s="41"/>
      <c r="F8" s="41"/>
      <c r="G8" s="41"/>
      <c r="H8" s="41"/>
      <c r="I8" s="42"/>
      <c r="J8" s="1"/>
      <c r="K8" s="3"/>
      <c r="L8" s="43"/>
      <c r="M8" s="43"/>
      <c r="N8" s="48"/>
      <c r="O8" s="44"/>
      <c r="P8" s="43"/>
      <c r="Q8" s="43"/>
      <c r="R8" s="44"/>
      <c r="S8" s="43"/>
      <c r="T8" s="44"/>
      <c r="U8" s="43"/>
      <c r="V8" s="44"/>
      <c r="W8" s="43"/>
      <c r="X8" s="44"/>
      <c r="Y8" s="43"/>
      <c r="Z8" s="44"/>
      <c r="AA8" s="43"/>
      <c r="AB8" s="45"/>
    </row>
    <row r="9" spans="1:29">
      <c r="A9" s="51">
        <v>1</v>
      </c>
      <c r="B9" s="5" t="s">
        <v>259</v>
      </c>
      <c r="C9" s="5">
        <v>50000000</v>
      </c>
      <c r="D9" s="141" t="s">
        <v>21</v>
      </c>
      <c r="E9" s="142"/>
      <c r="F9" s="142"/>
      <c r="G9" s="142"/>
      <c r="H9" s="142"/>
      <c r="I9" s="75">
        <f>C9</f>
        <v>50000000</v>
      </c>
      <c r="J9" s="71" t="s">
        <v>21</v>
      </c>
      <c r="K9" s="71">
        <v>1</v>
      </c>
      <c r="L9" s="72">
        <v>77567389975.1</v>
      </c>
      <c r="M9" s="72">
        <v>81473580832.05</v>
      </c>
      <c r="N9" s="73">
        <v>3906190856.95</v>
      </c>
      <c r="O9" s="74">
        <v>5.04</v>
      </c>
      <c r="P9" s="72">
        <v>0</v>
      </c>
      <c r="Q9" s="72">
        <v>-77567389975.1</v>
      </c>
      <c r="R9" s="74">
        <v>-100</v>
      </c>
      <c r="S9" s="72">
        <v>-81473580832.05</v>
      </c>
      <c r="T9" s="74">
        <v>-100</v>
      </c>
      <c r="U9" s="72">
        <v>0</v>
      </c>
      <c r="V9" s="74">
        <v>0</v>
      </c>
      <c r="W9" s="72">
        <v>0</v>
      </c>
      <c r="X9" s="74">
        <v>0</v>
      </c>
      <c r="Y9" s="72">
        <v>0</v>
      </c>
      <c r="Z9" s="74">
        <v>0</v>
      </c>
      <c r="AA9" s="72">
        <v>0</v>
      </c>
      <c r="AB9" s="68">
        <v>0</v>
      </c>
    </row>
    <row r="10" spans="1:29">
      <c r="A10" s="51">
        <v>2</v>
      </c>
      <c r="B10" s="5" t="s">
        <v>259</v>
      </c>
      <c r="C10" s="5">
        <v>51000000</v>
      </c>
      <c r="D10" s="52"/>
      <c r="E10" s="143" t="s">
        <v>262</v>
      </c>
      <c r="F10" s="143"/>
      <c r="G10" s="143"/>
      <c r="H10" s="143"/>
      <c r="I10" s="34">
        <f>C10</f>
        <v>51000000</v>
      </c>
      <c r="J10" s="5" t="s">
        <v>21</v>
      </c>
      <c r="K10" s="5">
        <v>2</v>
      </c>
      <c r="L10" s="35">
        <v>986782456.11</v>
      </c>
      <c r="M10" s="35">
        <v>1070754819.23</v>
      </c>
      <c r="N10" s="36">
        <v>83972363.12</v>
      </c>
      <c r="O10" s="37">
        <v>8.51</v>
      </c>
      <c r="P10" s="35">
        <v>0</v>
      </c>
      <c r="Q10" s="35">
        <v>-986782456.11</v>
      </c>
      <c r="R10" s="37">
        <v>-100</v>
      </c>
      <c r="S10" s="35">
        <v>-1070754819.23</v>
      </c>
      <c r="T10" s="37">
        <v>-100</v>
      </c>
      <c r="U10" s="35">
        <v>0</v>
      </c>
      <c r="V10" s="37">
        <v>0</v>
      </c>
      <c r="W10" s="35">
        <v>0</v>
      </c>
      <c r="X10" s="37">
        <v>0</v>
      </c>
      <c r="Y10" s="35">
        <v>0</v>
      </c>
      <c r="Z10" s="37">
        <v>0</v>
      </c>
      <c r="AA10" s="35">
        <v>0</v>
      </c>
      <c r="AB10" s="38">
        <v>0</v>
      </c>
    </row>
    <row r="11" spans="1:29">
      <c r="A11" s="51">
        <v>3</v>
      </c>
      <c r="B11" s="5" t="s">
        <v>259</v>
      </c>
      <c r="C11" s="5">
        <v>51100000</v>
      </c>
      <c r="D11" s="52"/>
      <c r="E11" s="53"/>
      <c r="F11" s="139" t="s">
        <v>23</v>
      </c>
      <c r="G11" s="139"/>
      <c r="H11" s="139"/>
      <c r="I11" s="34">
        <f>C11</f>
        <v>51100000</v>
      </c>
      <c r="J11" s="5" t="s">
        <v>21</v>
      </c>
      <c r="K11" s="5">
        <v>3</v>
      </c>
      <c r="L11" s="35">
        <v>986782456.11</v>
      </c>
      <c r="M11" s="35">
        <v>1070754819.23</v>
      </c>
      <c r="N11" s="36">
        <v>83972363.12</v>
      </c>
      <c r="O11" s="37">
        <v>8.51</v>
      </c>
      <c r="P11" s="35">
        <v>0</v>
      </c>
      <c r="Q11" s="35">
        <v>-986782456.11</v>
      </c>
      <c r="R11" s="37">
        <v>-100</v>
      </c>
      <c r="S11" s="35">
        <v>-1070754819.23</v>
      </c>
      <c r="T11" s="37">
        <v>-100</v>
      </c>
      <c r="U11" s="35">
        <v>0</v>
      </c>
      <c r="V11" s="37">
        <v>0</v>
      </c>
      <c r="W11" s="35">
        <v>0</v>
      </c>
      <c r="X11" s="37">
        <v>0</v>
      </c>
      <c r="Y11" s="35">
        <v>0</v>
      </c>
      <c r="Z11" s="37">
        <v>0</v>
      </c>
      <c r="AA11" s="35">
        <v>0</v>
      </c>
      <c r="AB11" s="38">
        <v>0</v>
      </c>
    </row>
    <row r="12" spans="1:29">
      <c r="A12" s="51">
        <v>4</v>
      </c>
      <c r="B12" s="5" t="s">
        <v>259</v>
      </c>
      <c r="C12" s="5">
        <v>52000000</v>
      </c>
      <c r="D12" s="52"/>
      <c r="E12" s="53"/>
      <c r="F12" s="53"/>
      <c r="G12" s="140" t="s">
        <v>263</v>
      </c>
      <c r="H12" s="140"/>
      <c r="I12" s="34">
        <f>C12</f>
        <v>52000000</v>
      </c>
      <c r="J12" s="5" t="s">
        <v>21</v>
      </c>
      <c r="K12" s="5">
        <v>2</v>
      </c>
      <c r="L12" s="35">
        <v>46367720657.85</v>
      </c>
      <c r="M12" s="35">
        <v>48668101746.75</v>
      </c>
      <c r="N12" s="36">
        <v>2300381088.9</v>
      </c>
      <c r="O12" s="37">
        <v>4.96</v>
      </c>
      <c r="P12" s="35">
        <v>0</v>
      </c>
      <c r="Q12" s="35">
        <v>-46367720657.85</v>
      </c>
      <c r="R12" s="37">
        <v>-100</v>
      </c>
      <c r="S12" s="35">
        <v>-48668101746.75</v>
      </c>
      <c r="T12" s="37">
        <v>-100</v>
      </c>
      <c r="U12" s="35">
        <v>0</v>
      </c>
      <c r="V12" s="37">
        <v>0</v>
      </c>
      <c r="W12" s="35">
        <v>0</v>
      </c>
      <c r="X12" s="37">
        <v>0</v>
      </c>
      <c r="Y12" s="35">
        <v>0</v>
      </c>
      <c r="Z12" s="37">
        <v>0</v>
      </c>
      <c r="AA12" s="35">
        <v>0</v>
      </c>
      <c r="AB12" s="38">
        <v>0</v>
      </c>
    </row>
    <row r="13" spans="1:29">
      <c r="A13" s="51">
        <v>5</v>
      </c>
      <c r="B13" s="5" t="s">
        <v>259</v>
      </c>
      <c r="C13" s="5">
        <v>52100000</v>
      </c>
      <c r="D13" s="52"/>
      <c r="E13" s="53"/>
      <c r="F13" s="53"/>
      <c r="G13" s="53"/>
      <c r="H13" s="53" t="s">
        <v>264</v>
      </c>
      <c r="I13" s="34">
        <f>C13</f>
        <v>52100000</v>
      </c>
      <c r="J13" s="5" t="s">
        <v>21</v>
      </c>
      <c r="K13" s="5">
        <v>3</v>
      </c>
      <c r="L13" s="35">
        <v>27184962194.53</v>
      </c>
      <c r="M13" s="35">
        <v>28647152769.67</v>
      </c>
      <c r="N13" s="36">
        <v>1462190575.14</v>
      </c>
      <c r="O13" s="37">
        <v>5.38</v>
      </c>
      <c r="P13" s="35">
        <v>0</v>
      </c>
      <c r="Q13" s="35">
        <v>-27184962194.53</v>
      </c>
      <c r="R13" s="37">
        <v>-100</v>
      </c>
      <c r="S13" s="35">
        <v>-28647152769.67</v>
      </c>
      <c r="T13" s="37">
        <v>-100</v>
      </c>
      <c r="U13" s="35">
        <v>0</v>
      </c>
      <c r="V13" s="37">
        <v>0</v>
      </c>
      <c r="W13" s="35">
        <v>0</v>
      </c>
      <c r="X13" s="37">
        <v>0</v>
      </c>
      <c r="Y13" s="35">
        <v>0</v>
      </c>
      <c r="Z13" s="37">
        <v>0</v>
      </c>
      <c r="AA13" s="35">
        <v>0</v>
      </c>
      <c r="AB13" s="38">
        <v>0</v>
      </c>
    </row>
    <row r="14" spans="1:29">
      <c r="A14" s="78"/>
      <c r="B14" s="79"/>
      <c r="C14" s="79"/>
      <c r="D14" s="87"/>
      <c r="E14" s="88"/>
      <c r="F14" s="88"/>
      <c r="G14" s="88"/>
      <c r="H14" s="88"/>
      <c r="I14" s="82"/>
      <c r="J14" s="79"/>
      <c r="K14" s="79"/>
      <c r="L14" s="83"/>
      <c r="M14" s="83"/>
      <c r="N14" s="84"/>
      <c r="O14" s="85"/>
      <c r="P14" s="83"/>
      <c r="Q14" s="83"/>
      <c r="R14" s="85"/>
      <c r="S14" s="83"/>
      <c r="T14" s="85"/>
      <c r="U14" s="83"/>
      <c r="V14" s="85"/>
      <c r="W14" s="83"/>
      <c r="X14" s="85"/>
      <c r="Y14" s="83"/>
      <c r="Z14" s="85"/>
      <c r="AA14" s="83"/>
      <c r="AB14" s="86"/>
    </row>
    <row r="15" spans="1:29">
      <c r="K15" s="5"/>
      <c r="L15" s="7"/>
      <c r="M15" s="7"/>
      <c r="N15" s="7"/>
      <c r="O15" s="13"/>
      <c r="P15" s="7"/>
      <c r="Q15" s="7"/>
      <c r="R15" s="13"/>
      <c r="S15" s="7"/>
      <c r="T15" s="13"/>
      <c r="U15" s="7"/>
      <c r="V15" s="13"/>
      <c r="W15" s="7"/>
      <c r="X15" s="13"/>
      <c r="Y15" s="7"/>
      <c r="Z15" s="13"/>
      <c r="AA15" s="7"/>
      <c r="AB15" s="13"/>
    </row>
    <row r="16" spans="1:29">
      <c r="K16" s="5"/>
      <c r="L16" s="7"/>
      <c r="M16" s="7"/>
      <c r="N16" s="7"/>
      <c r="O16" s="13"/>
      <c r="P16" s="7"/>
      <c r="Q16" s="7"/>
      <c r="R16" s="13"/>
      <c r="S16" s="7"/>
      <c r="T16" s="13"/>
      <c r="U16" s="7"/>
      <c r="V16" s="13"/>
      <c r="W16" s="7"/>
      <c r="X16" s="13"/>
      <c r="Y16" s="7"/>
      <c r="Z16" s="13"/>
      <c r="AA16" s="7"/>
      <c r="AB16" s="13"/>
    </row>
    <row r="17" spans="1:29">
      <c r="K17" s="5"/>
      <c r="L17" s="7"/>
      <c r="M17" s="7"/>
      <c r="N17" s="7"/>
      <c r="O17" s="13"/>
      <c r="P17" s="7"/>
      <c r="Q17" s="7"/>
      <c r="R17" s="13"/>
      <c r="S17" s="7"/>
      <c r="T17" s="13"/>
      <c r="U17" s="7"/>
      <c r="V17" s="13"/>
      <c r="W17" s="7"/>
      <c r="X17" s="13"/>
      <c r="Y17" s="7"/>
      <c r="Z17" s="13"/>
      <c r="AA17" s="7"/>
      <c r="AB17" s="13"/>
    </row>
    <row r="18" spans="1:29">
      <c r="K18" s="5"/>
      <c r="L18" s="7"/>
      <c r="M18" s="7"/>
      <c r="N18" s="7"/>
      <c r="O18" s="13"/>
      <c r="P18" s="7"/>
      <c r="Q18" s="7"/>
      <c r="R18" s="13"/>
      <c r="S18" s="7"/>
      <c r="T18" s="13"/>
      <c r="U18" s="7"/>
      <c r="V18" s="13"/>
      <c r="W18" s="7"/>
      <c r="X18" s="13"/>
      <c r="Y18" s="7"/>
      <c r="Z18" s="13"/>
      <c r="AA18" s="7"/>
      <c r="AB18" s="13"/>
    </row>
    <row r="19" spans="1:29">
      <c r="K19" s="5"/>
      <c r="L19" s="7"/>
      <c r="M19" s="7"/>
      <c r="N19" s="7"/>
      <c r="O19" s="13"/>
      <c r="P19" s="7"/>
      <c r="Q19" s="7"/>
      <c r="R19" s="13"/>
      <c r="S19" s="7"/>
      <c r="T19" s="13"/>
      <c r="U19" s="7"/>
      <c r="V19" s="13"/>
      <c r="W19" s="7"/>
      <c r="X19" s="13"/>
      <c r="Y19" s="7"/>
      <c r="Z19" s="13"/>
      <c r="AA19" s="7"/>
      <c r="AB19" s="13"/>
    </row>
    <row r="20" spans="1:29">
      <c r="K20" s="5"/>
      <c r="L20" s="7"/>
      <c r="M20" s="7"/>
      <c r="N20" s="7"/>
      <c r="O20" s="13"/>
      <c r="P20" s="7"/>
      <c r="Q20" s="7"/>
      <c r="R20" s="13"/>
      <c r="S20" s="7"/>
      <c r="T20" s="13"/>
      <c r="U20" s="7"/>
      <c r="V20" s="13"/>
      <c r="W20" s="7"/>
      <c r="X20" s="13"/>
      <c r="Y20" s="7"/>
      <c r="Z20" s="13"/>
      <c r="AA20" s="7"/>
      <c r="AB20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V6"/>
    <mergeCell ref="W6:X6"/>
    <mergeCell ref="Y6:Z6"/>
    <mergeCell ref="AA6:AB6"/>
    <mergeCell ref="K4:K6"/>
    <mergeCell ref="L4:O4"/>
    <mergeCell ref="P4:AB4"/>
    <mergeCell ref="L5:L6"/>
    <mergeCell ref="M5:O6"/>
    <mergeCell ref="P5:P6"/>
    <mergeCell ref="Q5:T5"/>
    <mergeCell ref="U5:AB5"/>
    <mergeCell ref="Q6:R6"/>
    <mergeCell ref="S6:T6"/>
    <mergeCell ref="J4:J6"/>
    <mergeCell ref="A4:A6"/>
    <mergeCell ref="B4:B6"/>
    <mergeCell ref="C4:C6"/>
    <mergeCell ref="I4:I6"/>
    <mergeCell ref="F11:H11"/>
    <mergeCell ref="G12:H12"/>
    <mergeCell ref="D1:H1"/>
    <mergeCell ref="D2:H2"/>
    <mergeCell ref="D4:H6"/>
    <mergeCell ref="D9:H9"/>
    <mergeCell ref="E10:H10"/>
  </mergeCells>
  <printOptions gridLines="false" gridLinesSet="true" horizontalCentered="true"/>
  <pageMargins left="0.39370078740157" right="0.39370078740157" top="0.5511811023622" bottom="0.5511811023622" header="0.31496062992126" footer="0.31496062992126"/>
  <pageSetup paperSize="5" orientation="landscape" scale="60" fitToHeight="1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66FF"/>
    <outlinePr summaryBelow="1" summaryRight="1"/>
  </sheetPr>
  <dimension ref="A1:Z25"/>
  <sheetViews>
    <sheetView tabSelected="1" workbookViewId="0" zoomScale="90" zoomScaleNormal="90" showGridLines="true" showRowColHeaders="1">
      <selection activeCell="Z11" sqref="Z11"/>
    </sheetView>
  </sheetViews>
  <sheetFormatPr defaultRowHeight="14.4" defaultColWidth="9.109375" outlineLevelRow="0" outlineLevelCol="0"/>
  <cols>
    <col min="1" max="1" width="6" customWidth="true" style="19"/>
    <col min="2" max="2" width="7" hidden="true" customWidth="true" style="5"/>
    <col min="3" max="3" width="10.33203125" hidden="true" customWidth="true" style="5"/>
    <col min="4" max="4" width="9" hidden="true" customWidth="true" style="5"/>
    <col min="5" max="5" width="9" hidden="true" customWidth="true" style="5"/>
    <col min="6" max="6" width="50.6640625" hidden="true" customWidth="true" style="5"/>
    <col min="7" max="7" width="12.88671875" customWidth="true" style="6"/>
    <col min="8" max="8" width="9" hidden="true" customWidth="true" style="5"/>
    <col min="9" max="9" width="7" hidden="true" customWidth="true" style="5"/>
    <col min="10" max="10" width="4.77734375" customWidth="true" style="5"/>
    <col min="11" max="11" width="4.77734375" customWidth="true" style="5"/>
    <col min="12" max="12" width="4.77734375" customWidth="true" style="5"/>
    <col min="13" max="13" width="107.77734375" customWidth="true" style="18"/>
    <col min="14" max="14" width="13.88671875" customWidth="true" style="25"/>
    <col min="15" max="15" width="13.88671875" customWidth="true" style="25"/>
    <col min="16" max="16" width="13.109375" customWidth="true" style="31"/>
    <col min="17" max="17" width="15.109375" customWidth="true" style="32"/>
    <col min="18" max="18" width="13.88671875" customWidth="true" style="31"/>
    <col min="19" max="19" width="6.6640625" customWidth="true" style="14"/>
    <col min="20" max="20" width="13.88671875" customWidth="true" style="31"/>
    <col min="21" max="21" width="6.6640625" customWidth="true" style="14"/>
    <col min="22" max="22" width="13.88671875" customWidth="true" style="31"/>
    <col min="23" max="23" width="6.6640625" customWidth="true" style="14"/>
    <col min="24" max="24" width="13.88671875" customWidth="true" style="31"/>
    <col min="25" max="25" width="6.6640625" customWidth="true" style="14"/>
    <col min="26" max="26" width="9.109375" style="1"/>
  </cols>
  <sheetData>
    <row r="1" spans="1:26" customHeight="1" ht="14.4">
      <c r="B1" s="1" t="s">
        <v>0</v>
      </c>
      <c r="C1" s="1"/>
      <c r="D1" s="1"/>
      <c r="E1" s="1"/>
      <c r="F1" s="1"/>
      <c r="G1" s="97" t="str">
        <f>"LAPORAN PENYUSUNAN ANGGARAN TAHUN " &amp; $B$2</f>
        <v>LAPORAN PENYUSUNAN ANGGARAN TAHUN 2022</v>
      </c>
      <c r="H1" s="97"/>
      <c r="I1" s="97"/>
      <c r="J1" s="97"/>
      <c r="K1" s="97"/>
      <c r="L1" s="97"/>
      <c r="M1" s="97"/>
      <c r="N1" s="22"/>
      <c r="O1" s="23"/>
      <c r="P1" s="27"/>
      <c r="Q1" s="30"/>
      <c r="R1" s="27"/>
      <c r="S1" s="11"/>
      <c r="T1" s="27"/>
      <c r="U1" s="11"/>
      <c r="V1" s="27"/>
      <c r="W1" s="11"/>
      <c r="X1" s="27"/>
      <c r="Y1" s="11"/>
    </row>
    <row r="2" spans="1:26" customHeight="1" ht="14.4">
      <c r="B2" s="5">
        <v>2022</v>
      </c>
      <c r="C2" s="1"/>
      <c r="D2" s="1"/>
      <c r="E2" s="1"/>
      <c r="F2" s="1"/>
      <c r="G2" s="97" t="s">
        <v>265</v>
      </c>
      <c r="H2" s="97"/>
      <c r="I2" s="97"/>
      <c r="J2" s="97"/>
      <c r="K2" s="97"/>
      <c r="L2" s="97"/>
      <c r="M2" s="97"/>
      <c r="N2" s="23"/>
      <c r="O2" s="23"/>
      <c r="P2" s="27"/>
      <c r="Q2" s="30"/>
      <c r="R2" s="27"/>
      <c r="S2" s="11"/>
      <c r="T2" s="27"/>
      <c r="U2" s="11"/>
      <c r="V2" s="27"/>
      <c r="W2" s="11"/>
      <c r="X2" s="27"/>
      <c r="Y2" s="11"/>
    </row>
    <row r="3" spans="1:26">
      <c r="B3" s="1"/>
      <c r="C3" s="1"/>
      <c r="D3" s="1"/>
      <c r="E3" s="1"/>
      <c r="F3" s="1"/>
      <c r="G3" s="3"/>
      <c r="H3" s="1"/>
      <c r="I3" s="1"/>
      <c r="J3" s="1"/>
      <c r="K3" s="1"/>
      <c r="L3" s="1"/>
      <c r="M3" s="16"/>
      <c r="N3" s="23"/>
      <c r="O3" s="23"/>
      <c r="P3" s="27"/>
      <c r="Q3" s="30"/>
      <c r="R3" s="27"/>
      <c r="S3" s="11"/>
      <c r="T3" s="27"/>
      <c r="U3" s="11"/>
      <c r="V3" s="27"/>
      <c r="W3" s="11"/>
      <c r="X3" s="27"/>
      <c r="Y3" s="11"/>
    </row>
    <row r="4" spans="1:26" customHeight="1" ht="22.5">
      <c r="A4" s="107" t="s">
        <v>2</v>
      </c>
      <c r="B4" s="110" t="s">
        <v>3</v>
      </c>
      <c r="C4" s="159" t="s">
        <v>266</v>
      </c>
      <c r="D4" s="157"/>
      <c r="E4" s="159"/>
      <c r="F4" s="157"/>
      <c r="G4" s="111" t="s">
        <v>6</v>
      </c>
      <c r="H4" s="157"/>
      <c r="I4" s="159"/>
      <c r="J4" s="146" t="s">
        <v>5</v>
      </c>
      <c r="K4" s="147"/>
      <c r="L4" s="147"/>
      <c r="M4" s="148"/>
      <c r="N4" s="127" t="s">
        <v>265</v>
      </c>
      <c r="O4" s="127"/>
      <c r="P4" s="127"/>
      <c r="Q4" s="127"/>
      <c r="R4" s="128" t="s">
        <v>11</v>
      </c>
      <c r="S4" s="128"/>
      <c r="T4" s="128"/>
      <c r="U4" s="128"/>
      <c r="V4" s="128"/>
      <c r="W4" s="128"/>
      <c r="X4" s="128"/>
      <c r="Y4" s="128"/>
    </row>
    <row r="5" spans="1:26" customHeight="1" ht="18">
      <c r="A5" s="109"/>
      <c r="B5" s="106"/>
      <c r="C5" s="160"/>
      <c r="D5" s="158"/>
      <c r="E5" s="160"/>
      <c r="F5" s="158"/>
      <c r="G5" s="161"/>
      <c r="H5" s="158"/>
      <c r="I5" s="160"/>
      <c r="J5" s="149"/>
      <c r="K5" s="150"/>
      <c r="L5" s="150"/>
      <c r="M5" s="151"/>
      <c r="N5" s="26" t="s">
        <v>267</v>
      </c>
      <c r="O5" s="26" t="s">
        <v>268</v>
      </c>
      <c r="P5" s="28" t="s">
        <v>269</v>
      </c>
      <c r="Q5" s="28" t="s">
        <v>270</v>
      </c>
      <c r="R5" s="123" t="s">
        <v>14</v>
      </c>
      <c r="S5" s="123"/>
      <c r="T5" s="123" t="s">
        <v>15</v>
      </c>
      <c r="U5" s="123"/>
      <c r="V5" s="123" t="s">
        <v>16</v>
      </c>
      <c r="W5" s="123"/>
      <c r="X5" s="123" t="s">
        <v>17</v>
      </c>
      <c r="Y5" s="123"/>
    </row>
    <row r="6" spans="1:26">
      <c r="A6" s="20"/>
      <c r="B6" s="2"/>
      <c r="C6" s="2"/>
      <c r="D6" s="2"/>
      <c r="E6" s="2"/>
      <c r="F6" s="2"/>
      <c r="G6" s="4"/>
      <c r="H6" s="2"/>
      <c r="I6" s="2"/>
      <c r="J6" s="2"/>
      <c r="K6" s="2"/>
      <c r="L6" s="2"/>
      <c r="M6" s="17"/>
      <c r="N6" s="24" t="s">
        <v>271</v>
      </c>
      <c r="O6" s="24" t="s">
        <v>272</v>
      </c>
      <c r="P6" s="29" t="s">
        <v>273</v>
      </c>
      <c r="Q6" s="9" t="s">
        <v>18</v>
      </c>
      <c r="R6" s="9" t="s">
        <v>18</v>
      </c>
      <c r="S6" s="12" t="s">
        <v>20</v>
      </c>
      <c r="T6" s="9" t="s">
        <v>18</v>
      </c>
      <c r="U6" s="12" t="s">
        <v>20</v>
      </c>
      <c r="V6" s="9" t="s">
        <v>18</v>
      </c>
      <c r="W6" s="12" t="s">
        <v>20</v>
      </c>
      <c r="X6" s="9" t="s">
        <v>18</v>
      </c>
      <c r="Y6" s="12" t="s">
        <v>20</v>
      </c>
    </row>
    <row r="7" spans="1:26">
      <c r="A7" s="54"/>
      <c r="B7" s="1"/>
      <c r="C7" s="1"/>
      <c r="D7" s="1"/>
      <c r="E7" s="1"/>
      <c r="F7" s="1"/>
      <c r="G7" s="56"/>
      <c r="H7" s="57"/>
      <c r="I7" s="57"/>
      <c r="J7" s="77"/>
      <c r="K7" s="57"/>
      <c r="L7" s="57"/>
      <c r="M7" s="58"/>
      <c r="N7" s="59"/>
      <c r="O7" s="59"/>
      <c r="P7" s="63"/>
      <c r="Q7" s="63"/>
      <c r="R7" s="64"/>
      <c r="S7" s="45"/>
      <c r="T7" s="64"/>
      <c r="U7" s="45"/>
      <c r="V7" s="64"/>
      <c r="W7" s="45"/>
      <c r="X7" s="64"/>
      <c r="Y7" s="45"/>
    </row>
    <row r="8" spans="1:26" customHeight="1" ht="12">
      <c r="A8" s="55">
        <v>1</v>
      </c>
      <c r="B8" s="5">
        <v>2022.1</v>
      </c>
      <c r="C8" s="5">
        <v>61217011</v>
      </c>
      <c r="D8" s="5" t="s">
        <v>274</v>
      </c>
      <c r="E8" s="5" t="s">
        <v>275</v>
      </c>
      <c r="F8"/>
      <c r="G8" s="69">
        <v>61217011</v>
      </c>
      <c r="H8" s="70">
        <v>1</v>
      </c>
      <c r="I8" s="70"/>
      <c r="J8" s="152" t="s">
        <v>276</v>
      </c>
      <c r="K8" s="153"/>
      <c r="L8" s="153"/>
      <c r="M8" s="154"/>
      <c r="N8" s="65">
        <v>0</v>
      </c>
      <c r="O8" s="65">
        <v>0</v>
      </c>
      <c r="P8" s="66">
        <v>0</v>
      </c>
      <c r="Q8" s="66">
        <v>72000000.0</v>
      </c>
      <c r="R8" s="67">
        <v>36000000.0</v>
      </c>
      <c r="S8" s="68">
        <v>50.0</v>
      </c>
      <c r="T8" s="67">
        <v>36000000.0</v>
      </c>
      <c r="U8" s="68">
        <v>50.0</v>
      </c>
      <c r="V8" s="67">
        <v>0.0</v>
      </c>
      <c r="W8" s="68">
        <v>0.0</v>
      </c>
      <c r="X8" s="67">
        <v>0.0</v>
      </c>
      <c r="Y8" s="68">
        <v>0.0</v>
      </c>
      <c r="Z8"/>
    </row>
    <row r="9" spans="1:26" customHeight="1" ht="12">
      <c r="A9" s="55">
        <v>2</v>
      </c>
      <c r="B9" s="5">
        <v>2022.1</v>
      </c>
      <c r="C9" s="5">
        <v>61217011</v>
      </c>
      <c r="D9" s="5" t="s">
        <v>274</v>
      </c>
      <c r="E9" s="5" t="s">
        <v>275</v>
      </c>
      <c r="F9" s="5"/>
      <c r="G9" s="6"/>
      <c r="H9" s="5">
        <v>3</v>
      </c>
      <c r="I9" s="5"/>
      <c r="J9" s="76"/>
      <c r="K9" s="5"/>
      <c r="L9" s="155" t="s">
        <v>277</v>
      </c>
      <c r="M9" s="156"/>
      <c r="N9" s="60">
        <v>0</v>
      </c>
      <c r="O9" s="60">
        <v>0</v>
      </c>
      <c r="P9" s="61">
        <v>0</v>
      </c>
      <c r="Q9" s="61">
        <v>72000000.0</v>
      </c>
      <c r="R9" s="62">
        <v>36000000.0</v>
      </c>
      <c r="S9" s="38">
        <v>50.0</v>
      </c>
      <c r="T9" s="62">
        <v>36000000.0</v>
      </c>
      <c r="U9" s="38">
        <v>50.0</v>
      </c>
      <c r="V9" s="62">
        <v>0.0</v>
      </c>
      <c r="W9" s="38">
        <v>0.0</v>
      </c>
      <c r="X9" s="62">
        <v>0.0</v>
      </c>
      <c r="Y9" s="38">
        <v>0.0</v>
      </c>
      <c r="Z9"/>
    </row>
    <row r="10" spans="1:26" customHeight="1" ht="14.4">
      <c r="A10" s="55">
        <v>3</v>
      </c>
      <c r="B10" s="5">
        <v>2022.1</v>
      </c>
      <c r="C10" s="5">
        <v>61217011</v>
      </c>
      <c r="D10" s="5" t="s">
        <v>274</v>
      </c>
      <c r="E10" s="5" t="s">
        <v>275</v>
      </c>
      <c r="F10" s="5" t="s">
        <v>278</v>
      </c>
      <c r="G10" s="6"/>
      <c r="H10" s="5">
        <v>4</v>
      </c>
      <c r="I10" s="5">
        <v>0</v>
      </c>
      <c r="J10" s="76"/>
      <c r="K10" s="5"/>
      <c r="L10" s="5"/>
      <c r="M10" s="50" t="s">
        <v>278</v>
      </c>
      <c r="N10" s="60">
        <v>0</v>
      </c>
      <c r="O10" s="60">
        <v>0</v>
      </c>
      <c r="P10" s="61">
        <v>0</v>
      </c>
      <c r="Q10" s="61">
        <v>72000000.0</v>
      </c>
      <c r="R10" s="62">
        <v>36000000.0</v>
      </c>
      <c r="S10" s="38">
        <v>50.0</v>
      </c>
      <c r="T10" s="62">
        <v>36000000.0</v>
      </c>
      <c r="U10" s="38">
        <v>50.0</v>
      </c>
      <c r="V10" s="62">
        <v>0.0</v>
      </c>
      <c r="W10" s="38">
        <v>0.0</v>
      </c>
      <c r="X10" s="62">
        <v>0.0</v>
      </c>
      <c r="Y10" s="38">
        <v>0.0</v>
      </c>
      <c r="Z10"/>
    </row>
    <row r="11" spans="1:26">
      <c r="A11" s="55">
        <v>4</v>
      </c>
      <c r="B11" s="5">
        <v>2022.1</v>
      </c>
      <c r="C11" s="5">
        <v>61217011</v>
      </c>
      <c r="D11" s="5" t="s">
        <v>274</v>
      </c>
      <c r="E11" s="5" t="s">
        <v>275</v>
      </c>
      <c r="F11" s="5" t="s">
        <v>278</v>
      </c>
      <c r="G11" s="6"/>
      <c r="H11" s="5">
        <v>5</v>
      </c>
      <c r="I11" s="5">
        <v>1</v>
      </c>
      <c r="J11" s="76"/>
      <c r="K11" s="5"/>
      <c r="L11" s="5"/>
      <c r="M11" s="50" t="s">
        <v>279</v>
      </c>
      <c r="N11" s="60">
        <v>1</v>
      </c>
      <c r="O11" s="60">
        <v>6</v>
      </c>
      <c r="P11" s="61">
        <v>2000000</v>
      </c>
      <c r="Q11" s="61">
        <v>12000000.0</v>
      </c>
      <c r="R11" s="62">
        <v>6000000.0</v>
      </c>
      <c r="S11" s="38">
        <v>50.0</v>
      </c>
      <c r="T11" s="62">
        <v>6000000.0</v>
      </c>
      <c r="U11" s="38">
        <v>50.0</v>
      </c>
      <c r="V11" s="62">
        <v>0.0</v>
      </c>
      <c r="W11" s="38">
        <v>0.0</v>
      </c>
      <c r="X11" s="62">
        <v>0.0</v>
      </c>
      <c r="Y11" s="38">
        <v>0.0</v>
      </c>
      <c r="Z11"/>
    </row>
    <row r="12" spans="1:26">
      <c r="A12" s="55">
        <v>5</v>
      </c>
      <c r="B12" s="5">
        <v>2022.1</v>
      </c>
      <c r="C12" s="5">
        <v>61217011</v>
      </c>
      <c r="D12" s="5" t="s">
        <v>274</v>
      </c>
      <c r="E12" s="5" t="s">
        <v>275</v>
      </c>
      <c r="F12" s="5" t="s">
        <v>278</v>
      </c>
      <c r="G12" s="6"/>
      <c r="H12" s="5">
        <v>5</v>
      </c>
      <c r="I12" s="5"/>
      <c r="J12" s="76"/>
      <c r="K12" s="5"/>
      <c r="L12" s="5"/>
      <c r="M12" s="50" t="s">
        <v>280</v>
      </c>
      <c r="N12" s="60">
        <v>200</v>
      </c>
      <c r="O12" s="60">
        <v>6</v>
      </c>
      <c r="P12" s="61">
        <v>50000</v>
      </c>
      <c r="Q12" s="61">
        <v>60000000.0</v>
      </c>
      <c r="R12" s="62">
        <v>30000000.0</v>
      </c>
      <c r="S12" s="38">
        <v>50.0</v>
      </c>
      <c r="T12" s="62">
        <v>30000000.0</v>
      </c>
      <c r="U12" s="38">
        <v>50.0</v>
      </c>
      <c r="V12" s="62">
        <v>0.0</v>
      </c>
      <c r="W12" s="38">
        <v>0.0</v>
      </c>
      <c r="X12" s="62">
        <v>0.0</v>
      </c>
      <c r="Y12" s="38">
        <v>0.0</v>
      </c>
      <c r="Z12"/>
    </row>
    <row r="13" spans="1:26" customHeight="1" ht="12">
      <c r="A13" s="55">
        <v>6</v>
      </c>
      <c r="B13" s="5">
        <v>2022.1</v>
      </c>
      <c r="C13" s="5">
        <v>63410031</v>
      </c>
      <c r="D13" s="5" t="s">
        <v>284</v>
      </c>
      <c r="E13" s="5" t="s">
        <v>285</v>
      </c>
      <c r="F13"/>
      <c r="G13" s="69">
        <v>61217011</v>
      </c>
      <c r="H13" s="70">
        <v>1</v>
      </c>
      <c r="I13" s="70"/>
      <c r="J13" s="152" t="s">
        <v>283</v>
      </c>
      <c r="K13" s="153"/>
      <c r="L13" s="153"/>
      <c r="M13" s="154"/>
      <c r="N13" s="65">
        <v>0</v>
      </c>
      <c r="O13" s="65">
        <v>0</v>
      </c>
      <c r="P13" s="66">
        <v>0</v>
      </c>
      <c r="Q13" s="66">
        <v>190000000.0</v>
      </c>
      <c r="R13" s="67">
        <v>38000000.0</v>
      </c>
      <c r="S13" s="68">
        <v>20.0</v>
      </c>
      <c r="T13" s="67">
        <v>38000000.0</v>
      </c>
      <c r="U13" s="68">
        <v>20.0</v>
      </c>
      <c r="V13" s="67">
        <v>57000000.0</v>
      </c>
      <c r="W13" s="68">
        <v>30.0</v>
      </c>
      <c r="X13" s="67">
        <v>57000000.0</v>
      </c>
      <c r="Y13" s="68">
        <v>30.0</v>
      </c>
      <c r="Z13"/>
    </row>
    <row r="14" spans="1:26" customHeight="1" ht="24">
      <c r="A14" s="55">
        <v>7</v>
      </c>
      <c r="B14" s="5">
        <v>2022.1</v>
      </c>
      <c r="C14" s="5">
        <v>63410031</v>
      </c>
      <c r="D14" s="5" t="s">
        <v>284</v>
      </c>
      <c r="E14" s="5" t="s">
        <v>285</v>
      </c>
      <c r="F14" s="5"/>
      <c r="G14" s="6"/>
      <c r="H14" s="5">
        <v>3</v>
      </c>
      <c r="I14" s="5"/>
      <c r="J14" s="76"/>
      <c r="K14" s="5"/>
      <c r="L14" s="5" t="s">
        <v>286</v>
      </c>
      <c r="M14" s="50"/>
      <c r="N14" s="60">
        <v>0</v>
      </c>
      <c r="O14" s="60">
        <v>0</v>
      </c>
      <c r="P14" s="61">
        <v>0</v>
      </c>
      <c r="Q14" s="61">
        <v>190000000.0</v>
      </c>
      <c r="R14" s="62">
        <v>38000000.0</v>
      </c>
      <c r="S14" s="38">
        <v>20.0</v>
      </c>
      <c r="T14" s="62">
        <v>38000000.0</v>
      </c>
      <c r="U14" s="38">
        <v>20.0</v>
      </c>
      <c r="V14" s="62">
        <v>57000000.0</v>
      </c>
      <c r="W14" s="38">
        <v>30.0</v>
      </c>
      <c r="X14" s="62">
        <v>57000000.0</v>
      </c>
      <c r="Y14" s="38">
        <v>30.0</v>
      </c>
      <c r="Z14"/>
    </row>
    <row r="15" spans="1:26">
      <c r="A15" s="55">
        <v>8</v>
      </c>
      <c r="B15" s="5">
        <v>2022.1</v>
      </c>
      <c r="C15" s="5">
        <v>63410031</v>
      </c>
      <c r="D15" s="5" t="s">
        <v>284</v>
      </c>
      <c r="E15" s="5" t="s">
        <v>285</v>
      </c>
      <c r="F15" s="5" t="s">
        <v>281</v>
      </c>
      <c r="G15" s="6"/>
      <c r="H15" s="5">
        <v>4</v>
      </c>
      <c r="I15" s="5"/>
      <c r="J15" s="76"/>
      <c r="K15" s="5"/>
      <c r="L15" s="5"/>
      <c r="M15" s="50" t="s">
        <v>281</v>
      </c>
      <c r="N15" s="60">
        <v>0</v>
      </c>
      <c r="O15" s="60">
        <v>0</v>
      </c>
      <c r="P15" s="61">
        <v>0</v>
      </c>
      <c r="Q15" s="61">
        <v>190000000.0</v>
      </c>
      <c r="R15" s="62">
        <v>38000000.0</v>
      </c>
      <c r="S15" s="38">
        <v>20.0</v>
      </c>
      <c r="T15" s="62">
        <v>38000000.0</v>
      </c>
      <c r="U15" s="38">
        <v>20.0</v>
      </c>
      <c r="V15" s="62">
        <v>57000000.0</v>
      </c>
      <c r="W15" s="38">
        <v>30.0</v>
      </c>
      <c r="X15" s="62">
        <v>57000000.0</v>
      </c>
      <c r="Y15" s="38">
        <v>30.0</v>
      </c>
      <c r="Z15"/>
    </row>
    <row r="16" spans="1:26">
      <c r="A16" s="55">
        <v>9</v>
      </c>
      <c r="B16" s="5">
        <v>2022.1</v>
      </c>
      <c r="C16" s="5">
        <v>63410031</v>
      </c>
      <c r="D16" s="5" t="s">
        <v>284</v>
      </c>
      <c r="E16" s="5" t="s">
        <v>285</v>
      </c>
      <c r="F16" s="5" t="s">
        <v>281</v>
      </c>
      <c r="G16" s="6"/>
      <c r="H16" s="5">
        <v>5</v>
      </c>
      <c r="I16" s="5"/>
      <c r="J16" s="76"/>
      <c r="K16" s="5"/>
      <c r="L16" s="5"/>
      <c r="M16" s="50" t="s">
        <v>279</v>
      </c>
      <c r="N16" s="60">
        <v>2</v>
      </c>
      <c r="O16" s="60">
        <v>10</v>
      </c>
      <c r="P16" s="61">
        <v>4000000</v>
      </c>
      <c r="Q16" s="61">
        <v>80000000.0</v>
      </c>
      <c r="R16" s="62">
        <v>16000000.0</v>
      </c>
      <c r="S16" s="38">
        <v>20.0</v>
      </c>
      <c r="T16" s="62">
        <v>16000000.0</v>
      </c>
      <c r="U16" s="38">
        <v>20.0</v>
      </c>
      <c r="V16" s="62">
        <v>24000000.0</v>
      </c>
      <c r="W16" s="38">
        <v>30.0</v>
      </c>
      <c r="X16" s="62">
        <v>24000000.0</v>
      </c>
      <c r="Y16" s="38">
        <v>30.0</v>
      </c>
      <c r="Z16"/>
    </row>
    <row r="17" spans="1:26">
      <c r="A17" s="55">
        <v>10</v>
      </c>
      <c r="B17" s="5">
        <v>2022.1</v>
      </c>
      <c r="C17" s="5">
        <v>63410031</v>
      </c>
      <c r="D17" s="5" t="s">
        <v>284</v>
      </c>
      <c r="E17" s="5" t="s">
        <v>285</v>
      </c>
      <c r="F17" s="5" t="s">
        <v>281</v>
      </c>
      <c r="G17" s="6"/>
      <c r="H17" s="5">
        <v>5</v>
      </c>
      <c r="I17" s="5"/>
      <c r="J17" s="76"/>
      <c r="K17" s="5"/>
      <c r="L17" s="5"/>
      <c r="M17" s="50" t="s">
        <v>280</v>
      </c>
      <c r="N17" s="60">
        <v>200</v>
      </c>
      <c r="O17" s="60">
        <v>10</v>
      </c>
      <c r="P17" s="61">
        <v>50000</v>
      </c>
      <c r="Q17" s="61">
        <v>100000000.0</v>
      </c>
      <c r="R17" s="62">
        <v>20000000.0</v>
      </c>
      <c r="S17" s="38">
        <v>20.0</v>
      </c>
      <c r="T17" s="62">
        <v>20000000.0</v>
      </c>
      <c r="U17" s="38">
        <v>20.0</v>
      </c>
      <c r="V17" s="62">
        <v>30000000.0</v>
      </c>
      <c r="W17" s="38">
        <v>30.0</v>
      </c>
      <c r="X17" s="62">
        <v>30000000.0</v>
      </c>
      <c r="Y17" s="38">
        <v>30.0</v>
      </c>
      <c r="Z17"/>
    </row>
    <row r="18" spans="1:26">
      <c r="A18" s="55">
        <v>11</v>
      </c>
      <c r="B18" s="5">
        <v>2022.1</v>
      </c>
      <c r="C18" s="5">
        <v>63410031</v>
      </c>
      <c r="D18" s="5" t="s">
        <v>284</v>
      </c>
      <c r="E18" s="5" t="s">
        <v>285</v>
      </c>
      <c r="F18" s="5" t="s">
        <v>281</v>
      </c>
      <c r="G18" s="6"/>
      <c r="H18" s="5">
        <v>5</v>
      </c>
      <c r="I18" s="5"/>
      <c r="J18" s="76"/>
      <c r="K18" s="5"/>
      <c r="L18" s="5"/>
      <c r="M18" s="50" t="s">
        <v>282</v>
      </c>
      <c r="N18" s="60">
        <v>10</v>
      </c>
      <c r="O18" s="60">
        <v>10</v>
      </c>
      <c r="P18" s="61">
        <v>100000</v>
      </c>
      <c r="Q18" s="61">
        <v>10000000.0</v>
      </c>
      <c r="R18" s="62">
        <v>2000000.0</v>
      </c>
      <c r="S18" s="38">
        <v>20.0</v>
      </c>
      <c r="T18" s="62">
        <v>2000000.0</v>
      </c>
      <c r="U18" s="38">
        <v>20.0</v>
      </c>
      <c r="V18" s="62">
        <v>3000000.0</v>
      </c>
      <c r="W18" s="38">
        <v>30.0</v>
      </c>
      <c r="X18" s="62">
        <v>3000000.0</v>
      </c>
      <c r="Y18" s="38">
        <v>30.0</v>
      </c>
      <c r="Z18"/>
    </row>
    <row r="19" spans="1:26" customHeight="1" ht="12">
      <c r="A19" s="55">
        <v>12</v>
      </c>
      <c r="B19" s="5">
        <v>2022.1</v>
      </c>
      <c r="C19" s="5">
        <v>63790031</v>
      </c>
      <c r="D19" s="5" t="s">
        <v>284</v>
      </c>
      <c r="E19" s="5" t="s">
        <v>285</v>
      </c>
      <c r="F19"/>
      <c r="G19" s="69">
        <v>61217011</v>
      </c>
      <c r="H19" s="70">
        <v>1</v>
      </c>
      <c r="I19" s="70"/>
      <c r="J19" s="152" t="s">
        <v>287</v>
      </c>
      <c r="K19" s="153"/>
      <c r="L19" s="153"/>
      <c r="M19" s="154"/>
      <c r="N19" s="65">
        <v>0</v>
      </c>
      <c r="O19" s="65">
        <v>0</v>
      </c>
      <c r="P19" s="66">
        <v>0</v>
      </c>
      <c r="Q19" s="66">
        <v>87500000.0</v>
      </c>
      <c r="R19" s="67">
        <v>17500000.0</v>
      </c>
      <c r="S19" s="68">
        <v>20.0</v>
      </c>
      <c r="T19" s="67">
        <v>17500000.0</v>
      </c>
      <c r="U19" s="68">
        <v>20.0</v>
      </c>
      <c r="V19" s="67">
        <v>26250000.0</v>
      </c>
      <c r="W19" s="68">
        <v>30.0</v>
      </c>
      <c r="X19" s="67">
        <v>26250000.0</v>
      </c>
      <c r="Y19" s="68">
        <v>30.0</v>
      </c>
      <c r="Z19"/>
    </row>
    <row r="20" spans="1:26" customHeight="1" ht="24">
      <c r="A20" s="55">
        <v>13</v>
      </c>
      <c r="B20" s="5">
        <v>2022.1</v>
      </c>
      <c r="C20" s="5">
        <v>63790031</v>
      </c>
      <c r="D20" s="5" t="s">
        <v>284</v>
      </c>
      <c r="E20" s="5" t="s">
        <v>285</v>
      </c>
      <c r="F20" s="5"/>
      <c r="G20" s="6"/>
      <c r="H20" s="5">
        <v>3</v>
      </c>
      <c r="I20" s="5"/>
      <c r="J20" s="76"/>
      <c r="K20" s="5"/>
      <c r="L20" s="5" t="s">
        <v>286</v>
      </c>
      <c r="M20" s="50"/>
      <c r="N20" s="60">
        <v>0</v>
      </c>
      <c r="O20" s="60">
        <v>0</v>
      </c>
      <c r="P20" s="61">
        <v>0</v>
      </c>
      <c r="Q20" s="61">
        <v>87500000.0</v>
      </c>
      <c r="R20" s="62">
        <v>17500000.0</v>
      </c>
      <c r="S20" s="38">
        <v>20.0</v>
      </c>
      <c r="T20" s="62">
        <v>17500000.0</v>
      </c>
      <c r="U20" s="38">
        <v>20.0</v>
      </c>
      <c r="V20" s="62">
        <v>26250000.0</v>
      </c>
      <c r="W20" s="38">
        <v>30.0</v>
      </c>
      <c r="X20" s="62">
        <v>26250000.0</v>
      </c>
      <c r="Y20" s="38">
        <v>30.0</v>
      </c>
      <c r="Z20"/>
    </row>
    <row r="21" spans="1:26">
      <c r="A21" s="55">
        <v>14</v>
      </c>
      <c r="B21" s="5">
        <v>2022.1</v>
      </c>
      <c r="C21" s="5">
        <v>63790031</v>
      </c>
      <c r="D21" s="5" t="s">
        <v>284</v>
      </c>
      <c r="E21" s="5" t="s">
        <v>285</v>
      </c>
      <c r="F21" s="5" t="s">
        <v>288</v>
      </c>
      <c r="G21" s="6"/>
      <c r="H21" s="5">
        <v>4</v>
      </c>
      <c r="I21" s="5"/>
      <c r="J21" s="76"/>
      <c r="K21" s="5"/>
      <c r="L21" s="5"/>
      <c r="M21" s="50" t="s">
        <v>288</v>
      </c>
      <c r="N21" s="60">
        <v>0</v>
      </c>
      <c r="O21" s="60">
        <v>0</v>
      </c>
      <c r="P21" s="61">
        <v>0</v>
      </c>
      <c r="Q21" s="61">
        <v>87500000.0</v>
      </c>
      <c r="R21" s="62">
        <v>17500000.0</v>
      </c>
      <c r="S21" s="38">
        <v>20.0</v>
      </c>
      <c r="T21" s="62">
        <v>17500000.0</v>
      </c>
      <c r="U21" s="38">
        <v>20.0</v>
      </c>
      <c r="V21" s="62">
        <v>26250000.0</v>
      </c>
      <c r="W21" s="38">
        <v>30.0</v>
      </c>
      <c r="X21" s="62">
        <v>26250000.0</v>
      </c>
      <c r="Y21" s="38">
        <v>30.0</v>
      </c>
      <c r="Z21"/>
    </row>
    <row r="22" spans="1:26">
      <c r="A22" s="55">
        <v>15</v>
      </c>
      <c r="B22" s="5">
        <v>2022.1</v>
      </c>
      <c r="C22" s="5">
        <v>63790031</v>
      </c>
      <c r="D22" s="5" t="s">
        <v>284</v>
      </c>
      <c r="E22" s="5" t="s">
        <v>285</v>
      </c>
      <c r="F22" s="5" t="s">
        <v>288</v>
      </c>
      <c r="G22" s="6"/>
      <c r="H22" s="5">
        <v>5</v>
      </c>
      <c r="I22" s="5"/>
      <c r="J22" s="76"/>
      <c r="K22" s="5"/>
      <c r="L22" s="5"/>
      <c r="M22" s="50" t="s">
        <v>279</v>
      </c>
      <c r="N22" s="60">
        <v>1</v>
      </c>
      <c r="O22" s="60">
        <v>10</v>
      </c>
      <c r="P22" s="61">
        <v>750000</v>
      </c>
      <c r="Q22" s="61">
        <v>7500000.0</v>
      </c>
      <c r="R22" s="62">
        <v>1500000.0</v>
      </c>
      <c r="S22" s="38">
        <v>20.0</v>
      </c>
      <c r="T22" s="62">
        <v>1500000.0</v>
      </c>
      <c r="U22" s="38">
        <v>20.0</v>
      </c>
      <c r="V22" s="62">
        <v>2250000.0</v>
      </c>
      <c r="W22" s="38">
        <v>30.0</v>
      </c>
      <c r="X22" s="62">
        <v>2250000.0</v>
      </c>
      <c r="Y22" s="38">
        <v>30.0</v>
      </c>
      <c r="Z22"/>
    </row>
    <row r="23" spans="1:26">
      <c r="A23" s="55">
        <v>16</v>
      </c>
      <c r="B23" s="5">
        <v>2022.1</v>
      </c>
      <c r="C23" s="5">
        <v>63790031</v>
      </c>
      <c r="D23" s="5" t="s">
        <v>284</v>
      </c>
      <c r="E23" s="5" t="s">
        <v>285</v>
      </c>
      <c r="F23" s="5" t="s">
        <v>288</v>
      </c>
      <c r="G23" s="6"/>
      <c r="H23" s="5">
        <v>5</v>
      </c>
      <c r="I23" s="5"/>
      <c r="J23" s="76"/>
      <c r="K23" s="5"/>
      <c r="L23" s="5"/>
      <c r="M23" s="50" t="s">
        <v>280</v>
      </c>
      <c r="N23" s="60">
        <v>150</v>
      </c>
      <c r="O23" s="60">
        <v>10</v>
      </c>
      <c r="P23" s="61">
        <v>50000</v>
      </c>
      <c r="Q23" s="61">
        <v>75000000.0</v>
      </c>
      <c r="R23" s="62">
        <v>15000000.0</v>
      </c>
      <c r="S23" s="38">
        <v>20.0</v>
      </c>
      <c r="T23" s="62">
        <v>15000000.0</v>
      </c>
      <c r="U23" s="38">
        <v>20.0</v>
      </c>
      <c r="V23" s="62">
        <v>22500000.0</v>
      </c>
      <c r="W23" s="38">
        <v>30.0</v>
      </c>
      <c r="X23" s="62">
        <v>22500000.0</v>
      </c>
      <c r="Y23" s="38">
        <v>30.0</v>
      </c>
      <c r="Z23"/>
    </row>
    <row r="24" spans="1:26">
      <c r="A24" s="55">
        <v>17</v>
      </c>
      <c r="B24" s="5">
        <v>2022.1</v>
      </c>
      <c r="C24" s="5">
        <v>63790031</v>
      </c>
      <c r="D24" s="5" t="s">
        <v>284</v>
      </c>
      <c r="E24" s="5" t="s">
        <v>285</v>
      </c>
      <c r="F24" s="5" t="s">
        <v>288</v>
      </c>
      <c r="G24" s="6"/>
      <c r="H24" s="5">
        <v>5</v>
      </c>
      <c r="I24" s="5"/>
      <c r="J24" s="76"/>
      <c r="K24" s="5"/>
      <c r="L24" s="5"/>
      <c r="M24" s="50" t="s">
        <v>282</v>
      </c>
      <c r="N24" s="60">
        <v>5</v>
      </c>
      <c r="O24" s="60">
        <v>10</v>
      </c>
      <c r="P24" s="61">
        <v>100000</v>
      </c>
      <c r="Q24" s="61">
        <v>5000000.0</v>
      </c>
      <c r="R24" s="62">
        <v>1000000.0</v>
      </c>
      <c r="S24" s="38">
        <v>20.0</v>
      </c>
      <c r="T24" s="62">
        <v>1000000.0</v>
      </c>
      <c r="U24" s="38">
        <v>20.0</v>
      </c>
      <c r="V24" s="62">
        <v>1500000.0</v>
      </c>
      <c r="W24" s="38">
        <v>30.0</v>
      </c>
      <c r="X24" s="62">
        <v>1500000.0</v>
      </c>
      <c r="Y24" s="38">
        <v>30.0</v>
      </c>
      <c r="Z24"/>
    </row>
    <row r="25" spans="1:26">
      <c r="A25" s="78"/>
      <c r="B25" s="79"/>
      <c r="C25" s="79"/>
      <c r="D25" s="79"/>
      <c r="E25" s="79"/>
      <c r="F25" s="79"/>
      <c r="G25" s="82"/>
      <c r="H25" s="79"/>
      <c r="I25" s="79"/>
      <c r="J25" s="94"/>
      <c r="K25" s="79"/>
      <c r="L25" s="79"/>
      <c r="M25" s="88"/>
      <c r="N25" s="95"/>
      <c r="O25" s="95"/>
      <c r="P25" s="96"/>
      <c r="Q25" s="96"/>
      <c r="R25" s="96"/>
      <c r="S25" s="85"/>
      <c r="T25" s="96"/>
      <c r="U25" s="85"/>
      <c r="V25" s="96"/>
      <c r="W25" s="85"/>
      <c r="X25" s="96"/>
      <c r="Y25" s="86"/>
      <c r="Z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5:S5"/>
    <mergeCell ref="T5:U5"/>
    <mergeCell ref="V5:W5"/>
    <mergeCell ref="X5:Y5"/>
    <mergeCell ref="N4:Q4"/>
    <mergeCell ref="R4:Y4"/>
    <mergeCell ref="H4:H5"/>
    <mergeCell ref="I4:I5"/>
    <mergeCell ref="C4:C5"/>
    <mergeCell ref="A4:A5"/>
    <mergeCell ref="B4:B5"/>
    <mergeCell ref="D4:D5"/>
    <mergeCell ref="E4:E5"/>
    <mergeCell ref="F4:F5"/>
    <mergeCell ref="G4:G5"/>
    <mergeCell ref="G1:M1"/>
    <mergeCell ref="G2:M2"/>
    <mergeCell ref="J4:M5"/>
    <mergeCell ref="J8:M8"/>
    <mergeCell ref="L9:M9"/>
    <mergeCell ref="J13:M13"/>
    <mergeCell ref="L14:M14"/>
    <mergeCell ref="J19:M19"/>
    <mergeCell ref="L20:M20"/>
  </mergeCells>
  <printOptions gridLines="false" gridLinesSet="true" horizontalCentered="true"/>
  <pageMargins left="0.39370078740157" right="0.39370078740157" top="0.5511811023622" bottom="0.5511811023622" header="0.31496062992126" footer="0.31496062992126"/>
  <pageSetup paperSize="5" orientation="landscape" scale="60" fitToHeight="1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OPERASIONAL</vt:lpstr>
      <vt:lpstr>OPERASIONAL-RINCIAN</vt:lpstr>
      <vt:lpstr>INV-RENKORP</vt:lpstr>
      <vt:lpstr>INV-RENKORP-RINCIAN</vt:lpstr>
      <vt:lpstr>MA-KEGIATAN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DHD</dc:creator>
  <cp:lastModifiedBy>ikhsanykkbi</cp:lastModifiedBy>
  <dcterms:created xsi:type="dcterms:W3CDTF">2022-07-11T03:21:04+02:00</dcterms:created>
  <dcterms:modified xsi:type="dcterms:W3CDTF">2022-07-21T10:55:52+02:00</dcterms:modified>
  <dc:title/>
  <dc:description/>
  <dc:subject/>
  <cp:keywords/>
  <cp:category/>
</cp:coreProperties>
</file>