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ucool\Desktop\CompassCalibrations\"/>
    </mc:Choice>
  </mc:AlternateContent>
  <bookViews>
    <workbookView xWindow="9580" yWindow="0" windowWidth="25130" windowHeight="14820" tabRatio="909"/>
  </bookViews>
  <sheets>
    <sheet name="Compass Test (v 2)" sheetId="21" r:id="rId1"/>
    <sheet name="Compass Test" sheetId="19" r:id="rId2"/>
  </sheet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6" i="21" l="1"/>
  <c r="L7" i="21"/>
  <c r="L8" i="21"/>
  <c r="L9" i="21"/>
  <c r="L10" i="21"/>
  <c r="L11" i="21"/>
  <c r="L12" i="21"/>
  <c r="L13" i="21"/>
  <c r="L14" i="21"/>
  <c r="L15" i="21"/>
  <c r="L16" i="21"/>
  <c r="H6" i="21"/>
  <c r="H7" i="21"/>
  <c r="H8" i="21"/>
  <c r="H9" i="21"/>
  <c r="H10" i="21"/>
  <c r="H11" i="21"/>
  <c r="H12" i="21"/>
  <c r="H13" i="21"/>
  <c r="H14" i="21"/>
  <c r="H15" i="21"/>
  <c r="H16" i="21"/>
  <c r="D6" i="21"/>
  <c r="D7" i="21"/>
  <c r="D8" i="21"/>
  <c r="D9" i="21"/>
  <c r="D10" i="21"/>
  <c r="D11" i="21"/>
  <c r="D12" i="21"/>
  <c r="D13" i="21"/>
  <c r="D14" i="21"/>
  <c r="D15" i="21"/>
  <c r="D16" i="21"/>
  <c r="H5" i="21"/>
  <c r="L5" i="21" s="1"/>
  <c r="D5" i="21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</calcChain>
</file>

<file path=xl/sharedStrings.xml><?xml version="1.0" encoding="utf-8"?>
<sst xmlns="http://schemas.openxmlformats.org/spreadsheetml/2006/main" count="66" uniqueCount="24">
  <si>
    <t>GLIDER</t>
  </si>
  <si>
    <t>↓</t>
  </si>
  <si>
    <t>↑</t>
  </si>
  <si>
    <t>→</t>
  </si>
  <si>
    <t>Heading Error</t>
  </si>
  <si>
    <t>Glider Pitch</t>
  </si>
  <si>
    <t>Glider Heading</t>
  </si>
  <si>
    <t>HAND</t>
  </si>
  <si>
    <t>ru22</t>
  </si>
  <si>
    <t>Glider</t>
  </si>
  <si>
    <t>Tree</t>
  </si>
  <si>
    <t>LOCATION:</t>
  </si>
  <si>
    <t>DATE :</t>
  </si>
  <si>
    <t>Glider / Mission:</t>
  </si>
  <si>
    <t>Cal Location</t>
  </si>
  <si>
    <t>Date</t>
  </si>
  <si>
    <t>LEVEL</t>
  </si>
  <si>
    <t>ERROR</t>
  </si>
  <si>
    <t>UPCAST</t>
  </si>
  <si>
    <t>DOWNCAST</t>
  </si>
  <si>
    <t>Operator</t>
  </si>
  <si>
    <t>Electa / MARACOOS W</t>
  </si>
  <si>
    <t>DMCS Gantry</t>
  </si>
  <si>
    <t>Donglai, Nicole, Casey, Courtney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</si>
</sst>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 Black"/>
      <family val="2"/>
    </font>
    <font>
      <sz val="10"/>
      <color rgb="FFFF0000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9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3" borderId="8" xfId="0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0" fontId="4" fillId="2" borderId="9" xfId="0" applyFont="1" applyFill="1" applyBorder="1" applyAlignment="1">
      <alignment horizontal="center" vertical="center"/>
    </xf>
    <xf numFmtId="0" fontId="0" fillId="5" borderId="0" xfId="0" applyFill="1"/>
    <xf numFmtId="0" fontId="0" fillId="3" borderId="10" xfId="0" applyFill="1" applyBorder="1" applyAlignment="1">
      <alignment horizontal="center"/>
    </xf>
    <xf numFmtId="164" fontId="0" fillId="6" borderId="0" xfId="0" applyNumberFormat="1" applyFill="1" applyBorder="1"/>
    <xf numFmtId="0" fontId="0" fillId="6" borderId="0" xfId="0" applyFill="1" applyBorder="1"/>
    <xf numFmtId="2" fontId="0" fillId="6" borderId="0" xfId="0" applyNumberFormat="1" applyFill="1" applyBorder="1"/>
    <xf numFmtId="0" fontId="4" fillId="6" borderId="11" xfId="0" applyFont="1" applyFill="1" applyBorder="1" applyAlignment="1">
      <alignment horizontal="center" vertical="center"/>
    </xf>
    <xf numFmtId="0" fontId="0" fillId="6" borderId="0" xfId="0" applyFill="1"/>
    <xf numFmtId="0" fontId="0" fillId="3" borderId="12" xfId="0" applyFill="1" applyBorder="1" applyAlignment="1">
      <alignment horizontal="center"/>
    </xf>
    <xf numFmtId="164" fontId="0" fillId="5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  <xf numFmtId="0" fontId="4" fillId="5" borderId="13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/>
    <xf numFmtId="14" fontId="3" fillId="0" borderId="0" xfId="0" applyNumberFormat="1" applyFont="1" applyBorder="1"/>
    <xf numFmtId="14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0" fillId="9" borderId="1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9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'Compass Test (v 2)'!$A$5:$A$16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'Compass Test (v 2)'!$D$5:$D$16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5-4D76-9E94-BAC6F07AFE80}"/>
            </c:ext>
          </c:extLst>
        </c:ser>
        <c:ser>
          <c:idx val="1"/>
          <c:order val="1"/>
          <c:tx>
            <c:v>Downcast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'Compass Test (v 2)'!$A$5:$A$16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'Compass Test (v 2)'!$H$5:$H$16</c:f>
              <c:numCache>
                <c:formatCode>General</c:formatCode>
                <c:ptCount val="12"/>
                <c:pt idx="0">
                  <c:v>4.4000000000000004</c:v>
                </c:pt>
                <c:pt idx="1">
                  <c:v>2</c:v>
                </c:pt>
                <c:pt idx="2">
                  <c:v>3.1000000000000014</c:v>
                </c:pt>
                <c:pt idx="3">
                  <c:v>4.5</c:v>
                </c:pt>
                <c:pt idx="4">
                  <c:v>4.4000000000000057</c:v>
                </c:pt>
                <c:pt idx="5">
                  <c:v>3.5</c:v>
                </c:pt>
                <c:pt idx="6">
                  <c:v>1.8000000000000114</c:v>
                </c:pt>
                <c:pt idx="7">
                  <c:v>-0.80000000000001137</c:v>
                </c:pt>
                <c:pt idx="8">
                  <c:v>-2.1999999999999886</c:v>
                </c:pt>
                <c:pt idx="9">
                  <c:v>-2.5</c:v>
                </c:pt>
                <c:pt idx="10">
                  <c:v>-5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5-4D76-9E94-BAC6F07AFE80}"/>
            </c:ext>
          </c:extLst>
        </c:ser>
        <c:ser>
          <c:idx val="2"/>
          <c:order val="2"/>
          <c:tx>
            <c:v>Upcast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'Compass Test (v 2)'!$A$5:$A$16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'Compass Test (v 2)'!$L$5:$L$16</c:f>
              <c:numCache>
                <c:formatCode>General</c:formatCode>
                <c:ptCount val="12"/>
                <c:pt idx="0">
                  <c:v>3.5</c:v>
                </c:pt>
                <c:pt idx="1">
                  <c:v>-4</c:v>
                </c:pt>
                <c:pt idx="2">
                  <c:v>-4.1000000000000014</c:v>
                </c:pt>
                <c:pt idx="3">
                  <c:v>-3.5</c:v>
                </c:pt>
                <c:pt idx="4">
                  <c:v>-3</c:v>
                </c:pt>
                <c:pt idx="5">
                  <c:v>-1.5</c:v>
                </c:pt>
                <c:pt idx="6">
                  <c:v>0.40000000000000568</c:v>
                </c:pt>
                <c:pt idx="7">
                  <c:v>4</c:v>
                </c:pt>
                <c:pt idx="8">
                  <c:v>4.5</c:v>
                </c:pt>
                <c:pt idx="9">
                  <c:v>4.6999999999999886</c:v>
                </c:pt>
                <c:pt idx="10">
                  <c:v>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85-4D76-9E94-BAC6F07A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8640"/>
        <c:axId val="84459200"/>
      </c:scatterChart>
      <c:valAx>
        <c:axId val="84458640"/>
        <c:scaling>
          <c:orientation val="minMax"/>
          <c:max val="3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9200"/>
        <c:crosses val="autoZero"/>
        <c:crossBetween val="midCat"/>
        <c:majorUnit val="30"/>
        <c:minorUnit val="15"/>
      </c:valAx>
      <c:valAx>
        <c:axId val="8445920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Error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('Compass Test'!$C$3,'Compass Test'!$C$6,'Compass Test'!$C$9,'Compass Test'!$C$12,'Compass Test'!$C$15,'Compass Test'!$C$18,'Compass Test'!$C$21,'Compass Test'!$C$24,'Compass Test'!$C$27,'Compass Test'!$C$30,'Compass Test'!$C$33,'Compass Test'!$C$36)</c:f>
              <c:numCache>
                <c:formatCode>General</c:formatCode>
                <c:ptCount val="12"/>
              </c:numCache>
            </c:numRef>
          </c:xVal>
          <c:yVal>
            <c:numRef>
              <c:f>('Compass Test'!$H$3,'Compass Test'!$H$6,'Compass Test'!$H$9,'Compass Test'!$H$12,'Compass Test'!$H$15,'Compass Test'!$H$18,'Compass Test'!$H$21,'Compass Test'!$H$24,'Compass Test'!$H$27,'Compass Test'!$H$30,'Compass Test'!$H$33,'Compass Test'!$H$36)</c:f>
              <c:numCache>
                <c:formatCode>General</c:formatCode>
                <c:ptCount val="12"/>
                <c:pt idx="0">
                  <c:v>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B-4218-B52D-40A7B328DA27}"/>
            </c:ext>
          </c:extLst>
        </c:ser>
        <c:ser>
          <c:idx val="1"/>
          <c:order val="1"/>
          <c:tx>
            <c:v>Upcast Error</c:v>
          </c:tx>
          <c:xVal>
            <c:numRef>
              <c:f>('Compass Test'!$C$4,'Compass Test'!$C$7,'Compass Test'!$C$10,'Compass Test'!$C$13,'Compass Test'!$C$16,'Compass Test'!$C$19,'Compass Test'!$C$22,'Compass Test'!$C$25,'Compass Test'!$C$28,'Compass Test'!$C$31,'Compass Test'!$C$34,'Compass Test'!$C$37)</c:f>
              <c:numCache>
                <c:formatCode>General</c:formatCode>
                <c:ptCount val="12"/>
              </c:numCache>
            </c:numRef>
          </c:xVal>
          <c:yVal>
            <c:numRef>
              <c:f>('Compass Test'!$H$4,'Compass Test'!$H$7,'Compass Test'!$H$10,'Compass Test'!$H$13,'Compass Test'!$H$16,'Compass Test'!$H$19,'Compass Test'!$H$22,'Compass Test'!$H$25,'Compass Test'!$H$28,'Compass Test'!$H$31,'Compass Test'!$H$34,'Compass Test'!$H$37)</c:f>
              <c:numCache>
                <c:formatCode>General</c:formatCode>
                <c:ptCount val="12"/>
                <c:pt idx="0">
                  <c:v>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B-4218-B52D-40A7B328DA27}"/>
            </c:ext>
          </c:extLst>
        </c:ser>
        <c:ser>
          <c:idx val="2"/>
          <c:order val="2"/>
          <c:tx>
            <c:v>Downcast Error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('Compass Test'!$C$5,'Compass Test'!$C$8,'Compass Test'!$C$11,'Compass Test'!$C$14,'Compass Test'!$C$17,'Compass Test'!$C$20,'Compass Test'!$C$23,'Compass Test'!$C$26,'Compass Test'!$C$29,'Compass Test'!$C$32,'Compass Test'!$C$35,'Compass Test'!$C$38)</c:f>
              <c:numCache>
                <c:formatCode>General</c:formatCode>
                <c:ptCount val="12"/>
              </c:numCache>
            </c:numRef>
          </c:xVal>
          <c:yVal>
            <c:numRef>
              <c:f>('Compass Test'!$H$5,'Compass Test'!$H$8,'Compass Test'!$H$11,'Compass Test'!$H$14,'Compass Test'!$H$17,'Compass Test'!$H$20,'Compass Test'!$H$23,'Compass Test'!$H$26,'Compass Test'!$H$29,'Compass Test'!$H$32,'Compass Test'!$H$35,'Compass Test'!$H$38)</c:f>
              <c:numCache>
                <c:formatCode>General</c:formatCode>
                <c:ptCount val="12"/>
                <c:pt idx="0">
                  <c:v>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B-4218-B52D-40A7B328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9264"/>
        <c:axId val="188899824"/>
      </c:scatterChart>
      <c:valAx>
        <c:axId val="188899264"/>
        <c:scaling>
          <c:orientation val="minMax"/>
          <c:max val="330"/>
          <c:min val="0"/>
        </c:scaling>
        <c:delete val="0"/>
        <c:axPos val="b"/>
        <c:majorGridlines>
          <c:spPr>
            <a:ln>
              <a:prstDash val="sysDot"/>
            </a:ln>
          </c:spPr>
        </c:majorGridlines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899824"/>
        <c:crosses val="autoZero"/>
        <c:crossBetween val="midCat"/>
        <c:majorUnit val="30"/>
        <c:minorUnit val="30"/>
      </c:valAx>
      <c:valAx>
        <c:axId val="18889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9926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16</xdr:row>
      <xdr:rowOff>68580</xdr:rowOff>
    </xdr:from>
    <xdr:to>
      <xdr:col>11</xdr:col>
      <xdr:colOff>114300</xdr:colOff>
      <xdr:row>30</xdr:row>
      <xdr:rowOff>145869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</xdr:row>
      <xdr:rowOff>76200</xdr:rowOff>
    </xdr:from>
    <xdr:to>
      <xdr:col>16</xdr:col>
      <xdr:colOff>609600</xdr:colOff>
      <xdr:row>19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A7" zoomScaleNormal="100" workbookViewId="0">
      <selection activeCell="J9" sqref="J9"/>
    </sheetView>
  </sheetViews>
  <sheetFormatPr defaultRowHeight="12.5" x14ac:dyDescent="0.25"/>
  <sheetData>
    <row r="1" spans="1:14" ht="19.899999999999999" customHeight="1" x14ac:dyDescent="0.3">
      <c r="A1" s="62" t="s">
        <v>13</v>
      </c>
      <c r="B1" s="62"/>
      <c r="C1" s="63" t="s">
        <v>21</v>
      </c>
      <c r="D1" s="63"/>
      <c r="E1" s="62" t="s">
        <v>14</v>
      </c>
      <c r="F1" s="62"/>
      <c r="G1" s="63" t="s">
        <v>22</v>
      </c>
      <c r="H1" s="63"/>
      <c r="I1" s="37" t="s">
        <v>15</v>
      </c>
      <c r="J1" s="67">
        <v>44659</v>
      </c>
      <c r="K1" s="60"/>
      <c r="L1" s="38" t="s">
        <v>20</v>
      </c>
      <c r="M1" s="61" t="s">
        <v>23</v>
      </c>
      <c r="N1" s="61"/>
    </row>
    <row r="2" spans="1:14" ht="13" thickBot="1" x14ac:dyDescent="0.3"/>
    <row r="3" spans="1:14" ht="13.5" thickBot="1" x14ac:dyDescent="0.3">
      <c r="B3" s="51" t="s">
        <v>16</v>
      </c>
      <c r="C3" s="52"/>
      <c r="D3" s="53"/>
      <c r="E3" s="43"/>
      <c r="F3" s="54" t="s">
        <v>19</v>
      </c>
      <c r="G3" s="55"/>
      <c r="H3" s="56"/>
      <c r="I3" s="43"/>
      <c r="J3" s="57" t="s">
        <v>18</v>
      </c>
      <c r="K3" s="58"/>
      <c r="L3" s="59"/>
    </row>
    <row r="4" spans="1:14" ht="13" x14ac:dyDescent="0.3">
      <c r="A4" s="2"/>
      <c r="B4" s="39" t="s">
        <v>7</v>
      </c>
      <c r="C4" s="40" t="s">
        <v>0</v>
      </c>
      <c r="D4" s="48" t="s">
        <v>17</v>
      </c>
      <c r="E4" s="36"/>
      <c r="F4" s="39" t="s">
        <v>7</v>
      </c>
      <c r="G4" s="40" t="s">
        <v>0</v>
      </c>
      <c r="H4" s="48" t="s">
        <v>17</v>
      </c>
      <c r="I4" s="36"/>
      <c r="J4" s="39" t="s">
        <v>7</v>
      </c>
      <c r="K4" s="40" t="s">
        <v>0</v>
      </c>
      <c r="L4" s="48" t="s">
        <v>17</v>
      </c>
    </row>
    <row r="5" spans="1:14" ht="16.149999999999999" customHeight="1" x14ac:dyDescent="0.25">
      <c r="A5" s="50">
        <v>0</v>
      </c>
      <c r="B5" s="41"/>
      <c r="C5" s="42"/>
      <c r="D5" s="46">
        <f>IF((C5-B5)&gt;180,(C5-B5)-360,IF((C5-B5)&lt;-180,C5-B5+360,C5-B5))</f>
        <v>0</v>
      </c>
      <c r="E5" s="50">
        <v>0</v>
      </c>
      <c r="F5" s="41">
        <v>5</v>
      </c>
      <c r="G5" s="42">
        <v>9.4</v>
      </c>
      <c r="H5" s="46">
        <f t="shared" ref="H5:L16" si="0">IF((G5-F5)&gt;180,(G5-F5)-360,IF((G5-F5)&lt;-180,G5-F5+360,G5-F5))</f>
        <v>4.4000000000000004</v>
      </c>
      <c r="I5" s="50">
        <v>0</v>
      </c>
      <c r="J5" s="41">
        <v>7.5</v>
      </c>
      <c r="K5" s="42">
        <v>11</v>
      </c>
      <c r="L5" s="46">
        <f t="shared" si="0"/>
        <v>3.5</v>
      </c>
    </row>
    <row r="6" spans="1:14" ht="16.149999999999999" customHeight="1" x14ac:dyDescent="0.25">
      <c r="A6" s="50">
        <v>30</v>
      </c>
      <c r="B6" s="41"/>
      <c r="C6" s="42"/>
      <c r="D6" s="46">
        <f t="shared" ref="D6:D16" si="1">IF((C6-B6)&gt;180,(C6-B6)-360,IF((C6-B6)&lt;-180,C6-B6+360,C6-B6))</f>
        <v>0</v>
      </c>
      <c r="E6" s="50">
        <v>30</v>
      </c>
      <c r="F6" s="41">
        <v>32.5</v>
      </c>
      <c r="G6" s="42">
        <v>34.5</v>
      </c>
      <c r="H6" s="46">
        <f t="shared" si="0"/>
        <v>2</v>
      </c>
      <c r="I6" s="50">
        <v>30</v>
      </c>
      <c r="J6" s="41">
        <v>30.5</v>
      </c>
      <c r="K6" s="42">
        <v>26.5</v>
      </c>
      <c r="L6" s="46">
        <f t="shared" si="0"/>
        <v>-4</v>
      </c>
    </row>
    <row r="7" spans="1:14" ht="16.149999999999999" customHeight="1" x14ac:dyDescent="0.25">
      <c r="A7" s="50">
        <v>60</v>
      </c>
      <c r="B7" s="41"/>
      <c r="C7" s="42"/>
      <c r="D7" s="46">
        <f t="shared" si="1"/>
        <v>0</v>
      </c>
      <c r="E7" s="50">
        <v>60</v>
      </c>
      <c r="F7" s="41">
        <v>57.5</v>
      </c>
      <c r="G7" s="42">
        <v>60.6</v>
      </c>
      <c r="H7" s="46">
        <f t="shared" si="0"/>
        <v>3.1000000000000014</v>
      </c>
      <c r="I7" s="50">
        <v>60</v>
      </c>
      <c r="J7" s="41">
        <v>65</v>
      </c>
      <c r="K7" s="42">
        <v>60.9</v>
      </c>
      <c r="L7" s="46">
        <f t="shared" si="0"/>
        <v>-4.1000000000000014</v>
      </c>
    </row>
    <row r="8" spans="1:14" ht="16.149999999999999" customHeight="1" x14ac:dyDescent="0.25">
      <c r="A8" s="50">
        <v>90</v>
      </c>
      <c r="B8" s="41"/>
      <c r="C8" s="42"/>
      <c r="D8" s="46">
        <f t="shared" si="1"/>
        <v>0</v>
      </c>
      <c r="E8" s="50">
        <v>90</v>
      </c>
      <c r="F8" s="41">
        <v>91</v>
      </c>
      <c r="G8" s="42">
        <v>95.5</v>
      </c>
      <c r="H8" s="46">
        <f t="shared" si="0"/>
        <v>4.5</v>
      </c>
      <c r="I8" s="50">
        <v>90</v>
      </c>
      <c r="J8" s="41">
        <v>95.5</v>
      </c>
      <c r="K8" s="42">
        <v>92</v>
      </c>
      <c r="L8" s="46">
        <f t="shared" si="0"/>
        <v>-3.5</v>
      </c>
    </row>
    <row r="9" spans="1:14" ht="16.149999999999999" customHeight="1" x14ac:dyDescent="0.25">
      <c r="A9" s="50">
        <v>120</v>
      </c>
      <c r="B9" s="41"/>
      <c r="C9" s="42"/>
      <c r="D9" s="46">
        <f t="shared" si="1"/>
        <v>0</v>
      </c>
      <c r="E9" s="50">
        <v>120</v>
      </c>
      <c r="F9" s="41">
        <v>117</v>
      </c>
      <c r="G9" s="42">
        <v>121.4</v>
      </c>
      <c r="H9" s="46">
        <f t="shared" si="0"/>
        <v>4.4000000000000057</v>
      </c>
      <c r="I9" s="50">
        <v>120</v>
      </c>
      <c r="J9" s="41">
        <v>122.5</v>
      </c>
      <c r="K9" s="42">
        <v>119.5</v>
      </c>
      <c r="L9" s="46">
        <f t="shared" si="0"/>
        <v>-3</v>
      </c>
    </row>
    <row r="10" spans="1:14" ht="16.149999999999999" customHeight="1" x14ac:dyDescent="0.25">
      <c r="A10" s="50">
        <v>150</v>
      </c>
      <c r="B10" s="41"/>
      <c r="C10" s="42"/>
      <c r="D10" s="46">
        <f t="shared" si="1"/>
        <v>0</v>
      </c>
      <c r="E10" s="50">
        <v>150</v>
      </c>
      <c r="F10" s="41">
        <v>156</v>
      </c>
      <c r="G10" s="42">
        <v>159.5</v>
      </c>
      <c r="H10" s="46">
        <f t="shared" si="0"/>
        <v>3.5</v>
      </c>
      <c r="I10" s="50">
        <v>150</v>
      </c>
      <c r="J10" s="41">
        <v>160</v>
      </c>
      <c r="K10" s="42">
        <v>158.5</v>
      </c>
      <c r="L10" s="46">
        <f t="shared" si="0"/>
        <v>-1.5</v>
      </c>
    </row>
    <row r="11" spans="1:14" ht="16.149999999999999" customHeight="1" x14ac:dyDescent="0.25">
      <c r="A11" s="50">
        <v>180</v>
      </c>
      <c r="B11" s="41"/>
      <c r="C11" s="42"/>
      <c r="D11" s="46">
        <f t="shared" si="1"/>
        <v>0</v>
      </c>
      <c r="E11" s="50">
        <v>180</v>
      </c>
      <c r="F11" s="41">
        <v>189.5</v>
      </c>
      <c r="G11" s="42">
        <v>191.3</v>
      </c>
      <c r="H11" s="46">
        <f t="shared" si="0"/>
        <v>1.8000000000000114</v>
      </c>
      <c r="I11" s="50">
        <v>180</v>
      </c>
      <c r="J11" s="41">
        <v>184</v>
      </c>
      <c r="K11" s="42">
        <v>184.4</v>
      </c>
      <c r="L11" s="46">
        <f t="shared" si="0"/>
        <v>0.40000000000000568</v>
      </c>
    </row>
    <row r="12" spans="1:14" ht="16.149999999999999" customHeight="1" x14ac:dyDescent="0.25">
      <c r="A12" s="50">
        <v>210</v>
      </c>
      <c r="B12" s="41"/>
      <c r="C12" s="42"/>
      <c r="D12" s="46">
        <f t="shared" si="1"/>
        <v>0</v>
      </c>
      <c r="E12" s="50">
        <v>210</v>
      </c>
      <c r="F12" s="41">
        <v>214</v>
      </c>
      <c r="G12" s="42">
        <v>213.2</v>
      </c>
      <c r="H12" s="46">
        <f t="shared" si="0"/>
        <v>-0.80000000000001137</v>
      </c>
      <c r="I12" s="50">
        <v>210</v>
      </c>
      <c r="J12" s="41">
        <v>212.5</v>
      </c>
      <c r="K12" s="42">
        <v>216.5</v>
      </c>
      <c r="L12" s="46">
        <f t="shared" si="0"/>
        <v>4</v>
      </c>
      <c r="M12" s="49"/>
    </row>
    <row r="13" spans="1:14" ht="16.149999999999999" customHeight="1" x14ac:dyDescent="0.25">
      <c r="A13" s="50">
        <v>240</v>
      </c>
      <c r="B13" s="41"/>
      <c r="C13" s="42"/>
      <c r="D13" s="46">
        <f t="shared" si="1"/>
        <v>0</v>
      </c>
      <c r="E13" s="50">
        <v>240</v>
      </c>
      <c r="F13" s="41">
        <v>251</v>
      </c>
      <c r="G13" s="42">
        <v>248.8</v>
      </c>
      <c r="H13" s="46">
        <f t="shared" si="0"/>
        <v>-2.1999999999999886</v>
      </c>
      <c r="I13" s="50">
        <v>240</v>
      </c>
      <c r="J13" s="41">
        <v>240</v>
      </c>
      <c r="K13" s="42">
        <v>244.5</v>
      </c>
      <c r="L13" s="46">
        <f t="shared" si="0"/>
        <v>4.5</v>
      </c>
    </row>
    <row r="14" spans="1:14" ht="16.149999999999999" customHeight="1" x14ac:dyDescent="0.25">
      <c r="A14" s="50">
        <v>270</v>
      </c>
      <c r="B14" s="41"/>
      <c r="C14" s="42"/>
      <c r="D14" s="46">
        <f t="shared" si="1"/>
        <v>0</v>
      </c>
      <c r="E14" s="50">
        <v>270</v>
      </c>
      <c r="F14" s="41">
        <v>286.5</v>
      </c>
      <c r="G14" s="42">
        <v>284</v>
      </c>
      <c r="H14" s="46">
        <f t="shared" si="0"/>
        <v>-2.5</v>
      </c>
      <c r="I14" s="50">
        <v>270</v>
      </c>
      <c r="J14" s="41">
        <v>273</v>
      </c>
      <c r="K14" s="42">
        <v>277.7</v>
      </c>
      <c r="L14" s="46">
        <f t="shared" si="0"/>
        <v>4.6999999999999886</v>
      </c>
    </row>
    <row r="15" spans="1:14" ht="16.149999999999999" customHeight="1" x14ac:dyDescent="0.25">
      <c r="A15" s="50">
        <v>300</v>
      </c>
      <c r="B15" s="41"/>
      <c r="C15" s="42"/>
      <c r="D15" s="46">
        <f t="shared" si="1"/>
        <v>0</v>
      </c>
      <c r="E15" s="50">
        <v>300</v>
      </c>
      <c r="F15" s="41">
        <v>305</v>
      </c>
      <c r="G15" s="42">
        <v>300</v>
      </c>
      <c r="H15" s="46">
        <f t="shared" si="0"/>
        <v>-5</v>
      </c>
      <c r="I15" s="50">
        <v>300</v>
      </c>
      <c r="J15" s="41">
        <v>299</v>
      </c>
      <c r="K15" s="42">
        <v>303</v>
      </c>
      <c r="L15" s="46">
        <f t="shared" si="0"/>
        <v>4</v>
      </c>
    </row>
    <row r="16" spans="1:14" ht="16.149999999999999" customHeight="1" thickBot="1" x14ac:dyDescent="0.3">
      <c r="A16" s="50">
        <v>330</v>
      </c>
      <c r="B16" s="44"/>
      <c r="C16" s="45"/>
      <c r="D16" s="47">
        <f t="shared" si="1"/>
        <v>0</v>
      </c>
      <c r="E16" s="50">
        <v>330</v>
      </c>
      <c r="F16" s="44">
        <v>338.5</v>
      </c>
      <c r="G16" s="45">
        <v>338.5</v>
      </c>
      <c r="H16" s="47">
        <f t="shared" si="0"/>
        <v>0</v>
      </c>
      <c r="I16" s="50">
        <v>330</v>
      </c>
      <c r="J16" s="44">
        <v>329</v>
      </c>
      <c r="K16" s="45">
        <v>329</v>
      </c>
      <c r="L16" s="47">
        <f t="shared" si="0"/>
        <v>0</v>
      </c>
    </row>
  </sheetData>
  <mergeCells count="9">
    <mergeCell ref="B3:D3"/>
    <mergeCell ref="F3:H3"/>
    <mergeCell ref="J3:L3"/>
    <mergeCell ref="J1:K1"/>
    <mergeCell ref="M1:N1"/>
    <mergeCell ref="A1:B1"/>
    <mergeCell ref="C1:D1"/>
    <mergeCell ref="E1:F1"/>
    <mergeCell ref="G1:H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L24" sqref="L24"/>
    </sheetView>
  </sheetViews>
  <sheetFormatPr defaultColWidth="10.7265625" defaultRowHeight="16.149999999999999" customHeight="1" x14ac:dyDescent="0.25"/>
  <cols>
    <col min="1" max="1" width="4.7265625" bestFit="1" customWidth="1"/>
    <col min="2" max="2" width="2.81640625" style="6" bestFit="1" customWidth="1"/>
    <col min="3" max="3" width="8.81640625" customWidth="1"/>
    <col min="4" max="4" width="10.54296875" bestFit="1" customWidth="1"/>
    <col min="5" max="5" width="7.54296875" style="5" customWidth="1"/>
    <col min="6" max="6" width="7.7265625" bestFit="1" customWidth="1"/>
    <col min="7" max="7" width="8.26953125" style="4" bestFit="1" customWidth="1"/>
    <col min="8" max="8" width="7.7265625" style="4" bestFit="1" customWidth="1"/>
    <col min="9" max="17" width="10.7265625" style="3"/>
  </cols>
  <sheetData>
    <row r="1" spans="1:17" ht="16.149999999999999" customHeight="1" x14ac:dyDescent="0.25">
      <c r="A1" s="2" t="s">
        <v>12</v>
      </c>
      <c r="C1" s="35">
        <v>41948</v>
      </c>
      <c r="D1" s="34" t="s">
        <v>11</v>
      </c>
      <c r="E1" s="2" t="s">
        <v>10</v>
      </c>
      <c r="F1" s="33" t="s">
        <v>9</v>
      </c>
      <c r="G1" s="2" t="s">
        <v>8</v>
      </c>
      <c r="H1" s="1"/>
    </row>
    <row r="2" spans="1:17" s="26" customFormat="1" ht="25" x14ac:dyDescent="0.25">
      <c r="B2" s="32"/>
      <c r="C2" s="26" t="s">
        <v>7</v>
      </c>
      <c r="D2" s="30" t="s">
        <v>6</v>
      </c>
      <c r="E2" s="31" t="s">
        <v>5</v>
      </c>
      <c r="F2" s="30" t="s">
        <v>6</v>
      </c>
      <c r="G2" s="29" t="s">
        <v>5</v>
      </c>
      <c r="H2" s="28" t="s">
        <v>4</v>
      </c>
      <c r="I2" s="27"/>
      <c r="J2" s="27"/>
      <c r="K2" s="27"/>
      <c r="L2" s="27"/>
      <c r="M2" s="27"/>
      <c r="N2" s="27"/>
      <c r="O2" s="27"/>
      <c r="P2" s="27"/>
      <c r="Q2" s="27"/>
    </row>
    <row r="3" spans="1:17" s="19" customFormat="1" ht="16.149999999999999" customHeight="1" x14ac:dyDescent="0.25">
      <c r="A3" s="64">
        <v>0</v>
      </c>
      <c r="B3" s="24" t="s">
        <v>3</v>
      </c>
      <c r="C3" s="22"/>
      <c r="D3" s="22"/>
      <c r="E3" s="23"/>
      <c r="F3" s="22"/>
      <c r="G3" s="21"/>
      <c r="H3" s="20">
        <f>360-C3-D3</f>
        <v>360</v>
      </c>
      <c r="I3" s="3"/>
      <c r="J3" s="3"/>
      <c r="K3" s="3"/>
      <c r="L3" s="3"/>
      <c r="M3" s="3"/>
      <c r="N3" s="3"/>
      <c r="O3" s="3"/>
      <c r="P3" s="3"/>
      <c r="Q3" s="3"/>
    </row>
    <row r="4" spans="1:17" s="13" customFormat="1" ht="16.149999999999999" customHeight="1" x14ac:dyDescent="0.25">
      <c r="A4" s="65"/>
      <c r="B4" s="18" t="s">
        <v>2</v>
      </c>
      <c r="C4" s="16"/>
      <c r="D4" s="16"/>
      <c r="E4" s="17"/>
      <c r="F4" s="16"/>
      <c r="G4" s="15"/>
      <c r="H4" s="14">
        <f>C4-D4+360</f>
        <v>360</v>
      </c>
      <c r="I4" s="3"/>
      <c r="J4" s="3"/>
      <c r="K4" s="3"/>
      <c r="L4" s="3"/>
      <c r="M4" s="3"/>
      <c r="N4" s="3"/>
      <c r="O4" s="3"/>
      <c r="P4" s="3"/>
      <c r="Q4" s="3"/>
    </row>
    <row r="5" spans="1:17" s="7" customFormat="1" ht="16.149999999999999" customHeight="1" x14ac:dyDescent="0.25">
      <c r="A5" s="66"/>
      <c r="B5" s="12" t="s">
        <v>1</v>
      </c>
      <c r="C5" s="10"/>
      <c r="D5" s="10"/>
      <c r="E5" s="11"/>
      <c r="F5" s="10"/>
      <c r="G5" s="9"/>
      <c r="H5" s="8">
        <f>C5-D5+360</f>
        <v>360</v>
      </c>
      <c r="I5" s="3"/>
      <c r="J5" s="3"/>
      <c r="K5" s="3"/>
      <c r="L5" s="3"/>
      <c r="M5" s="3"/>
      <c r="N5" s="3"/>
      <c r="O5" s="3"/>
      <c r="P5" s="3"/>
      <c r="Q5" s="3"/>
    </row>
    <row r="6" spans="1:17" s="19" customFormat="1" ht="16.149999999999999" customHeight="1" x14ac:dyDescent="0.25">
      <c r="A6" s="64">
        <v>30</v>
      </c>
      <c r="B6" s="24" t="s">
        <v>3</v>
      </c>
      <c r="C6" s="22"/>
      <c r="D6" s="22"/>
      <c r="E6" s="23"/>
      <c r="F6" s="22"/>
      <c r="G6" s="21"/>
      <c r="H6" s="20">
        <f t="shared" ref="H6:H38" si="0">C6-D6</f>
        <v>0</v>
      </c>
      <c r="I6" s="3"/>
      <c r="J6" s="3"/>
      <c r="K6" s="3"/>
      <c r="L6" s="3"/>
      <c r="M6" s="3"/>
      <c r="N6" s="3"/>
      <c r="O6" s="3"/>
      <c r="P6" s="3"/>
      <c r="Q6" s="3"/>
    </row>
    <row r="7" spans="1:17" s="13" customFormat="1" ht="16.149999999999999" customHeight="1" x14ac:dyDescent="0.25">
      <c r="A7" s="65"/>
      <c r="B7" s="18" t="s">
        <v>2</v>
      </c>
      <c r="C7" s="16"/>
      <c r="D7" s="16"/>
      <c r="E7" s="17"/>
      <c r="F7" s="16"/>
      <c r="G7" s="15"/>
      <c r="H7" s="14">
        <f t="shared" si="0"/>
        <v>0</v>
      </c>
      <c r="I7" s="3"/>
      <c r="J7" s="3"/>
      <c r="K7" s="3"/>
      <c r="L7" s="3"/>
      <c r="M7" s="3"/>
      <c r="N7" s="3"/>
      <c r="O7" s="3"/>
      <c r="P7" s="3"/>
      <c r="Q7" s="3"/>
    </row>
    <row r="8" spans="1:17" s="7" customFormat="1" ht="16.149999999999999" customHeight="1" x14ac:dyDescent="0.25">
      <c r="A8" s="66"/>
      <c r="B8" s="12" t="s">
        <v>1</v>
      </c>
      <c r="C8" s="10"/>
      <c r="D8" s="10"/>
      <c r="E8" s="11"/>
      <c r="F8" s="10"/>
      <c r="G8" s="9"/>
      <c r="H8" s="8">
        <f t="shared" si="0"/>
        <v>0</v>
      </c>
      <c r="I8" s="3"/>
      <c r="J8" s="3"/>
      <c r="K8" s="3"/>
      <c r="L8" s="3"/>
      <c r="M8" s="3"/>
      <c r="N8" s="3"/>
      <c r="O8" s="3"/>
      <c r="P8" s="3"/>
      <c r="Q8" s="3"/>
    </row>
    <row r="9" spans="1:17" s="19" customFormat="1" ht="16.149999999999999" customHeight="1" x14ac:dyDescent="0.25">
      <c r="A9" s="64">
        <v>60</v>
      </c>
      <c r="B9" s="24" t="s">
        <v>3</v>
      </c>
      <c r="C9" s="22"/>
      <c r="D9" s="22"/>
      <c r="E9" s="23"/>
      <c r="F9" s="22"/>
      <c r="G9" s="21"/>
      <c r="H9" s="20">
        <f t="shared" si="0"/>
        <v>0</v>
      </c>
      <c r="I9" s="3"/>
      <c r="J9" s="3"/>
      <c r="K9" s="3"/>
      <c r="L9" s="3"/>
      <c r="M9" s="3"/>
      <c r="N9" s="3"/>
      <c r="O9" s="3"/>
      <c r="P9" s="3"/>
      <c r="Q9" s="3"/>
    </row>
    <row r="10" spans="1:17" s="13" customFormat="1" ht="16.149999999999999" customHeight="1" x14ac:dyDescent="0.25">
      <c r="A10" s="65"/>
      <c r="B10" s="18" t="s">
        <v>2</v>
      </c>
      <c r="C10" s="16"/>
      <c r="D10" s="16"/>
      <c r="E10" s="17"/>
      <c r="F10" s="16"/>
      <c r="G10" s="15"/>
      <c r="H10" s="14">
        <f t="shared" si="0"/>
        <v>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s="7" customFormat="1" ht="16.149999999999999" customHeight="1" x14ac:dyDescent="0.25">
      <c r="A11" s="66"/>
      <c r="B11" s="12" t="s">
        <v>1</v>
      </c>
      <c r="C11" s="10"/>
      <c r="D11" s="10"/>
      <c r="E11" s="11"/>
      <c r="F11" s="10"/>
      <c r="G11" s="9"/>
      <c r="H11" s="8">
        <f t="shared" si="0"/>
        <v>0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s="19" customFormat="1" ht="16.149999999999999" customHeight="1" x14ac:dyDescent="0.25">
      <c r="A12" s="64">
        <v>90</v>
      </c>
      <c r="B12" s="24" t="s">
        <v>3</v>
      </c>
      <c r="C12" s="22"/>
      <c r="D12" s="22"/>
      <c r="E12" s="23"/>
      <c r="F12" s="22"/>
      <c r="G12" s="21"/>
      <c r="H12" s="20">
        <f t="shared" si="0"/>
        <v>0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s="13" customFormat="1" ht="16.149999999999999" customHeight="1" x14ac:dyDescent="0.25">
      <c r="A13" s="65"/>
      <c r="B13" s="18" t="s">
        <v>2</v>
      </c>
      <c r="C13" s="16"/>
      <c r="D13" s="16"/>
      <c r="E13" s="17"/>
      <c r="F13" s="16"/>
      <c r="G13" s="15"/>
      <c r="H13" s="14">
        <f t="shared" si="0"/>
        <v>0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s="7" customFormat="1" ht="16.149999999999999" customHeight="1" x14ac:dyDescent="0.25">
      <c r="A14" s="66"/>
      <c r="B14" s="12" t="s">
        <v>1</v>
      </c>
      <c r="C14" s="10"/>
      <c r="D14" s="10"/>
      <c r="E14" s="11"/>
      <c r="F14" s="10"/>
      <c r="G14" s="9"/>
      <c r="H14" s="8">
        <f t="shared" si="0"/>
        <v>0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s="19" customFormat="1" ht="16.149999999999999" customHeight="1" x14ac:dyDescent="0.25">
      <c r="A15" s="64">
        <v>120</v>
      </c>
      <c r="B15" s="24" t="s">
        <v>3</v>
      </c>
      <c r="C15" s="22"/>
      <c r="D15" s="22"/>
      <c r="E15" s="23"/>
      <c r="F15" s="22"/>
      <c r="G15" s="21"/>
      <c r="H15" s="20">
        <f t="shared" si="0"/>
        <v>0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s="13" customFormat="1" ht="16.149999999999999" customHeight="1" x14ac:dyDescent="0.25">
      <c r="A16" s="65"/>
      <c r="B16" s="18" t="s">
        <v>2</v>
      </c>
      <c r="C16" s="16"/>
      <c r="D16" s="16"/>
      <c r="E16" s="17"/>
      <c r="F16" s="16"/>
      <c r="G16" s="15"/>
      <c r="H16" s="14">
        <f t="shared" si="0"/>
        <v>0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s="7" customFormat="1" ht="16.149999999999999" customHeight="1" x14ac:dyDescent="0.25">
      <c r="A17" s="66"/>
      <c r="B17" s="12" t="s">
        <v>1</v>
      </c>
      <c r="C17" s="10"/>
      <c r="D17" s="10"/>
      <c r="E17" s="11"/>
      <c r="F17" s="10"/>
      <c r="G17" s="9"/>
      <c r="H17" s="8">
        <f t="shared" si="0"/>
        <v>0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s="19" customFormat="1" ht="16.149999999999999" customHeight="1" x14ac:dyDescent="0.25">
      <c r="A18" s="64">
        <v>150</v>
      </c>
      <c r="B18" s="24" t="s">
        <v>3</v>
      </c>
      <c r="C18" s="22"/>
      <c r="D18" s="22"/>
      <c r="E18" s="23"/>
      <c r="F18" s="22"/>
      <c r="G18" s="21"/>
      <c r="H18" s="20">
        <f t="shared" si="0"/>
        <v>0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s="13" customFormat="1" ht="16.149999999999999" customHeight="1" x14ac:dyDescent="0.25">
      <c r="A19" s="65"/>
      <c r="B19" s="18" t="s">
        <v>2</v>
      </c>
      <c r="C19" s="16"/>
      <c r="D19" s="16"/>
      <c r="E19" s="17"/>
      <c r="F19" s="16"/>
      <c r="G19" s="15"/>
      <c r="H19" s="14">
        <f t="shared" si="0"/>
        <v>0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s="7" customFormat="1" ht="16.149999999999999" customHeight="1" x14ac:dyDescent="0.25">
      <c r="A20" s="66"/>
      <c r="B20" s="12" t="s">
        <v>1</v>
      </c>
      <c r="C20" s="10"/>
      <c r="D20" s="10"/>
      <c r="E20" s="11"/>
      <c r="F20" s="10"/>
      <c r="G20" s="9"/>
      <c r="H20" s="8">
        <f t="shared" si="0"/>
        <v>0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s="19" customFormat="1" ht="16.149999999999999" customHeight="1" x14ac:dyDescent="0.25">
      <c r="A21" s="64">
        <v>180</v>
      </c>
      <c r="B21" s="24" t="s">
        <v>3</v>
      </c>
      <c r="C21" s="22"/>
      <c r="D21" s="22"/>
      <c r="E21" s="23"/>
      <c r="F21" s="22"/>
      <c r="G21" s="21"/>
      <c r="H21" s="20">
        <f t="shared" si="0"/>
        <v>0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s="13" customFormat="1" ht="16.149999999999999" customHeight="1" x14ac:dyDescent="0.25">
      <c r="A22" s="65"/>
      <c r="B22" s="18" t="s">
        <v>2</v>
      </c>
      <c r="C22" s="16"/>
      <c r="D22" s="16"/>
      <c r="E22" s="17"/>
      <c r="F22" s="16"/>
      <c r="G22" s="15"/>
      <c r="H22" s="14">
        <f t="shared" si="0"/>
        <v>0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s="7" customFormat="1" ht="16.149999999999999" customHeight="1" x14ac:dyDescent="0.25">
      <c r="A23" s="66"/>
      <c r="B23" s="12" t="s">
        <v>1</v>
      </c>
      <c r="C23" s="10"/>
      <c r="D23" s="10"/>
      <c r="E23" s="11"/>
      <c r="F23" s="10"/>
      <c r="G23" s="9"/>
      <c r="H23" s="8">
        <f t="shared" si="0"/>
        <v>0</v>
      </c>
      <c r="I23" s="3"/>
      <c r="J23" s="3"/>
      <c r="K23" s="25"/>
      <c r="L23" s="3"/>
      <c r="M23" s="3"/>
      <c r="N23" s="3"/>
      <c r="O23" s="3"/>
      <c r="P23" s="3"/>
      <c r="Q23" s="3"/>
    </row>
    <row r="24" spans="1:17" s="19" customFormat="1" ht="16.149999999999999" customHeight="1" x14ac:dyDescent="0.25">
      <c r="A24" s="64">
        <v>210</v>
      </c>
      <c r="B24" s="24" t="s">
        <v>3</v>
      </c>
      <c r="C24" s="22"/>
      <c r="D24" s="22"/>
      <c r="E24" s="23"/>
      <c r="F24" s="22"/>
      <c r="G24" s="21"/>
      <c r="H24" s="20">
        <f t="shared" si="0"/>
        <v>0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s="13" customFormat="1" ht="16.149999999999999" customHeight="1" x14ac:dyDescent="0.25">
      <c r="A25" s="65"/>
      <c r="B25" s="18" t="s">
        <v>2</v>
      </c>
      <c r="C25" s="16"/>
      <c r="D25" s="16"/>
      <c r="E25" s="17"/>
      <c r="F25" s="16"/>
      <c r="G25" s="15"/>
      <c r="H25" s="14">
        <f t="shared" si="0"/>
        <v>0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s="7" customFormat="1" ht="16.149999999999999" customHeight="1" x14ac:dyDescent="0.25">
      <c r="A26" s="66"/>
      <c r="B26" s="12" t="s">
        <v>1</v>
      </c>
      <c r="C26" s="10"/>
      <c r="D26" s="10"/>
      <c r="E26" s="11"/>
      <c r="F26" s="10"/>
      <c r="G26" s="9"/>
      <c r="H26" s="8">
        <f t="shared" si="0"/>
        <v>0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s="19" customFormat="1" ht="16.149999999999999" customHeight="1" x14ac:dyDescent="0.25">
      <c r="A27" s="64">
        <v>240</v>
      </c>
      <c r="B27" s="24" t="s">
        <v>3</v>
      </c>
      <c r="C27" s="22"/>
      <c r="D27" s="22"/>
      <c r="E27" s="23"/>
      <c r="F27" s="22"/>
      <c r="G27" s="21"/>
      <c r="H27" s="20">
        <f t="shared" si="0"/>
        <v>0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s="13" customFormat="1" ht="16.149999999999999" customHeight="1" x14ac:dyDescent="0.25">
      <c r="A28" s="65"/>
      <c r="B28" s="18" t="s">
        <v>2</v>
      </c>
      <c r="C28" s="16"/>
      <c r="D28" s="16"/>
      <c r="E28" s="17"/>
      <c r="F28" s="16"/>
      <c r="G28" s="15"/>
      <c r="H28" s="14">
        <f t="shared" si="0"/>
        <v>0</v>
      </c>
      <c r="I28" s="3"/>
      <c r="J28" s="3"/>
      <c r="K28" s="3"/>
      <c r="L28" s="3"/>
      <c r="M28" s="3"/>
      <c r="N28" s="3"/>
      <c r="O28" s="3"/>
      <c r="P28" s="3"/>
      <c r="Q28" s="3"/>
    </row>
    <row r="29" spans="1:17" s="7" customFormat="1" ht="16.149999999999999" customHeight="1" x14ac:dyDescent="0.25">
      <c r="A29" s="66"/>
      <c r="B29" s="12" t="s">
        <v>1</v>
      </c>
      <c r="C29" s="10"/>
      <c r="D29" s="10"/>
      <c r="E29" s="11"/>
      <c r="F29" s="10"/>
      <c r="G29" s="9"/>
      <c r="H29" s="8">
        <f t="shared" si="0"/>
        <v>0</v>
      </c>
      <c r="I29" s="3"/>
      <c r="J29" s="3"/>
      <c r="K29" s="3"/>
      <c r="L29" s="3"/>
      <c r="M29" s="3"/>
      <c r="N29" s="3"/>
      <c r="O29" s="3"/>
      <c r="P29" s="3"/>
      <c r="Q29" s="3"/>
    </row>
    <row r="30" spans="1:17" s="19" customFormat="1" ht="16.149999999999999" customHeight="1" x14ac:dyDescent="0.25">
      <c r="A30" s="64">
        <v>270</v>
      </c>
      <c r="B30" s="24" t="s">
        <v>3</v>
      </c>
      <c r="C30" s="22"/>
      <c r="D30" s="22"/>
      <c r="E30" s="23"/>
      <c r="F30" s="22"/>
      <c r="G30" s="21"/>
      <c r="H30" s="20">
        <f t="shared" si="0"/>
        <v>0</v>
      </c>
      <c r="I30" s="3"/>
      <c r="J30" s="3"/>
      <c r="K30" s="3"/>
      <c r="L30" s="3"/>
      <c r="M30" s="3"/>
      <c r="N30" s="3"/>
      <c r="O30" s="3"/>
      <c r="P30" s="3"/>
      <c r="Q30" s="3"/>
    </row>
    <row r="31" spans="1:17" s="13" customFormat="1" ht="16.149999999999999" customHeight="1" x14ac:dyDescent="0.25">
      <c r="A31" s="65"/>
      <c r="B31" s="18" t="s">
        <v>2</v>
      </c>
      <c r="C31" s="16"/>
      <c r="D31" s="16"/>
      <c r="E31" s="17"/>
      <c r="F31" s="16"/>
      <c r="G31" s="15"/>
      <c r="H31" s="14">
        <f t="shared" si="0"/>
        <v>0</v>
      </c>
      <c r="I31" s="3"/>
      <c r="J31" s="3"/>
      <c r="K31" s="3"/>
      <c r="L31" s="3"/>
      <c r="M31" s="3"/>
      <c r="N31" s="3"/>
      <c r="O31" s="3"/>
      <c r="P31" s="3"/>
      <c r="Q31" s="3"/>
    </row>
    <row r="32" spans="1:17" s="7" customFormat="1" ht="16.149999999999999" customHeight="1" x14ac:dyDescent="0.25">
      <c r="A32" s="66"/>
      <c r="B32" s="12" t="s">
        <v>1</v>
      </c>
      <c r="C32" s="10"/>
      <c r="D32" s="10"/>
      <c r="E32" s="11"/>
      <c r="F32" s="10"/>
      <c r="G32" s="9"/>
      <c r="H32" s="8">
        <f t="shared" si="0"/>
        <v>0</v>
      </c>
      <c r="I32" s="3"/>
      <c r="J32" s="3"/>
      <c r="K32" s="3"/>
      <c r="L32" s="3"/>
      <c r="M32" s="3"/>
      <c r="N32" s="3"/>
      <c r="O32" s="3"/>
      <c r="P32" s="3"/>
      <c r="Q32" s="3"/>
    </row>
    <row r="33" spans="1:17" s="19" customFormat="1" ht="16.149999999999999" customHeight="1" x14ac:dyDescent="0.25">
      <c r="A33" s="64">
        <v>300</v>
      </c>
      <c r="B33" s="24" t="s">
        <v>3</v>
      </c>
      <c r="C33" s="22"/>
      <c r="D33" s="22"/>
      <c r="E33" s="23"/>
      <c r="F33" s="22"/>
      <c r="G33" s="21"/>
      <c r="H33" s="20">
        <f t="shared" si="0"/>
        <v>0</v>
      </c>
      <c r="I33" s="3"/>
      <c r="J33" s="3"/>
      <c r="K33" s="3"/>
      <c r="L33" s="3"/>
      <c r="M33" s="3"/>
      <c r="N33" s="3"/>
      <c r="O33" s="3"/>
      <c r="P33" s="3"/>
      <c r="Q33" s="3"/>
    </row>
    <row r="34" spans="1:17" s="13" customFormat="1" ht="16.149999999999999" customHeight="1" x14ac:dyDescent="0.25">
      <c r="A34" s="65"/>
      <c r="B34" s="18" t="s">
        <v>2</v>
      </c>
      <c r="C34" s="16"/>
      <c r="D34" s="16"/>
      <c r="E34" s="17"/>
      <c r="F34" s="16"/>
      <c r="G34" s="15"/>
      <c r="H34" s="14">
        <f t="shared" si="0"/>
        <v>0</v>
      </c>
      <c r="I34" s="3"/>
      <c r="J34" s="3"/>
      <c r="K34" s="3"/>
      <c r="L34" s="3"/>
      <c r="M34" s="3"/>
      <c r="N34" s="3"/>
      <c r="O34" s="3"/>
      <c r="P34" s="3"/>
      <c r="Q34" s="3"/>
    </row>
    <row r="35" spans="1:17" s="7" customFormat="1" ht="16.149999999999999" customHeight="1" x14ac:dyDescent="0.25">
      <c r="A35" s="66"/>
      <c r="B35" s="12" t="s">
        <v>1</v>
      </c>
      <c r="C35" s="10"/>
      <c r="D35" s="10"/>
      <c r="E35" s="11"/>
      <c r="F35" s="10"/>
      <c r="G35" s="9"/>
      <c r="H35" s="8">
        <f t="shared" si="0"/>
        <v>0</v>
      </c>
      <c r="I35" s="3"/>
      <c r="J35" s="3"/>
      <c r="K35" s="3"/>
      <c r="L35" s="3"/>
      <c r="M35" s="3"/>
      <c r="N35" s="3"/>
      <c r="O35" s="3"/>
      <c r="P35" s="3"/>
      <c r="Q35" s="3"/>
    </row>
    <row r="36" spans="1:17" s="19" customFormat="1" ht="16.149999999999999" customHeight="1" x14ac:dyDescent="0.25">
      <c r="A36" s="64">
        <v>330</v>
      </c>
      <c r="B36" s="24" t="s">
        <v>3</v>
      </c>
      <c r="C36" s="22"/>
      <c r="D36" s="22"/>
      <c r="E36" s="23"/>
      <c r="F36" s="22"/>
      <c r="G36" s="21"/>
      <c r="H36" s="20">
        <f t="shared" si="0"/>
        <v>0</v>
      </c>
      <c r="I36" s="3"/>
      <c r="J36" s="3"/>
      <c r="K36" s="3"/>
      <c r="L36" s="3"/>
      <c r="M36" s="3"/>
      <c r="N36" s="3"/>
      <c r="O36" s="3"/>
      <c r="P36" s="3"/>
      <c r="Q36" s="3"/>
    </row>
    <row r="37" spans="1:17" s="13" customFormat="1" ht="16.149999999999999" customHeight="1" x14ac:dyDescent="0.25">
      <c r="A37" s="65"/>
      <c r="B37" s="18" t="s">
        <v>2</v>
      </c>
      <c r="C37" s="16"/>
      <c r="D37" s="16"/>
      <c r="E37" s="17"/>
      <c r="F37" s="16"/>
      <c r="G37" s="15"/>
      <c r="H37" s="14">
        <f t="shared" si="0"/>
        <v>0</v>
      </c>
      <c r="I37" s="3"/>
      <c r="J37" s="3"/>
      <c r="K37" s="3"/>
      <c r="L37" s="3"/>
      <c r="M37" s="3"/>
      <c r="N37" s="3"/>
      <c r="O37" s="3"/>
      <c r="P37" s="3"/>
      <c r="Q37" s="3"/>
    </row>
    <row r="38" spans="1:17" s="7" customFormat="1" ht="16.149999999999999" customHeight="1" x14ac:dyDescent="0.25">
      <c r="A38" s="66"/>
      <c r="B38" s="12" t="s">
        <v>1</v>
      </c>
      <c r="C38" s="10"/>
      <c r="D38" s="10"/>
      <c r="E38" s="11"/>
      <c r="F38" s="10"/>
      <c r="G38" s="9"/>
      <c r="H38" s="8">
        <f t="shared" si="0"/>
        <v>0</v>
      </c>
      <c r="I38" s="3"/>
      <c r="J38" s="3"/>
      <c r="K38" s="3"/>
      <c r="L38" s="3"/>
      <c r="M38" s="3"/>
      <c r="N38" s="3"/>
      <c r="O38" s="3"/>
      <c r="P38" s="3"/>
      <c r="Q38" s="3"/>
    </row>
  </sheetData>
  <mergeCells count="12">
    <mergeCell ref="A36:A38"/>
    <mergeCell ref="A18:A20"/>
    <mergeCell ref="A21:A23"/>
    <mergeCell ref="A24:A26"/>
    <mergeCell ref="A27:A29"/>
    <mergeCell ref="A30:A32"/>
    <mergeCell ref="A33:A35"/>
    <mergeCell ref="A3:A5"/>
    <mergeCell ref="A6:A8"/>
    <mergeCell ref="A9:A11"/>
    <mergeCell ref="A12:A14"/>
    <mergeCell ref="A15:A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Compass Test (v 2)</vt:lpstr>
      <vt:lpstr>Compass Test</vt:lpstr>
    </vt:vector>
  </TitlesOfParts>
  <Company>Codar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hroarty</dc:creator>
  <cp:lastModifiedBy>rucool</cp:lastModifiedBy>
  <cp:lastPrinted>2017-08-09T15:18:28Z</cp:lastPrinted>
  <dcterms:created xsi:type="dcterms:W3CDTF">2006-06-05T19:16:56Z</dcterms:created>
  <dcterms:modified xsi:type="dcterms:W3CDTF">2022-04-08T15:53:00Z</dcterms:modified>
</cp:coreProperties>
</file>