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olivier/Dropbox/MORU/Economic Cost of AMR - Templates/"/>
    </mc:Choice>
  </mc:AlternateContent>
  <xr:revisionPtr revIDLastSave="0" documentId="10_ncr:8100000_{B101E27C-4E06-2446-AE49-87A89C36E475}" xr6:coauthVersionLast="34" xr6:coauthVersionMax="34" xr10:uidLastSave="{00000000-0000-0000-0000-000000000000}"/>
  <bookViews>
    <workbookView xWindow="20" yWindow="460" windowWidth="27900" windowHeight="17320" tabRatio="500" xr2:uid="{00000000-000D-0000-FFFF-FFFF00000000}"/>
  </bookViews>
  <sheets>
    <sheet name="Population" sheetId="1" r:id="rId1"/>
    <sheet name="Antibiotic_consumption" sheetId="2" r:id="rId2"/>
    <sheet name="Drug-resistance_matrix" sheetId="3" r:id="rId3"/>
    <sheet name="Burden_costs" sheetId="4" r:id="rId4"/>
    <sheet name="pop-gdp" sheetId="6" r:id="rId5"/>
  </sheets>
  <definedNames>
    <definedName name="_xlnm._FilterDatabase" localSheetId="4" hidden="1">'pop-gdp'!$A$1:$C$1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<sst xmlns="http://schemas.openxmlformats.org/spreadsheetml/2006/main" count="118" uniqueCount="103">
  <si>
    <t>United States</t>
  </si>
  <si>
    <t>Aminoglycoside</t>
  </si>
  <si>
    <t>BSP</t>
  </si>
  <si>
    <t>Carbapenem</t>
  </si>
  <si>
    <t>Cephalosporins</t>
  </si>
  <si>
    <t>Glycopeptides</t>
  </si>
  <si>
    <t>NSP</t>
  </si>
  <si>
    <t>Quinolones</t>
  </si>
  <si>
    <t>Macrolides</t>
  </si>
  <si>
    <t>S.aureus (Oxacillin)</t>
  </si>
  <si>
    <t>E. coli (3GC*)</t>
  </si>
  <si>
    <t>K. pneumoniae (3GC)</t>
  </si>
  <si>
    <t>A. baumanii (Carbapenem)</t>
  </si>
  <si>
    <t>P.aeruginosa (Carbapenem)</t>
  </si>
  <si>
    <t>Death</t>
  </si>
  <si>
    <t>Infections</t>
  </si>
  <si>
    <t>RMf</t>
  </si>
  <si>
    <t>Cost per Infection</t>
  </si>
  <si>
    <t>Number of pills/vials/tablets per day</t>
  </si>
  <si>
    <t>Duration (Days)</t>
  </si>
  <si>
    <t>Consumption (SU per 1,000)</t>
  </si>
  <si>
    <t>Name</t>
  </si>
  <si>
    <t>Life years/death</t>
  </si>
  <si>
    <t>Region/country</t>
  </si>
  <si>
    <t>Antibiotic consumption</t>
  </si>
  <si>
    <t>Country Name</t>
  </si>
  <si>
    <t>Andorra</t>
  </si>
  <si>
    <t>United Arab Emirates</t>
  </si>
  <si>
    <t>Antigua and Barbuda</t>
  </si>
  <si>
    <t>Australia</t>
  </si>
  <si>
    <t>Austria</t>
  </si>
  <si>
    <t>Belgium</t>
  </si>
  <si>
    <t>Bahrain</t>
  </si>
  <si>
    <t>Bahamas, The</t>
  </si>
  <si>
    <t>Bermuda</t>
  </si>
  <si>
    <t>Barbados</t>
  </si>
  <si>
    <t>Brunei Darussalam</t>
  </si>
  <si>
    <t>Canada</t>
  </si>
  <si>
    <t>Switzerland</t>
  </si>
  <si>
    <t>Channel Islands</t>
  </si>
  <si>
    <t>Chile</t>
  </si>
  <si>
    <t>Cayman Islands</t>
  </si>
  <si>
    <t>Cyprus</t>
  </si>
  <si>
    <t>Czech Republic</t>
  </si>
  <si>
    <t>Germany</t>
  </si>
  <si>
    <t>Denmark</t>
  </si>
  <si>
    <t>Europe &amp; Central Asia</t>
  </si>
  <si>
    <t>Euro area</t>
  </si>
  <si>
    <t>Spain</t>
  </si>
  <si>
    <t>Estonia</t>
  </si>
  <si>
    <t>European Union</t>
  </si>
  <si>
    <t>Finland</t>
  </si>
  <si>
    <t>France</t>
  </si>
  <si>
    <t>Faroe Islands</t>
  </si>
  <si>
    <t>United Kingdom</t>
  </si>
  <si>
    <t>Greece</t>
  </si>
  <si>
    <t>Greenland</t>
  </si>
  <si>
    <t>Guam</t>
  </si>
  <si>
    <t>High income</t>
  </si>
  <si>
    <t>Hong Kong SAR, China</t>
  </si>
  <si>
    <t>Isle of Man</t>
  </si>
  <si>
    <t>Ireland</t>
  </si>
  <si>
    <t>Iceland</t>
  </si>
  <si>
    <t>Israel</t>
  </si>
  <si>
    <t>Italy</t>
  </si>
  <si>
    <t>Japan</t>
  </si>
  <si>
    <t>St. Kitts and Nevis</t>
  </si>
  <si>
    <t>Korea, Rep.</t>
  </si>
  <si>
    <t>Kuwait</t>
  </si>
  <si>
    <t>Liechtenstein</t>
  </si>
  <si>
    <t>Lithuania</t>
  </si>
  <si>
    <t>Luxembourg</t>
  </si>
  <si>
    <t>Latvia</t>
  </si>
  <si>
    <t>Macao SAR, China</t>
  </si>
  <si>
    <t>Monaco</t>
  </si>
  <si>
    <t>Malta</t>
  </si>
  <si>
    <t>Northern Mariana Islands</t>
  </si>
  <si>
    <t>North America</t>
  </si>
  <si>
    <t>Netherlands</t>
  </si>
  <si>
    <t>Norway</t>
  </si>
  <si>
    <t>New Zealand</t>
  </si>
  <si>
    <t>OECD members</t>
  </si>
  <si>
    <t>Oman</t>
  </si>
  <si>
    <t>Panama</t>
  </si>
  <si>
    <t>Palau</t>
  </si>
  <si>
    <t>Puerto Rico</t>
  </si>
  <si>
    <t>Portugal</t>
  </si>
  <si>
    <t>Post-demographic dividend</t>
  </si>
  <si>
    <t>Qatar</t>
  </si>
  <si>
    <t>Saudi Arabia</t>
  </si>
  <si>
    <t>Singapore</t>
  </si>
  <si>
    <t>San Marino</t>
  </si>
  <si>
    <t>Slovak Republic</t>
  </si>
  <si>
    <t>Slovenia</t>
  </si>
  <si>
    <t>Sweden</t>
  </si>
  <si>
    <t>Seychelles</t>
  </si>
  <si>
    <t>Trinidad and Tobago</t>
  </si>
  <si>
    <t>Uruguay</t>
  </si>
  <si>
    <t>Virgin Islands (U.S.)</t>
  </si>
  <si>
    <t>Pop-2016</t>
  </si>
  <si>
    <t>GDP-2016</t>
  </si>
  <si>
    <t>Population (2016)</t>
  </si>
  <si>
    <t>GDP/capita (2016)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</si>
</sst>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&quot;$&quot;* #,##0_-;\-&quot;$&quot;* #,##0_-;_-&quot;$&quot;* &quot;-&quot;??_-;_-@_-"/>
    <numFmt numFmtId="167" formatCode="_-* #,##0_-;\-* #,##0_-;_-* &quot;-&quot;??_-;_-@_-"/>
    <numFmt numFmtId="168" formatCode="_-[$$-4809]* #,##0_-;\-[$$-4809]* #,##0_-;_-[$$-4809]* &quot;-&quot;??_-;_-@_-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9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0" fillId="2" borderId="0" xfId="0" applyFill="1"/>
    <xf numFmtId="0" fontId="4" fillId="3" borderId="0" xfId="0" applyFont="1" applyFill="1" applyAlignment="1">
      <alignment wrapText="1"/>
    </xf>
    <xf numFmtId="0" fontId="0" fillId="3" borderId="0" xfId="0" applyFill="1"/>
    <xf numFmtId="0" fontId="5" fillId="0" borderId="0" xfId="0" applyFont="1"/>
    <xf numFmtId="0" fontId="4" fillId="3" borderId="0" xfId="0" applyFont="1" applyFill="1"/>
    <xf numFmtId="167" fontId="0" fillId="3" borderId="0" xfId="81" applyNumberFormat="1" applyFont="1" applyFill="1"/>
    <xf numFmtId="166" fontId="0" fillId="3" borderId="0" xfId="82" applyNumberFormat="1" applyFont="1" applyFill="1"/>
    <xf numFmtId="0" fontId="4" fillId="3" borderId="0" xfId="0" applyFont="1" applyFill="1" applyAlignment="1">
      <alignment horizontal="left" vertical="center"/>
    </xf>
    <xf numFmtId="167" fontId="0" fillId="3" borderId="0" xfId="81" applyNumberFormat="1" applyFont="1" applyFill="1" applyAlignment="1">
      <alignment horizontal="left" vertical="center"/>
    </xf>
    <xf numFmtId="168" fontId="0" fillId="3" borderId="0" xfId="83" applyNumberFormat="1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vertical="center"/>
    </xf>
  </cellXfs>
  <cellStyles count="94">
    <cellStyle name="Comma" xfId="81" builtinId="3"/>
    <cellStyle name="Currency" xfId="82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Normal" xfId="0" builtinId="0"/>
    <cellStyle name="Percent" xfId="83" builtinId="5"/>
  </cellStyles>
  <dxfs count="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"/>
  <sheetViews>
    <sheetView tabSelected="1" workbookViewId="0">
      <selection activeCell="A2" sqref="A2"/>
    </sheetView>
  </sheetViews>
  <sheetFormatPr baseColWidth="10" defaultColWidth="11" defaultRowHeight="16" x14ac:dyDescent="0.2"/>
  <cols>
    <col min="1" max="1" width="21.5" customWidth="1"/>
    <col min="2" max="2" width="15.6640625" bestFit="1" customWidth="1"/>
    <col min="3" max="3" width="16.6640625" bestFit="1" customWidth="1"/>
    <col min="4" max="4" width="14.6640625" bestFit="1" customWidth="1"/>
  </cols>
  <sheetData>
    <row r="1" spans="1:4" ht="28" customHeight="1" x14ac:dyDescent="0.5">
      <c r="A1" s="9" t="s">
        <v>23</v>
      </c>
      <c r="B1" s="9" t="s">
        <v>101</v>
      </c>
      <c r="C1" s="9" t="s">
        <v>102</v>
      </c>
      <c r="D1" s="9" t="s">
        <v>22</v>
      </c>
    </row>
    <row r="2" spans="1:4" x14ac:dyDescent="0.2">
      <c r="A2" s="7" t="s">
        <v>0</v>
      </c>
      <c r="B2" s="10">
        <f>VLOOKUP(A2,'pop-gdp'!A2:C75,2, TRUE)</f>
        <v>323127513</v>
      </c>
      <c r="C2" s="11">
        <f>VLOOKUP(A2,'pop-gdp'!A2:C75,3, TRUE)</f>
        <v>57466.787113234765</v>
      </c>
      <c r="D2" s="7">
        <v>9.1</v>
      </c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'pop-gdp'!$A$2:$A$75</xm:f>
          </x14:formula1>
          <xm:sqref>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workbookViewId="0">
      <selection activeCell="C37" sqref="C37"/>
    </sheetView>
  </sheetViews>
  <sheetFormatPr baseColWidth="10" defaultColWidth="11" defaultRowHeight="16" x14ac:dyDescent="0.2"/>
  <cols>
    <col min="1" max="1" width="21.83203125" customWidth="1"/>
    <col min="2" max="2" width="14.5" customWidth="1"/>
    <col min="3" max="3" width="24" customWidth="1"/>
    <col min="4" max="5" width="13.83203125" bestFit="1" customWidth="1"/>
    <col min="6" max="6" width="11.33203125" customWidth="1"/>
    <col min="7" max="7" width="15.5" bestFit="1" customWidth="1"/>
    <col min="8" max="8" width="13.6640625" bestFit="1" customWidth="1"/>
    <col min="9" max="9" width="12.6640625" bestFit="1" customWidth="1"/>
    <col min="10" max="10" width="4.33203125" bestFit="1" customWidth="1"/>
    <col min="11" max="11" width="10.33203125" bestFit="1" customWidth="1"/>
    <col min="12" max="12" width="10.1640625" bestFit="1" customWidth="1"/>
  </cols>
  <sheetData>
    <row r="1" spans="1:5" ht="32" x14ac:dyDescent="0.2">
      <c r="A1" s="9" t="s">
        <v>24</v>
      </c>
      <c r="B1" s="6" t="s">
        <v>20</v>
      </c>
      <c r="C1" s="4" t="s">
        <v>18</v>
      </c>
      <c r="D1" s="4" t="s">
        <v>19</v>
      </c>
      <c r="E1" s="1"/>
    </row>
    <row r="2" spans="1:5" x14ac:dyDescent="0.2">
      <c r="A2" s="7" t="s">
        <v>1</v>
      </c>
      <c r="B2" s="10">
        <v>62</v>
      </c>
      <c r="C2" s="5">
        <v>2</v>
      </c>
      <c r="D2" s="5">
        <v>10</v>
      </c>
    </row>
    <row r="3" spans="1:5" x14ac:dyDescent="0.2">
      <c r="A3" s="7" t="s">
        <v>2</v>
      </c>
      <c r="B3" s="10">
        <v>7067</v>
      </c>
      <c r="C3" s="5">
        <v>3</v>
      </c>
      <c r="D3" s="5">
        <v>5</v>
      </c>
    </row>
    <row r="4" spans="1:5" x14ac:dyDescent="0.2">
      <c r="A4" s="7" t="s">
        <v>3</v>
      </c>
      <c r="B4" s="10">
        <v>64</v>
      </c>
      <c r="C4" s="5">
        <v>3</v>
      </c>
      <c r="D4" s="5">
        <v>7</v>
      </c>
    </row>
    <row r="5" spans="1:5" x14ac:dyDescent="0.2">
      <c r="A5" s="7" t="s">
        <v>4</v>
      </c>
      <c r="B5" s="10">
        <v>3184</v>
      </c>
      <c r="C5" s="5">
        <v>1</v>
      </c>
      <c r="D5" s="5">
        <v>14</v>
      </c>
    </row>
    <row r="6" spans="1:5" x14ac:dyDescent="0.2">
      <c r="A6" s="7" t="s">
        <v>5</v>
      </c>
      <c r="B6" s="10">
        <v>117</v>
      </c>
      <c r="C6" s="5">
        <v>4</v>
      </c>
      <c r="D6" s="5">
        <v>14</v>
      </c>
    </row>
    <row r="7" spans="1:5" x14ac:dyDescent="0.2">
      <c r="A7" s="7" t="s">
        <v>6</v>
      </c>
      <c r="B7" s="10">
        <v>717</v>
      </c>
      <c r="C7" s="5">
        <v>4</v>
      </c>
      <c r="D7" s="5">
        <v>10</v>
      </c>
    </row>
    <row r="8" spans="1:5" x14ac:dyDescent="0.2">
      <c r="A8" s="7" t="s">
        <v>7</v>
      </c>
      <c r="B8" s="10">
        <v>1696</v>
      </c>
      <c r="C8" s="5">
        <v>4</v>
      </c>
      <c r="D8" s="5">
        <v>7</v>
      </c>
    </row>
    <row r="9" spans="1:5" x14ac:dyDescent="0.2">
      <c r="A9" s="7" t="s">
        <v>8</v>
      </c>
      <c r="B9" s="10">
        <v>2379</v>
      </c>
      <c r="C9" s="5">
        <v>1</v>
      </c>
      <c r="D9" s="5">
        <v>3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"/>
  <sheetViews>
    <sheetView workbookViewId="0">
      <selection activeCell="E32" sqref="E32"/>
    </sheetView>
  </sheetViews>
  <sheetFormatPr baseColWidth="10" defaultColWidth="11" defaultRowHeight="16" x14ac:dyDescent="0.2"/>
  <cols>
    <col min="1" max="1" width="31.33203125" customWidth="1"/>
    <col min="2" max="2" width="13.83203125" bestFit="1" customWidth="1"/>
    <col min="3" max="3" width="5.33203125" bestFit="1" customWidth="1"/>
    <col min="4" max="4" width="11.5" bestFit="1" customWidth="1"/>
    <col min="5" max="5" width="13.6640625" bestFit="1" customWidth="1"/>
    <col min="6" max="6" width="12.6640625" bestFit="1" customWidth="1"/>
    <col min="7" max="7" width="5.83203125" bestFit="1" customWidth="1"/>
    <col min="8" max="8" width="10.33203125" bestFit="1" customWidth="1"/>
    <col min="9" max="9" width="10.1640625" bestFit="1" customWidth="1"/>
  </cols>
  <sheetData>
    <row r="1" spans="1:9" ht="40" customHeight="1" x14ac:dyDescent="0.5">
      <c r="A1" s="2" t="s">
        <v>21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3" t="s">
        <v>9</v>
      </c>
      <c r="B2" t="b">
        <v>0</v>
      </c>
      <c r="C2" t="b">
        <v>1</v>
      </c>
      <c r="D2" t="b">
        <v>0</v>
      </c>
      <c r="E2" t="b">
        <v>1</v>
      </c>
      <c r="F2" t="b">
        <v>0</v>
      </c>
      <c r="G2" t="b">
        <v>1</v>
      </c>
      <c r="H2" t="b">
        <v>1</v>
      </c>
      <c r="I2" t="b">
        <v>1</v>
      </c>
    </row>
    <row r="3" spans="1:9" x14ac:dyDescent="0.2">
      <c r="A3" s="2" t="s">
        <v>10</v>
      </c>
      <c r="B3" t="b">
        <v>1</v>
      </c>
      <c r="C3" t="b">
        <v>1</v>
      </c>
      <c r="D3" t="b">
        <v>0</v>
      </c>
      <c r="E3" t="b">
        <v>1</v>
      </c>
      <c r="F3" t="b">
        <v>1</v>
      </c>
      <c r="G3" t="b">
        <v>0</v>
      </c>
      <c r="H3" t="b">
        <v>1</v>
      </c>
      <c r="I3" t="b">
        <v>1</v>
      </c>
    </row>
    <row r="4" spans="1:9" x14ac:dyDescent="0.2">
      <c r="A4" s="2" t="s">
        <v>11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0</v>
      </c>
      <c r="H4" t="b">
        <v>1</v>
      </c>
      <c r="I4" t="b">
        <v>1</v>
      </c>
    </row>
    <row r="5" spans="1:9" x14ac:dyDescent="0.2">
      <c r="A5" s="2" t="s">
        <v>12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0</v>
      </c>
      <c r="H5" t="b">
        <v>1</v>
      </c>
      <c r="I5" t="b">
        <v>0</v>
      </c>
    </row>
    <row r="6" spans="1:9" x14ac:dyDescent="0.2">
      <c r="A6" s="2" t="s">
        <v>13</v>
      </c>
      <c r="B6" t="b">
        <v>1</v>
      </c>
      <c r="C6" t="b">
        <v>1</v>
      </c>
      <c r="D6" t="b">
        <v>1</v>
      </c>
      <c r="E6" t="b">
        <v>1</v>
      </c>
      <c r="F6" t="b">
        <v>1</v>
      </c>
      <c r="G6" t="b">
        <v>0</v>
      </c>
      <c r="H6" t="b">
        <v>1</v>
      </c>
      <c r="I6" t="b">
        <v>0</v>
      </c>
    </row>
  </sheetData>
  <conditionalFormatting sqref="B2:I6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>
      <selection activeCell="D19" sqref="D19"/>
    </sheetView>
  </sheetViews>
  <sheetFormatPr baseColWidth="10" defaultColWidth="11" defaultRowHeight="16" x14ac:dyDescent="0.2"/>
  <cols>
    <col min="1" max="1" width="23.6640625" style="16" bestFit="1" customWidth="1"/>
    <col min="2" max="2" width="10" style="16" bestFit="1" customWidth="1"/>
    <col min="3" max="3" width="12.5" style="16" bestFit="1" customWidth="1"/>
    <col min="4" max="4" width="15.5" style="16" bestFit="1" customWidth="1"/>
    <col min="5" max="5" width="5.1640625" style="16" bestFit="1" customWidth="1"/>
    <col min="6" max="16384" width="11" style="16"/>
  </cols>
  <sheetData>
    <row r="1" spans="1:5" x14ac:dyDescent="0.2">
      <c r="A1" s="12" t="s">
        <v>21</v>
      </c>
      <c r="B1" s="12" t="s">
        <v>14</v>
      </c>
      <c r="C1" s="12" t="s">
        <v>15</v>
      </c>
      <c r="D1" s="12" t="s">
        <v>17</v>
      </c>
      <c r="E1" s="12" t="s">
        <v>16</v>
      </c>
    </row>
    <row r="2" spans="1:5" x14ac:dyDescent="0.2">
      <c r="A2" s="12" t="s">
        <v>9</v>
      </c>
      <c r="B2" s="13">
        <v>11285</v>
      </c>
      <c r="C2" s="13">
        <v>80461</v>
      </c>
      <c r="D2" s="14">
        <v>1414.809</v>
      </c>
      <c r="E2" s="15">
        <v>0.37</v>
      </c>
    </row>
    <row r="3" spans="1:5" x14ac:dyDescent="0.2">
      <c r="A3" s="12" t="s">
        <v>10</v>
      </c>
      <c r="B3" s="13">
        <v>690</v>
      </c>
      <c r="C3" s="13">
        <v>10400</v>
      </c>
      <c r="D3" s="14">
        <v>1414.809</v>
      </c>
      <c r="E3" s="15">
        <v>0.27</v>
      </c>
    </row>
    <row r="4" spans="1:5" x14ac:dyDescent="0.2">
      <c r="A4" s="12" t="s">
        <v>11</v>
      </c>
      <c r="B4" s="13">
        <v>1620</v>
      </c>
      <c r="C4" s="13">
        <v>24900</v>
      </c>
      <c r="D4" s="14">
        <v>1414.809</v>
      </c>
      <c r="E4" s="15">
        <v>0.35</v>
      </c>
    </row>
    <row r="5" spans="1:5" x14ac:dyDescent="0.2">
      <c r="A5" s="12" t="s">
        <v>12</v>
      </c>
      <c r="B5" s="13">
        <v>500</v>
      </c>
      <c r="C5" s="13">
        <v>7300</v>
      </c>
      <c r="D5" s="14">
        <v>1414.809</v>
      </c>
      <c r="E5" s="15">
        <v>0.45</v>
      </c>
    </row>
    <row r="6" spans="1:5" x14ac:dyDescent="0.2">
      <c r="A6" s="12" t="s">
        <v>13</v>
      </c>
      <c r="B6" s="13">
        <v>440</v>
      </c>
      <c r="C6" s="13">
        <v>6700</v>
      </c>
      <c r="D6" s="14">
        <v>1414.809</v>
      </c>
      <c r="E6" s="15">
        <v>0.52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5"/>
  <sheetViews>
    <sheetView workbookViewId="0">
      <selection activeCell="D29" sqref="D29"/>
    </sheetView>
  </sheetViews>
  <sheetFormatPr baseColWidth="10" defaultColWidth="8.83203125" defaultRowHeight="16" x14ac:dyDescent="0.2"/>
  <cols>
    <col min="1" max="1" width="44.6640625" bestFit="1" customWidth="1"/>
    <col min="2" max="2" width="11.5" bestFit="1" customWidth="1"/>
    <col min="3" max="3" width="12.1640625" bestFit="1" customWidth="1"/>
  </cols>
  <sheetData>
    <row r="1" spans="1:3" ht="24" customHeight="1" x14ac:dyDescent="0.2">
      <c r="A1" t="s">
        <v>25</v>
      </c>
      <c r="B1" t="s">
        <v>99</v>
      </c>
      <c r="C1" t="s">
        <v>100</v>
      </c>
    </row>
    <row r="2" spans="1:3" x14ac:dyDescent="0.2">
      <c r="A2" t="s">
        <v>26</v>
      </c>
      <c r="B2">
        <v>77281</v>
      </c>
      <c r="C2" s="8">
        <v>40215.43531740766</v>
      </c>
    </row>
    <row r="3" spans="1:3" x14ac:dyDescent="0.2">
      <c r="A3" t="s">
        <v>28</v>
      </c>
      <c r="B3">
        <v>100963</v>
      </c>
      <c r="C3">
        <v>14353.378813874244</v>
      </c>
    </row>
    <row r="4" spans="1:3" x14ac:dyDescent="0.2">
      <c r="A4" t="s">
        <v>29</v>
      </c>
      <c r="B4">
        <v>24127159</v>
      </c>
      <c r="C4">
        <v>49927.819509475121</v>
      </c>
    </row>
    <row r="5" spans="1:3" x14ac:dyDescent="0.2">
      <c r="A5" t="s">
        <v>30</v>
      </c>
      <c r="B5">
        <v>8747358</v>
      </c>
      <c r="C5">
        <v>44176.515216047534</v>
      </c>
    </row>
    <row r="6" spans="1:3" x14ac:dyDescent="0.2">
      <c r="A6" t="s">
        <v>33</v>
      </c>
      <c r="B6">
        <v>391232</v>
      </c>
      <c r="C6">
        <v>23124.386553247179</v>
      </c>
    </row>
    <row r="7" spans="1:3" x14ac:dyDescent="0.2">
      <c r="A7" t="s">
        <v>32</v>
      </c>
      <c r="B7">
        <v>1425171</v>
      </c>
      <c r="C7">
        <v>22354.167070686864</v>
      </c>
    </row>
    <row r="8" spans="1:3" x14ac:dyDescent="0.2">
      <c r="A8" t="s">
        <v>35</v>
      </c>
      <c r="B8">
        <v>284996</v>
      </c>
      <c r="C8">
        <v>16096.892587966147</v>
      </c>
    </row>
    <row r="9" spans="1:3" x14ac:dyDescent="0.2">
      <c r="A9" t="s">
        <v>31</v>
      </c>
      <c r="B9">
        <v>11348159</v>
      </c>
      <c r="C9">
        <v>41096.157302153588</v>
      </c>
    </row>
    <row r="10" spans="1:3" x14ac:dyDescent="0.2">
      <c r="A10" t="s">
        <v>34</v>
      </c>
      <c r="B10">
        <v>65331</v>
      </c>
      <c r="C10" s="8">
        <v>85748.065414378245</v>
      </c>
    </row>
    <row r="11" spans="1:3" x14ac:dyDescent="0.2">
      <c r="A11" t="s">
        <v>36</v>
      </c>
      <c r="B11">
        <v>423196</v>
      </c>
      <c r="C11">
        <v>26938.503382302533</v>
      </c>
    </row>
    <row r="12" spans="1:3" x14ac:dyDescent="0.2">
      <c r="A12" t="s">
        <v>37</v>
      </c>
      <c r="B12">
        <v>36286425</v>
      </c>
      <c r="C12">
        <v>42157.927991014607</v>
      </c>
    </row>
    <row r="13" spans="1:3" x14ac:dyDescent="0.2">
      <c r="A13" t="s">
        <v>41</v>
      </c>
      <c r="B13">
        <v>60765</v>
      </c>
      <c r="C13" s="8">
        <v>64100.907696069473</v>
      </c>
    </row>
    <row r="14" spans="1:3" x14ac:dyDescent="0.2">
      <c r="A14" t="s">
        <v>39</v>
      </c>
      <c r="B14">
        <v>164541</v>
      </c>
      <c r="C14" s="8">
        <v>73569.644964552048</v>
      </c>
    </row>
    <row r="15" spans="1:3" x14ac:dyDescent="0.2">
      <c r="A15" t="s">
        <v>40</v>
      </c>
      <c r="B15">
        <v>17909754</v>
      </c>
      <c r="C15">
        <v>13792.926054389198</v>
      </c>
    </row>
    <row r="16" spans="1:3" x14ac:dyDescent="0.2">
      <c r="A16" t="s">
        <v>42</v>
      </c>
      <c r="B16">
        <v>1170125</v>
      </c>
      <c r="C16">
        <v>23324.201735361799</v>
      </c>
    </row>
    <row r="17" spans="1:3" x14ac:dyDescent="0.2">
      <c r="A17" t="s">
        <v>43</v>
      </c>
      <c r="B17">
        <v>10561633</v>
      </c>
      <c r="C17">
        <v>18266.549688603562</v>
      </c>
    </row>
    <row r="18" spans="1:3" x14ac:dyDescent="0.2">
      <c r="A18" t="s">
        <v>45</v>
      </c>
      <c r="B18">
        <v>5731118</v>
      </c>
      <c r="C18">
        <v>53417.664275642201</v>
      </c>
    </row>
    <row r="19" spans="1:3" x14ac:dyDescent="0.2">
      <c r="A19" t="s">
        <v>49</v>
      </c>
      <c r="B19">
        <v>1316481</v>
      </c>
      <c r="C19">
        <v>17574.687355271355</v>
      </c>
    </row>
    <row r="20" spans="1:3" x14ac:dyDescent="0.2">
      <c r="A20" t="s">
        <v>47</v>
      </c>
      <c r="B20">
        <v>340894606</v>
      </c>
      <c r="C20">
        <v>34866.096070904481</v>
      </c>
    </row>
    <row r="21" spans="1:3" x14ac:dyDescent="0.2">
      <c r="A21" t="s">
        <v>46</v>
      </c>
      <c r="B21">
        <v>911995305</v>
      </c>
      <c r="C21">
        <v>22108.511281763822</v>
      </c>
    </row>
    <row r="22" spans="1:3" x14ac:dyDescent="0.2">
      <c r="A22" t="s">
        <v>50</v>
      </c>
      <c r="B22">
        <v>511497415</v>
      </c>
      <c r="C22">
        <v>32058.773584566668</v>
      </c>
    </row>
    <row r="23" spans="1:3" x14ac:dyDescent="0.2">
      <c r="A23" t="s">
        <v>53</v>
      </c>
      <c r="B23">
        <v>49117</v>
      </c>
      <c r="C23" s="8">
        <v>53612.713448651084</v>
      </c>
    </row>
    <row r="24" spans="1:3" x14ac:dyDescent="0.2">
      <c r="A24" t="s">
        <v>51</v>
      </c>
      <c r="B24">
        <v>5495096</v>
      </c>
      <c r="C24">
        <v>43090.247506299733</v>
      </c>
    </row>
    <row r="25" spans="1:3" x14ac:dyDescent="0.2">
      <c r="A25" t="s">
        <v>52</v>
      </c>
      <c r="B25">
        <v>66896109</v>
      </c>
      <c r="C25">
        <v>36854.968280475608</v>
      </c>
    </row>
    <row r="26" spans="1:3" x14ac:dyDescent="0.2">
      <c r="A26" t="s">
        <v>44</v>
      </c>
      <c r="B26">
        <v>82667685</v>
      </c>
      <c r="C26">
        <v>41936.058575495561</v>
      </c>
    </row>
    <row r="27" spans="1:3" x14ac:dyDescent="0.2">
      <c r="A27" t="s">
        <v>55</v>
      </c>
      <c r="B27">
        <v>10746740</v>
      </c>
      <c r="C27">
        <v>18103.969322402547</v>
      </c>
    </row>
    <row r="28" spans="1:3" x14ac:dyDescent="0.2">
      <c r="A28" t="s">
        <v>56</v>
      </c>
      <c r="B28">
        <v>56186</v>
      </c>
      <c r="C28" s="8">
        <v>39569.105790544134</v>
      </c>
    </row>
    <row r="29" spans="1:3" x14ac:dyDescent="0.2">
      <c r="A29" t="s">
        <v>57</v>
      </c>
      <c r="B29">
        <v>162896</v>
      </c>
      <c r="C29" s="8">
        <v>35439.470447536107</v>
      </c>
    </row>
    <row r="30" spans="1:3" x14ac:dyDescent="0.2">
      <c r="A30" t="s">
        <v>58</v>
      </c>
      <c r="B30">
        <v>1190029421</v>
      </c>
      <c r="C30">
        <v>40677.683523172505</v>
      </c>
    </row>
    <row r="31" spans="1:3" x14ac:dyDescent="0.2">
      <c r="A31" t="s">
        <v>59</v>
      </c>
      <c r="B31">
        <v>7346700</v>
      </c>
      <c r="C31">
        <v>43681.14057995125</v>
      </c>
    </row>
    <row r="32" spans="1:3" x14ac:dyDescent="0.2">
      <c r="A32" t="s">
        <v>62</v>
      </c>
      <c r="B32">
        <v>334252</v>
      </c>
      <c r="C32">
        <v>59976.942565331243</v>
      </c>
    </row>
    <row r="33" spans="1:3" x14ac:dyDescent="0.2">
      <c r="A33" t="s">
        <v>61</v>
      </c>
      <c r="B33">
        <v>4773095</v>
      </c>
      <c r="C33">
        <v>61606.482939417016</v>
      </c>
    </row>
    <row r="34" spans="1:3" x14ac:dyDescent="0.2">
      <c r="A34" t="s">
        <v>60</v>
      </c>
      <c r="B34">
        <v>83737</v>
      </c>
      <c r="C34" s="8">
        <v>89941.644285190763</v>
      </c>
    </row>
    <row r="35" spans="1:3" x14ac:dyDescent="0.2">
      <c r="A35" t="s">
        <v>63</v>
      </c>
      <c r="B35">
        <v>8547100</v>
      </c>
      <c r="C35">
        <v>37292.612217291738</v>
      </c>
    </row>
    <row r="36" spans="1:3" x14ac:dyDescent="0.2">
      <c r="A36" t="s">
        <v>64</v>
      </c>
      <c r="B36">
        <v>60600590</v>
      </c>
      <c r="C36">
        <v>30527.2682030287</v>
      </c>
    </row>
    <row r="37" spans="1:3" x14ac:dyDescent="0.2">
      <c r="A37" t="s">
        <v>65</v>
      </c>
      <c r="B37">
        <v>126994511</v>
      </c>
      <c r="C37">
        <v>38894.467729201831</v>
      </c>
    </row>
    <row r="38" spans="1:3" x14ac:dyDescent="0.2">
      <c r="A38" t="s">
        <v>67</v>
      </c>
      <c r="B38">
        <v>51245707</v>
      </c>
      <c r="C38">
        <v>27538.806128221244</v>
      </c>
    </row>
    <row r="39" spans="1:3" x14ac:dyDescent="0.2">
      <c r="A39" t="s">
        <v>68</v>
      </c>
      <c r="B39">
        <v>4052584</v>
      </c>
      <c r="C39" s="8">
        <v>28975.40107643354</v>
      </c>
    </row>
    <row r="40" spans="1:3" x14ac:dyDescent="0.2">
      <c r="A40" t="s">
        <v>72</v>
      </c>
      <c r="B40">
        <v>1960424</v>
      </c>
      <c r="C40">
        <v>14118.063906757139</v>
      </c>
    </row>
    <row r="41" spans="1:3" x14ac:dyDescent="0.2">
      <c r="A41" t="s">
        <v>69</v>
      </c>
      <c r="B41">
        <v>37666</v>
      </c>
      <c r="C41" s="8">
        <v>179478.58482786568</v>
      </c>
    </row>
    <row r="42" spans="1:3" x14ac:dyDescent="0.2">
      <c r="A42" t="s">
        <v>70</v>
      </c>
      <c r="B42">
        <v>2872298</v>
      </c>
      <c r="C42">
        <v>14879.680298969783</v>
      </c>
    </row>
    <row r="43" spans="1:3" x14ac:dyDescent="0.2">
      <c r="A43" t="s">
        <v>71</v>
      </c>
      <c r="B43">
        <v>582972</v>
      </c>
      <c r="C43">
        <v>102831.32148281146</v>
      </c>
    </row>
    <row r="44" spans="1:3" x14ac:dyDescent="0.2">
      <c r="A44" t="s">
        <v>73</v>
      </c>
      <c r="B44">
        <v>612167</v>
      </c>
      <c r="C44">
        <v>73186.960143108838</v>
      </c>
    </row>
    <row r="45" spans="1:3" x14ac:dyDescent="0.2">
      <c r="A45" t="s">
        <v>75</v>
      </c>
      <c r="B45">
        <v>436947</v>
      </c>
      <c r="C45">
        <v>25058.170605581487</v>
      </c>
    </row>
    <row r="46" spans="1:3" x14ac:dyDescent="0.2">
      <c r="A46" t="s">
        <v>74</v>
      </c>
      <c r="B46">
        <v>38499</v>
      </c>
      <c r="C46" s="8">
        <v>162009.87781927554</v>
      </c>
    </row>
    <row r="47" spans="1:3" x14ac:dyDescent="0.2">
      <c r="A47" t="s">
        <v>78</v>
      </c>
      <c r="B47">
        <v>17018408</v>
      </c>
      <c r="C47">
        <v>45294.779995386598</v>
      </c>
    </row>
    <row r="48" spans="1:3" x14ac:dyDescent="0.2">
      <c r="A48" t="s">
        <v>80</v>
      </c>
      <c r="B48">
        <v>4692700</v>
      </c>
      <c r="C48">
        <v>39426.623498764922</v>
      </c>
    </row>
    <row r="49" spans="1:3" x14ac:dyDescent="0.2">
      <c r="A49" t="s">
        <v>77</v>
      </c>
      <c r="B49">
        <v>359479269</v>
      </c>
      <c r="C49">
        <v>55927.8558946185</v>
      </c>
    </row>
    <row r="50" spans="1:3" x14ac:dyDescent="0.2">
      <c r="A50" t="s">
        <v>76</v>
      </c>
      <c r="B50">
        <v>55023</v>
      </c>
      <c r="C50" s="8">
        <v>16819.906596614128</v>
      </c>
    </row>
    <row r="51" spans="1:3" x14ac:dyDescent="0.2">
      <c r="A51" t="s">
        <v>79</v>
      </c>
      <c r="B51">
        <v>5232929</v>
      </c>
      <c r="C51">
        <v>70812.4774226187</v>
      </c>
    </row>
    <row r="52" spans="1:3" x14ac:dyDescent="0.2">
      <c r="A52" t="s">
        <v>81</v>
      </c>
      <c r="B52">
        <v>1289937319</v>
      </c>
      <c r="C52">
        <v>36741.361081540461</v>
      </c>
    </row>
    <row r="53" spans="1:3" x14ac:dyDescent="0.2">
      <c r="A53" t="s">
        <v>82</v>
      </c>
      <c r="B53">
        <v>4424762</v>
      </c>
      <c r="C53">
        <v>14982.357923522917</v>
      </c>
    </row>
    <row r="54" spans="1:3" x14ac:dyDescent="0.2">
      <c r="A54" t="s">
        <v>84</v>
      </c>
      <c r="B54">
        <v>21503</v>
      </c>
      <c r="C54">
        <v>13626.005673626936</v>
      </c>
    </row>
    <row r="55" spans="1:3" x14ac:dyDescent="0.2">
      <c r="A55" t="s">
        <v>83</v>
      </c>
      <c r="B55">
        <v>4034119</v>
      </c>
      <c r="C55">
        <v>13680.236006919975</v>
      </c>
    </row>
    <row r="56" spans="1:3" x14ac:dyDescent="0.2">
      <c r="A56" t="s">
        <v>86</v>
      </c>
      <c r="B56">
        <v>10324611</v>
      </c>
      <c r="C56">
        <v>19813.308248525627</v>
      </c>
    </row>
    <row r="57" spans="1:3" x14ac:dyDescent="0.2">
      <c r="A57" t="s">
        <v>87</v>
      </c>
      <c r="B57">
        <v>1102730983</v>
      </c>
      <c r="C57">
        <v>40873.194733666329</v>
      </c>
    </row>
    <row r="58" spans="1:3" x14ac:dyDescent="0.2">
      <c r="A58" t="s">
        <v>85</v>
      </c>
      <c r="B58">
        <v>3411307</v>
      </c>
      <c r="C58" s="8">
        <v>28703.748347168737</v>
      </c>
    </row>
    <row r="59" spans="1:3" x14ac:dyDescent="0.2">
      <c r="A59" t="s">
        <v>88</v>
      </c>
      <c r="B59">
        <v>2569804</v>
      </c>
      <c r="C59">
        <v>59330.859987252457</v>
      </c>
    </row>
    <row r="60" spans="1:3" x14ac:dyDescent="0.2">
      <c r="A60" t="s">
        <v>91</v>
      </c>
      <c r="B60">
        <v>33203</v>
      </c>
      <c r="C60" s="8">
        <v>62596.947562957488</v>
      </c>
    </row>
    <row r="61" spans="1:3" x14ac:dyDescent="0.2">
      <c r="A61" t="s">
        <v>89</v>
      </c>
      <c r="B61">
        <v>32275687</v>
      </c>
      <c r="C61">
        <v>20028.648207200506</v>
      </c>
    </row>
    <row r="62" spans="1:3" x14ac:dyDescent="0.2">
      <c r="A62" t="s">
        <v>95</v>
      </c>
      <c r="B62">
        <v>94677</v>
      </c>
      <c r="C62">
        <v>15075.719436569561</v>
      </c>
    </row>
    <row r="63" spans="1:3" x14ac:dyDescent="0.2">
      <c r="A63" t="s">
        <v>90</v>
      </c>
      <c r="B63">
        <v>5607283</v>
      </c>
      <c r="C63">
        <v>52960.714189388869</v>
      </c>
    </row>
    <row r="64" spans="1:3" x14ac:dyDescent="0.2">
      <c r="A64" t="s">
        <v>92</v>
      </c>
      <c r="B64">
        <v>5428704</v>
      </c>
      <c r="C64">
        <v>16495.987683722804</v>
      </c>
    </row>
    <row r="65" spans="1:3" x14ac:dyDescent="0.2">
      <c r="A65" t="s">
        <v>93</v>
      </c>
      <c r="B65">
        <v>2064845</v>
      </c>
      <c r="C65">
        <v>21304.570161950312</v>
      </c>
    </row>
    <row r="66" spans="1:3" x14ac:dyDescent="0.2">
      <c r="A66" t="s">
        <v>48</v>
      </c>
      <c r="B66">
        <v>46443959</v>
      </c>
      <c r="C66">
        <v>26528.491790079908</v>
      </c>
    </row>
    <row r="67" spans="1:3" x14ac:dyDescent="0.2">
      <c r="A67" t="s">
        <v>66</v>
      </c>
      <c r="B67">
        <v>54821</v>
      </c>
      <c r="C67">
        <v>16725.279647499232</v>
      </c>
    </row>
    <row r="68" spans="1:3" x14ac:dyDescent="0.2">
      <c r="A68" t="s">
        <v>94</v>
      </c>
      <c r="B68">
        <v>9903122</v>
      </c>
      <c r="C68">
        <v>51599.86886777699</v>
      </c>
    </row>
    <row r="69" spans="1:3" x14ac:dyDescent="0.2">
      <c r="A69" t="s">
        <v>38</v>
      </c>
      <c r="B69">
        <v>8372098</v>
      </c>
      <c r="C69">
        <v>78812.65068729849</v>
      </c>
    </row>
    <row r="70" spans="1:3" x14ac:dyDescent="0.2">
      <c r="A70" t="s">
        <v>96</v>
      </c>
      <c r="B70">
        <v>1364962</v>
      </c>
      <c r="C70">
        <v>15377.098805566487</v>
      </c>
    </row>
    <row r="71" spans="1:3" x14ac:dyDescent="0.2">
      <c r="A71" t="s">
        <v>27</v>
      </c>
      <c r="B71">
        <v>9269612</v>
      </c>
      <c r="C71">
        <v>37622.207457593206</v>
      </c>
    </row>
    <row r="72" spans="1:3" x14ac:dyDescent="0.2">
      <c r="A72" t="s">
        <v>54</v>
      </c>
      <c r="B72">
        <v>65637239</v>
      </c>
      <c r="C72">
        <v>39899.3883948894</v>
      </c>
    </row>
    <row r="73" spans="1:3" x14ac:dyDescent="0.2">
      <c r="A73" t="s">
        <v>0</v>
      </c>
      <c r="B73">
        <v>323127513</v>
      </c>
      <c r="C73">
        <v>57466.787113234765</v>
      </c>
    </row>
    <row r="74" spans="1:3" x14ac:dyDescent="0.2">
      <c r="A74" t="s">
        <v>97</v>
      </c>
      <c r="B74">
        <v>3444006</v>
      </c>
      <c r="C74">
        <v>15220.566025068358</v>
      </c>
    </row>
    <row r="75" spans="1:3" x14ac:dyDescent="0.2">
      <c r="A75" t="s">
        <v>98</v>
      </c>
      <c r="B75">
        <v>102951</v>
      </c>
      <c r="C75" s="8">
        <v>36350.821634773209</v>
      </c>
    </row>
  </sheetData>
  <autoFilter ref="A1:C1" xr:uid="{00000000-0009-0000-0000-000004000000}">
    <sortState ref="A2:C75">
      <sortCondition ref="A1:A7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Population</vt:lpstr>
      <vt:lpstr>Antibiotic_consumption</vt:lpstr>
      <vt:lpstr>Drug-resistance_matrix</vt:lpstr>
      <vt:lpstr>Burden_costs</vt:lpstr>
      <vt:lpstr>pop-gdp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Olivier Celhay</cp:lastModifiedBy>
  <dcterms:created xsi:type="dcterms:W3CDTF">2017-10-19T02:42:11Z</dcterms:created>
  <dcterms:modified xsi:type="dcterms:W3CDTF">2018-08-10T12:53:50Z</dcterms:modified>
</cp:coreProperties>
</file>