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olivier/Dropbox/MORU/Economic Cost of AMR - Templates/"/>
    </mc:Choice>
  </mc:AlternateContent>
  <xr:revisionPtr revIDLastSave="0" documentId="10_ncr:8100000_{C682CB10-F629-934C-91B3-4B066BE33A85}" xr6:coauthVersionLast="34" xr6:coauthVersionMax="34" xr10:uidLastSave="{00000000-0000-0000-0000-000000000000}"/>
  <bookViews>
    <workbookView xWindow="9900" yWindow="460" windowWidth="18020" windowHeight="16040" tabRatio="500" xr2:uid="{00000000-000D-0000-FFFF-FFFF00000000}"/>
  </bookViews>
  <sheets>
    <sheet name="Population" sheetId="1" r:id="rId1"/>
    <sheet name="Antibiotic_consumption" sheetId="2" r:id="rId2"/>
    <sheet name="Drug-resistance_matrix" sheetId="3" r:id="rId3"/>
    <sheet name="Burden_costs" sheetId="4" r:id="rId4"/>
    <sheet name="pop-gdp" sheetId="6" r:id="rId5"/>
  </sheets>
  <definedNames>
    <definedName name="_xlnm._FilterDatabase" localSheetId="4" hidden="1">'pop-gdp'!$A$1:$C$1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<sst xmlns="http://schemas.openxmlformats.org/spreadsheetml/2006/main" count="226" uniqueCount="211">
  <si>
    <t>Aminoglycoside</t>
  </si>
  <si>
    <t>BSP</t>
  </si>
  <si>
    <t>Carbapenem</t>
  </si>
  <si>
    <t>Cephalosporins</t>
  </si>
  <si>
    <t>Glycopeptides</t>
  </si>
  <si>
    <t>NSP</t>
  </si>
  <si>
    <t>Quinolones</t>
  </si>
  <si>
    <t>Macrolides</t>
  </si>
  <si>
    <t>S.aureus (Oxacillin)</t>
  </si>
  <si>
    <t>E. coli (3GC*)</t>
  </si>
  <si>
    <t>K. pneumoniae (3GC)</t>
  </si>
  <si>
    <t>A. baumanii (Carbapenem)</t>
  </si>
  <si>
    <t>P.aeruginosa (Carbapenem)</t>
  </si>
  <si>
    <t>Death</t>
  </si>
  <si>
    <t>Infections</t>
  </si>
  <si>
    <t>RMf</t>
  </si>
  <si>
    <t>Cost per Infection</t>
  </si>
  <si>
    <t>Number of pills/vials/tablets per day</t>
  </si>
  <si>
    <t>Duration (Days)</t>
  </si>
  <si>
    <t>Consumption (SU per 1,000)</t>
  </si>
  <si>
    <t>Name</t>
  </si>
  <si>
    <t>Life years/death</t>
  </si>
  <si>
    <t>Region/country</t>
  </si>
  <si>
    <t>Antibiotic consumption</t>
  </si>
  <si>
    <t>Country Name</t>
  </si>
  <si>
    <t>Afghanistan</t>
  </si>
  <si>
    <t>Angola</t>
  </si>
  <si>
    <t>Albania</t>
  </si>
  <si>
    <t>Arab World</t>
  </si>
  <si>
    <t>Argentina</t>
  </si>
  <si>
    <t>Armenia</t>
  </si>
  <si>
    <t>American Samoa</t>
  </si>
  <si>
    <t>Azerbaijan</t>
  </si>
  <si>
    <t>Burundi</t>
  </si>
  <si>
    <t>Benin</t>
  </si>
  <si>
    <t>Burkina Faso</t>
  </si>
  <si>
    <t>Bangladesh</t>
  </si>
  <si>
    <t>Bulgaria</t>
  </si>
  <si>
    <t>Bosnia and Herzegovina</t>
  </si>
  <si>
    <t>Belarus</t>
  </si>
  <si>
    <t>Belize</t>
  </si>
  <si>
    <t>Bolivia</t>
  </si>
  <si>
    <t>Brazil</t>
  </si>
  <si>
    <t>Bhutan</t>
  </si>
  <si>
    <t>Botswana</t>
  </si>
  <si>
    <t>Central African Republic</t>
  </si>
  <si>
    <t>Central Europe and the Baltics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</si>
  <si>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</si>
  <si>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</si>
  <si>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</si>
  <si>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</si>
  <si>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</si>
  <si>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</si>
  <si>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</si>
  <si>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</si>
  <si>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</si>
  <si>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</si>
  <si>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</si>
  <si>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Djibouti</t>
  </si>
  <si>
    <t>Dominica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</si>
  <si>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</si>
  <si>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</si>
  <si>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</si>
  <si>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</si>
  <si>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</si>
  <si>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</si>
  <si>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Ecuador</t>
  </si>
  <si>
    <t>Egypt, Arab Rep.</t>
  </si>
  <si>
    <t>Eritrea</t>
  </si>
  <si>
    <t>Ethiopia</t>
  </si>
  <si>
    <t>Fragile and conflict affected situations</t>
  </si>
  <si>
    <t>Fiji</t>
  </si>
  <si>
    <t>Micronesia, Fed. Sts.</t>
  </si>
  <si>
    <t>Gabon</t>
  </si>
  <si>
    <t>Georgia</t>
  </si>
  <si>
    <t>Ghana</t>
  </si>
  <si>
    <t>Guinea</t>
  </si>
  <si>
    <t>Gambia, The</t>
  </si>
  <si>
    <t>Guinea-Bissau</t>
  </si>
  <si>
    <t>Equatorial Guinea</t>
  </si>
  <si>
    <t>Grenada</t>
  </si>
  <si>
    <t>Guatemala</t>
  </si>
  <si>
    <t>Guyana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</si>
  <si>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</si>
  <si>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</si>
  <si>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</si>
  <si>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</si>
  <si>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</si>
  <si>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</si>
  <si>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</si>
  <si>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</si>
  <si>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</si>
  <si>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</si>
  <si>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</si>
  <si>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India</t>
  </si>
  <si>
    <t>Iran, Islamic Rep.</t>
  </si>
  <si>
    <t>Iraq</t>
  </si>
  <si>
    <t>Jamaica</t>
  </si>
  <si>
    <t>Jordan</t>
  </si>
  <si>
    <t>Kazakhstan</t>
  </si>
  <si>
    <t>Kenya</t>
  </si>
  <si>
    <t>Kyrgyz Republic</t>
  </si>
  <si>
    <t>Cambodia</t>
  </si>
  <si>
    <t>Kiribati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</si>
  <si>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</si>
  <si>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</si>
  <si>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</si>
  <si>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</si>
  <si>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</si>
  <si>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</si>
  <si>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</si>
  <si>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</si>
  <si>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</si>
  <si>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Sri Lanka</t>
  </si>
  <si>
    <t>Lower middle income</t>
  </si>
  <si>
    <t>Low &amp; middle income</t>
  </si>
  <si>
    <t>Lesotho</t>
  </si>
  <si>
    <t>Late-demographic dividend</t>
  </si>
  <si>
    <t>Morocco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</si>
  <si>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</si>
  <si>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</si>
  <si>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</si>
  <si>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</si>
  <si>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</si>
  <si>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</si>
  <si>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</si>
  <si>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</si>
  <si>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</si>
  <si>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Myanmar</t>
  </si>
  <si>
    <t>Middle East &amp; North Africa (excluding high income)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</si>
  <si>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</si>
  <si>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</si>
  <si>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</si>
  <si>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</si>
  <si>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</si>
  <si>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</si>
  <si>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</si>
  <si>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</si>
  <si>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</si>
  <si>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</si>
  <si>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</si>
  <si>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Nepal</t>
  </si>
  <si>
    <t>Nauru</t>
  </si>
  <si>
    <t>Other small states</t>
  </si>
  <si>
    <t>Pakistan</t>
  </si>
  <si>
    <t>Peru</t>
  </si>
  <si>
    <t>Philippines</t>
  </si>
  <si>
    <t>Papua New Guinea</t>
  </si>
  <si>
    <t>Poland</t>
  </si>
  <si>
    <t>Pre-demographic dividend</t>
  </si>
  <si>
    <t>Paraguay</t>
  </si>
  <si>
    <t>West Bank and Gaza</t>
  </si>
  <si>
    <t>Pacific island small states</t>
  </si>
  <si>
    <t>Romania</t>
  </si>
  <si>
    <t>Russian Federation</t>
  </si>
  <si>
    <t>Rwanda</t>
  </si>
  <si>
    <t>South Asia</t>
  </si>
  <si>
    <t>Sudan</t>
  </si>
  <si>
    <t>Senegal</t>
  </si>
  <si>
    <t>Solomon Islands</t>
  </si>
  <si>
    <t>Sierra Leone</t>
  </si>
  <si>
    <t>El Salvador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</si>
  <si>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</si>
  <si>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</si>
  <si>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</si>
  <si>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</si>
  <si>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</si>
  <si>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</si>
  <si>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</si>
  <si>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</si>
  <si>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Swaziland</t>
  </si>
  <si>
    <t>Syrian Arab Republic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</si>
  <si>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</si>
  <si>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</si>
  <si>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</si>
  <si>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</si>
  <si>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</si>
  <si>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</si>
  <si>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</si>
  <si>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</si>
  <si>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</si>
  <si>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</si>
  <si>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</si>
  <si>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</si>
  <si>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</si>
  <si>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Tunisia</t>
  </si>
  <si>
    <t>Turkey</t>
  </si>
  <si>
    <t>Tuvalu</t>
  </si>
  <si>
    <t>Tanzania</t>
  </si>
  <si>
    <t>Uganda</t>
  </si>
  <si>
    <t>Ukraine</t>
  </si>
  <si>
    <t>Upper middle income</t>
  </si>
  <si>
    <t>Uzbekistan</t>
  </si>
  <si>
    <t>St. Vincent and the Grenadines</t>
  </si>
  <si>
    <t>Venezuela, RB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</si>
  <si>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</si>
  <si>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</si>
  <si>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</si>
  <si>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</si>
  <si>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</si>
  <si>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</si>
  <si>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</si>
  <si>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</si>
  <si>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</si>
  <si>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Pop-2016</t>
  </si>
  <si>
    <t>GDP-2016</t>
  </si>
  <si>
    <t>Population (2016)</t>
  </si>
  <si>
    <t>GDP/capita (2016)</t>
  </si>
  <si>
    <t>LMIC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</si>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</sst>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  <numFmt numFmtId="168" formatCode="_-[$$-4809]* #,##0_-;\-[$$-4809]* #,##0_-;_-[$$-4809]* &quot;-&quot;??_-;_-@_-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wrapText="1"/>
    </xf>
    <xf numFmtId="0" fontId="0" fillId="3" borderId="0" xfId="0" applyFill="1"/>
    <xf numFmtId="0" fontId="5" fillId="0" borderId="0" xfId="0" applyFont="1"/>
    <xf numFmtId="0" fontId="4" fillId="3" borderId="0" xfId="0" applyFont="1" applyFill="1"/>
    <xf numFmtId="167" fontId="0" fillId="3" borderId="0" xfId="81" applyNumberFormat="1" applyFont="1" applyFill="1"/>
    <xf numFmtId="166" fontId="0" fillId="3" borderId="0" xfId="82" applyNumberFormat="1" applyFont="1" applyFill="1"/>
    <xf numFmtId="0" fontId="4" fillId="3" borderId="0" xfId="0" applyFont="1" applyFill="1" applyAlignment="1">
      <alignment horizontal="left" vertical="center"/>
    </xf>
    <xf numFmtId="167" fontId="0" fillId="3" borderId="0" xfId="81" applyNumberFormat="1" applyFont="1" applyFill="1" applyAlignment="1">
      <alignment horizontal="left" vertical="center"/>
    </xf>
    <xf numFmtId="168" fontId="0" fillId="3" borderId="0" xfId="83" applyNumberFormat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/>
    </xf>
  </cellXfs>
  <cellStyles count="94">
    <cellStyle name="Comma" xfId="81" builtinId="3"/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83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"/>
  <sheetViews>
    <sheetView tabSelected="1" workbookViewId="0">
      <selection activeCell="A2" sqref="A2"/>
    </sheetView>
  </sheetViews>
  <sheetFormatPr baseColWidth="10" defaultColWidth="11" defaultRowHeight="16" x14ac:dyDescent="0.2"/>
  <cols>
    <col min="1" max="1" width="21.5" customWidth="1"/>
    <col min="2" max="2" width="15.6640625" bestFit="1" customWidth="1"/>
    <col min="3" max="3" width="16.6640625" bestFit="1" customWidth="1"/>
    <col min="4" max="4" width="14.6640625" bestFit="1" customWidth="1"/>
  </cols>
  <sheetData>
    <row r="1" spans="1:4" ht="28" customHeight="1" x14ac:dyDescent="0.5">
      <c r="A1" s="9" t="s">
        <v>22</v>
      </c>
      <c r="B1" s="9" t="s">
        <v>206</v>
      </c>
      <c r="C1" s="9" t="s">
        <v>207</v>
      </c>
      <c r="D1" s="9" t="s">
        <v>21</v>
      </c>
    </row>
    <row r="2" spans="1:4" x14ac:dyDescent="0.2">
      <c r="A2" s="7" t="s">
        <v>176</v>
      </c>
      <c r="B2" s="10">
        <f>VLOOKUP(A2,'pop-gdp'!A2:C180,2, TRUE)</f>
        <v>68863514</v>
      </c>
      <c r="C2" s="11">
        <f>VLOOKUP(A2,'pop-gdp'!A2:C180,3, TRUE)</f>
        <v>5907.9134315153224</v>
      </c>
      <c r="D2" s="7">
        <v>9.1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'pop-gdp'!$A$2:$A$180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B10" sqref="B10"/>
    </sheetView>
  </sheetViews>
  <sheetFormatPr baseColWidth="10" defaultColWidth="11" defaultRowHeight="16" x14ac:dyDescent="0.2"/>
  <cols>
    <col min="1" max="1" width="21.83203125" customWidth="1"/>
    <col min="2" max="2" width="14.5" customWidth="1"/>
    <col min="3" max="3" width="24" customWidth="1"/>
    <col min="4" max="5" width="13.83203125" bestFit="1" customWidth="1"/>
    <col min="6" max="6" width="11.33203125" customWidth="1"/>
    <col min="7" max="7" width="15.5" bestFit="1" customWidth="1"/>
    <col min="8" max="8" width="13.6640625" bestFit="1" customWidth="1"/>
    <col min="9" max="9" width="12.6640625" bestFit="1" customWidth="1"/>
    <col min="10" max="10" width="4.33203125" bestFit="1" customWidth="1"/>
    <col min="11" max="11" width="10.33203125" bestFit="1" customWidth="1"/>
    <col min="12" max="12" width="10.1640625" bestFit="1" customWidth="1"/>
  </cols>
  <sheetData>
    <row r="1" spans="1:5" ht="32" x14ac:dyDescent="0.2">
      <c r="A1" s="9" t="s">
        <v>23</v>
      </c>
      <c r="B1" s="6" t="s">
        <v>19</v>
      </c>
      <c r="C1" s="4" t="s">
        <v>17</v>
      </c>
      <c r="D1" s="4" t="s">
        <v>18</v>
      </c>
      <c r="E1" s="1"/>
    </row>
    <row r="2" spans="1:5" x14ac:dyDescent="0.2">
      <c r="A2" s="7" t="s">
        <v>0</v>
      </c>
      <c r="B2" s="10">
        <v>95</v>
      </c>
      <c r="C2" s="5">
        <v>2</v>
      </c>
      <c r="D2" s="5">
        <v>10</v>
      </c>
    </row>
    <row r="3" spans="1:5" x14ac:dyDescent="0.2">
      <c r="A3" s="7" t="s">
        <v>1</v>
      </c>
      <c r="B3" s="10">
        <v>7054</v>
      </c>
      <c r="C3" s="5">
        <v>3</v>
      </c>
      <c r="D3" s="5">
        <v>5</v>
      </c>
    </row>
    <row r="4" spans="1:5" x14ac:dyDescent="0.2">
      <c r="A4" s="7" t="s">
        <v>2</v>
      </c>
      <c r="B4" s="10">
        <v>52</v>
      </c>
      <c r="C4" s="5">
        <v>3</v>
      </c>
      <c r="D4" s="5">
        <v>7</v>
      </c>
    </row>
    <row r="5" spans="1:5" x14ac:dyDescent="0.2">
      <c r="A5" s="7" t="s">
        <v>3</v>
      </c>
      <c r="B5" s="10">
        <v>1236</v>
      </c>
      <c r="C5" s="5">
        <v>1</v>
      </c>
      <c r="D5" s="5">
        <v>14</v>
      </c>
    </row>
    <row r="6" spans="1:5" x14ac:dyDescent="0.2">
      <c r="A6" s="7" t="s">
        <v>4</v>
      </c>
      <c r="B6" s="10">
        <v>13</v>
      </c>
      <c r="C6" s="5">
        <v>4</v>
      </c>
      <c r="D6" s="5">
        <v>14</v>
      </c>
    </row>
    <row r="7" spans="1:5" x14ac:dyDescent="0.2">
      <c r="A7" s="7" t="s">
        <v>5</v>
      </c>
      <c r="B7" s="10">
        <v>2928</v>
      </c>
      <c r="C7" s="5">
        <v>4</v>
      </c>
      <c r="D7" s="5">
        <v>10</v>
      </c>
    </row>
    <row r="8" spans="1:5" x14ac:dyDescent="0.2">
      <c r="A8" s="7" t="s">
        <v>6</v>
      </c>
      <c r="B8" s="10">
        <v>1627</v>
      </c>
      <c r="C8" s="5">
        <v>4</v>
      </c>
      <c r="D8" s="5">
        <v>7</v>
      </c>
    </row>
    <row r="9" spans="1:5" x14ac:dyDescent="0.2">
      <c r="A9" s="7" t="s">
        <v>7</v>
      </c>
      <c r="B9" s="10">
        <v>1406</v>
      </c>
      <c r="C9" s="5">
        <v>1</v>
      </c>
      <c r="D9" s="5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A7" sqref="A7:XFD7"/>
    </sheetView>
  </sheetViews>
  <sheetFormatPr baseColWidth="10" defaultColWidth="11" defaultRowHeight="16" x14ac:dyDescent="0.2"/>
  <cols>
    <col min="1" max="1" width="31.33203125" customWidth="1"/>
    <col min="2" max="2" width="13.83203125" bestFit="1" customWidth="1"/>
    <col min="3" max="3" width="5.33203125" bestFit="1" customWidth="1"/>
    <col min="4" max="4" width="11.5" bestFit="1" customWidth="1"/>
    <col min="5" max="5" width="13.6640625" bestFit="1" customWidth="1"/>
    <col min="6" max="6" width="12.6640625" bestFit="1" customWidth="1"/>
    <col min="7" max="7" width="5.83203125" bestFit="1" customWidth="1"/>
    <col min="8" max="8" width="10.33203125" bestFit="1" customWidth="1"/>
    <col min="9" max="9" width="10.1640625" bestFit="1" customWidth="1"/>
  </cols>
  <sheetData>
    <row r="1" spans="1:9" ht="40" customHeight="1" x14ac:dyDescent="0.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s="3" t="s">
        <v>8</v>
      </c>
      <c r="B2" t="b">
        <v>0</v>
      </c>
      <c r="C2" t="b">
        <v>1</v>
      </c>
      <c r="D2" t="b">
        <v>0</v>
      </c>
      <c r="E2" t="b">
        <v>1</v>
      </c>
      <c r="F2" t="b">
        <v>0</v>
      </c>
      <c r="G2" t="b">
        <v>1</v>
      </c>
      <c r="H2" t="b">
        <v>1</v>
      </c>
      <c r="I2" t="b">
        <v>1</v>
      </c>
    </row>
    <row r="3" spans="1:9" x14ac:dyDescent="0.2">
      <c r="A3" s="2" t="s">
        <v>9</v>
      </c>
      <c r="B3" t="b">
        <v>1</v>
      </c>
      <c r="C3" t="b">
        <v>1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</row>
    <row r="4" spans="1:9" x14ac:dyDescent="0.2">
      <c r="A4" s="2" t="s">
        <v>10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</row>
    <row r="5" spans="1:9" x14ac:dyDescent="0.2">
      <c r="A5" s="2" t="s">
        <v>11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0</v>
      </c>
    </row>
    <row r="6" spans="1:9" x14ac:dyDescent="0.2">
      <c r="A6" s="2" t="s">
        <v>12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0</v>
      </c>
    </row>
  </sheetData>
  <conditionalFormatting sqref="B2:I6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C25" sqref="C25"/>
    </sheetView>
  </sheetViews>
  <sheetFormatPr baseColWidth="10" defaultColWidth="11" defaultRowHeight="16" x14ac:dyDescent="0.2"/>
  <cols>
    <col min="1" max="1" width="23.6640625" style="16" bestFit="1" customWidth="1"/>
    <col min="2" max="2" width="10" style="16" bestFit="1" customWidth="1"/>
    <col min="3" max="3" width="12.5" style="16" bestFit="1" customWidth="1"/>
    <col min="4" max="4" width="15.5" style="16" bestFit="1" customWidth="1"/>
    <col min="5" max="5" width="5.1640625" style="16" bestFit="1" customWidth="1"/>
    <col min="6" max="16384" width="11" style="16"/>
  </cols>
  <sheetData>
    <row r="1" spans="1:5" x14ac:dyDescent="0.2">
      <c r="A1" s="12" t="s">
        <v>20</v>
      </c>
      <c r="B1" s="12" t="s">
        <v>13</v>
      </c>
      <c r="C1" s="12" t="s">
        <v>14</v>
      </c>
      <c r="D1" s="12" t="s">
        <v>16</v>
      </c>
      <c r="E1" s="12" t="s">
        <v>15</v>
      </c>
    </row>
    <row r="2" spans="1:5" x14ac:dyDescent="0.2">
      <c r="A2" s="12" t="s">
        <v>8</v>
      </c>
      <c r="B2" s="13">
        <v>2799</v>
      </c>
      <c r="C2" s="13">
        <v>18725</v>
      </c>
      <c r="D2" s="14">
        <v>1550.5</v>
      </c>
      <c r="E2" s="15">
        <v>0.37</v>
      </c>
    </row>
    <row r="3" spans="1:5" x14ac:dyDescent="0.2">
      <c r="A3" s="12" t="s">
        <v>9</v>
      </c>
      <c r="B3" s="13">
        <v>597</v>
      </c>
      <c r="C3" s="13">
        <v>11116</v>
      </c>
      <c r="D3" s="14">
        <v>955.57</v>
      </c>
      <c r="E3" s="15">
        <v>0.27</v>
      </c>
    </row>
    <row r="4" spans="1:5" x14ac:dyDescent="0.2">
      <c r="A4" s="12" t="s">
        <v>10</v>
      </c>
      <c r="B4" s="13">
        <v>288</v>
      </c>
      <c r="C4" s="13">
        <v>15239</v>
      </c>
      <c r="D4" s="14">
        <v>955.57</v>
      </c>
      <c r="E4" s="15">
        <v>0.35</v>
      </c>
    </row>
    <row r="5" spans="1:5" x14ac:dyDescent="0.2">
      <c r="A5" s="12" t="s">
        <v>11</v>
      </c>
      <c r="B5" s="13">
        <v>15168</v>
      </c>
      <c r="C5" s="13">
        <v>36553</v>
      </c>
      <c r="D5" s="14">
        <v>1748.69</v>
      </c>
      <c r="E5" s="15">
        <v>0.45</v>
      </c>
    </row>
    <row r="6" spans="1:5" x14ac:dyDescent="0.2">
      <c r="A6" s="12" t="s">
        <v>12</v>
      </c>
      <c r="B6" s="13">
        <v>270</v>
      </c>
      <c r="C6" s="13">
        <v>6118</v>
      </c>
      <c r="D6" s="14">
        <v>1601.37</v>
      </c>
      <c r="E6" s="15">
        <v>0.52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0"/>
  <sheetViews>
    <sheetView workbookViewId="0">
      <selection activeCell="C180" sqref="C180"/>
    </sheetView>
  </sheetViews>
  <sheetFormatPr baseColWidth="10" defaultColWidth="8.83203125" defaultRowHeight="16" x14ac:dyDescent="0.2"/>
  <cols>
    <col min="1" max="1" width="44.6640625" bestFit="1" customWidth="1"/>
    <col min="2" max="2" width="11.5" bestFit="1" customWidth="1"/>
    <col min="3" max="3" width="12.1640625" bestFit="1" customWidth="1"/>
  </cols>
  <sheetData>
    <row r="1" spans="1:4" ht="24" customHeight="1" x14ac:dyDescent="0.2">
      <c r="A1" t="s">
        <v>24</v>
      </c>
      <c r="B1" t="s">
        <v>204</v>
      </c>
      <c r="C1" t="s">
        <v>205</v>
      </c>
      <c r="D1" t="s">
        <v>208</v>
      </c>
    </row>
    <row r="2" spans="1:4" x14ac:dyDescent="0.2">
      <c r="A2" t="s">
        <v>25</v>
      </c>
      <c r="B2">
        <v>0</v>
      </c>
      <c r="C2">
        <v>561.77874626950199</v>
      </c>
      <c r="D2" t="s">
        <v>209</v>
      </c>
    </row>
    <row r="3" spans="1:4" x14ac:dyDescent="0.2">
      <c r="A3" t="s">
        <v>27</v>
      </c>
      <c r="B3">
        <v>2876101</v>
      </c>
      <c r="C3">
        <v>4146.8962504619785</v>
      </c>
    </row>
    <row r="4" spans="1:4" x14ac:dyDescent="0.2">
      <c r="A4" t="s">
        <v>61</v>
      </c>
      <c r="B4">
        <v>40606052</v>
      </c>
      <c r="C4">
        <v>3843.7523220230432</v>
      </c>
    </row>
    <row r="5" spans="1:4" x14ac:dyDescent="0.2">
      <c r="A5" t="s">
        <v>31</v>
      </c>
      <c r="B5">
        <v>55599</v>
      </c>
      <c r="C5" s="8">
        <v>11541.854979563173</v>
      </c>
    </row>
    <row r="6" spans="1:4" x14ac:dyDescent="0.2">
      <c r="A6" t="s">
        <v>26</v>
      </c>
      <c r="B6">
        <v>28813463</v>
      </c>
      <c r="C6">
        <v>3110.8081826301259</v>
      </c>
      <c r="D6" t="s">
        <v>210</v>
      </c>
    </row>
    <row r="7" spans="1:4" x14ac:dyDescent="0.2">
      <c r="A7" t="s">
        <v>28</v>
      </c>
      <c r="B7">
        <v>406452690</v>
      </c>
      <c r="C7">
        <v>6153.0695472878506</v>
      </c>
    </row>
    <row r="8" spans="1:4" x14ac:dyDescent="0.2">
      <c r="A8" t="s">
        <v>29</v>
      </c>
      <c r="B8">
        <v>43847430</v>
      </c>
      <c r="C8">
        <v>12449.216852117732</v>
      </c>
    </row>
    <row r="9" spans="1:4" x14ac:dyDescent="0.2">
      <c r="A9" t="s">
        <v>30</v>
      </c>
      <c r="B9">
        <v>2924816</v>
      </c>
      <c r="C9">
        <v>3606.1520571514739</v>
      </c>
    </row>
    <row r="10" spans="1:4" x14ac:dyDescent="0.2">
      <c r="A10" t="s">
        <v>32</v>
      </c>
      <c r="B10">
        <v>9762274</v>
      </c>
      <c r="C10">
        <v>3876.936432642703</v>
      </c>
    </row>
    <row r="11" spans="1:4" x14ac:dyDescent="0.2">
      <c r="A11" t="s">
        <v>36</v>
      </c>
      <c r="B11">
        <v>162951560</v>
      </c>
      <c r="C11">
        <v>1358.7797522497988</v>
      </c>
    </row>
    <row r="12" spans="1:4" x14ac:dyDescent="0.2">
      <c r="A12" t="s">
        <v>39</v>
      </c>
      <c r="B12">
        <v>9507120</v>
      </c>
      <c r="C12">
        <v>4989.254610564064</v>
      </c>
    </row>
    <row r="13" spans="1:4" x14ac:dyDescent="0.2">
      <c r="A13" t="s">
        <v>40</v>
      </c>
      <c r="B13">
        <v>366954</v>
      </c>
      <c r="C13">
        <v>4810.5659019931654</v>
      </c>
    </row>
    <row r="14" spans="1:4" x14ac:dyDescent="0.2">
      <c r="A14" t="s">
        <v>34</v>
      </c>
      <c r="B14">
        <v>10872298</v>
      </c>
      <c r="C14">
        <v>789.4404106856482</v>
      </c>
    </row>
    <row r="15" spans="1:4" x14ac:dyDescent="0.2">
      <c r="A15" t="s">
        <v>43</v>
      </c>
      <c r="B15">
        <v>797765</v>
      </c>
      <c r="C15">
        <v>2804.0002229856536</v>
      </c>
    </row>
    <row r="16" spans="1:4" x14ac:dyDescent="0.2">
      <c r="A16" t="s">
        <v>41</v>
      </c>
      <c r="B16">
        <v>10887882</v>
      </c>
      <c r="C16">
        <v>3104.9560891409542</v>
      </c>
    </row>
    <row r="17" spans="1:3" x14ac:dyDescent="0.2">
      <c r="A17" t="s">
        <v>38</v>
      </c>
      <c r="B17">
        <v>3516816</v>
      </c>
      <c r="C17">
        <v>4708.7182606562174</v>
      </c>
    </row>
    <row r="18" spans="1:3" x14ac:dyDescent="0.2">
      <c r="A18" t="s">
        <v>44</v>
      </c>
      <c r="B18">
        <v>2250260</v>
      </c>
      <c r="C18">
        <v>6788.0427453756474</v>
      </c>
    </row>
    <row r="19" spans="1:3" x14ac:dyDescent="0.2">
      <c r="A19" t="s">
        <v>42</v>
      </c>
      <c r="B19">
        <v>207652865</v>
      </c>
      <c r="C19">
        <v>8649.9484917506215</v>
      </c>
    </row>
    <row r="20" spans="1:3" x14ac:dyDescent="0.2">
      <c r="A20" t="s">
        <v>37</v>
      </c>
      <c r="B20">
        <v>7127822</v>
      </c>
      <c r="C20">
        <v>7350.7958008981313</v>
      </c>
    </row>
    <row r="21" spans="1:3" x14ac:dyDescent="0.2">
      <c r="A21" t="s">
        <v>35</v>
      </c>
      <c r="B21">
        <v>18646433</v>
      </c>
      <c r="C21">
        <v>649.73048365583452</v>
      </c>
    </row>
    <row r="22" spans="1:3" x14ac:dyDescent="0.2">
      <c r="A22" t="s">
        <v>33</v>
      </c>
      <c r="B22">
        <v>10524117</v>
      </c>
      <c r="C22">
        <v>285.72744206471333</v>
      </c>
    </row>
    <row r="23" spans="1:3" x14ac:dyDescent="0.2">
      <c r="A23" t="s">
        <v>54</v>
      </c>
      <c r="B23">
        <v>539560</v>
      </c>
      <c r="C23">
        <v>2997.7526795353106</v>
      </c>
    </row>
    <row r="24" spans="1:3" x14ac:dyDescent="0.2">
      <c r="A24" t="s">
        <v>102</v>
      </c>
      <c r="B24">
        <v>15762370</v>
      </c>
      <c r="C24">
        <v>1269.9072381891344</v>
      </c>
    </row>
    <row r="25" spans="1:3" x14ac:dyDescent="0.2">
      <c r="A25" t="s">
        <v>49</v>
      </c>
      <c r="B25">
        <v>23439189</v>
      </c>
      <c r="C25">
        <v>1032.6487220445406</v>
      </c>
    </row>
    <row r="26" spans="1:3" x14ac:dyDescent="0.2">
      <c r="A26" t="s">
        <v>56</v>
      </c>
      <c r="B26">
        <v>7245472</v>
      </c>
      <c r="C26">
        <v>8769.6416493072265</v>
      </c>
    </row>
    <row r="27" spans="1:3" x14ac:dyDescent="0.2">
      <c r="A27" t="s">
        <v>45</v>
      </c>
      <c r="B27">
        <v>4594621</v>
      </c>
      <c r="C27">
        <v>382.21317431768728</v>
      </c>
    </row>
    <row r="28" spans="1:3" x14ac:dyDescent="0.2">
      <c r="A28" t="s">
        <v>46</v>
      </c>
      <c r="B28">
        <v>102974082</v>
      </c>
      <c r="C28">
        <v>12657.386803706815</v>
      </c>
    </row>
    <row r="29" spans="1:3" x14ac:dyDescent="0.2">
      <c r="A29" t="s">
        <v>172</v>
      </c>
      <c r="B29">
        <v>14452543</v>
      </c>
      <c r="C29">
        <v>664.29565189928019</v>
      </c>
    </row>
    <row r="30" spans="1:3" x14ac:dyDescent="0.2">
      <c r="A30" t="s">
        <v>47</v>
      </c>
      <c r="B30">
        <v>1378665000</v>
      </c>
      <c r="C30">
        <v>8123.1808725464007</v>
      </c>
    </row>
    <row r="31" spans="1:3" x14ac:dyDescent="0.2">
      <c r="A31" t="s">
        <v>52</v>
      </c>
      <c r="B31">
        <v>48653419</v>
      </c>
      <c r="C31">
        <v>5805.6053345245909</v>
      </c>
    </row>
    <row r="32" spans="1:3" x14ac:dyDescent="0.2">
      <c r="A32" t="s">
        <v>53</v>
      </c>
      <c r="B32">
        <v>795601</v>
      </c>
      <c r="C32">
        <v>775.08008470475568</v>
      </c>
    </row>
    <row r="33" spans="1:3" x14ac:dyDescent="0.2">
      <c r="A33" t="s">
        <v>50</v>
      </c>
      <c r="B33">
        <v>78736153</v>
      </c>
      <c r="C33">
        <v>444.50531681551632</v>
      </c>
    </row>
    <row r="34" spans="1:3" x14ac:dyDescent="0.2">
      <c r="A34" t="s">
        <v>51</v>
      </c>
      <c r="B34">
        <v>5125821</v>
      </c>
      <c r="C34">
        <v>1528.2448301245702</v>
      </c>
    </row>
    <row r="35" spans="1:3" x14ac:dyDescent="0.2">
      <c r="A35" t="s">
        <v>55</v>
      </c>
      <c r="B35">
        <v>4857274</v>
      </c>
      <c r="C35">
        <v>11824.638102000421</v>
      </c>
    </row>
    <row r="36" spans="1:3" x14ac:dyDescent="0.2">
      <c r="A36" t="s">
        <v>48</v>
      </c>
      <c r="B36">
        <v>23695919</v>
      </c>
      <c r="C36">
        <v>1526.197174842519</v>
      </c>
    </row>
    <row r="37" spans="1:3" x14ac:dyDescent="0.2">
      <c r="A37" t="s">
        <v>85</v>
      </c>
      <c r="B37">
        <v>4170600</v>
      </c>
      <c r="C37">
        <v>12090.666563570336</v>
      </c>
    </row>
    <row r="38" spans="1:3" x14ac:dyDescent="0.2">
      <c r="A38" t="s">
        <v>57</v>
      </c>
      <c r="B38">
        <v>11475982</v>
      </c>
      <c r="C38" s="8">
        <v>7602.2612183189676</v>
      </c>
    </row>
    <row r="39" spans="1:3" x14ac:dyDescent="0.2">
      <c r="A39" t="s">
        <v>58</v>
      </c>
      <c r="B39">
        <v>942333</v>
      </c>
      <c r="C39">
        <v>1862.1672737310414</v>
      </c>
    </row>
    <row r="40" spans="1:3" x14ac:dyDescent="0.2">
      <c r="A40" t="s">
        <v>59</v>
      </c>
      <c r="B40">
        <v>73543</v>
      </c>
      <c r="C40">
        <v>7144.4546727764691</v>
      </c>
    </row>
    <row r="41" spans="1:3" x14ac:dyDescent="0.2">
      <c r="A41" t="s">
        <v>60</v>
      </c>
      <c r="B41">
        <v>10648791</v>
      </c>
      <c r="C41">
        <v>6722.2235358061234</v>
      </c>
    </row>
    <row r="42" spans="1:3" x14ac:dyDescent="0.2">
      <c r="A42" t="s">
        <v>63</v>
      </c>
      <c r="B42">
        <v>3170542188</v>
      </c>
      <c r="C42">
        <v>3240.724515411091</v>
      </c>
    </row>
    <row r="43" spans="1:3" x14ac:dyDescent="0.2">
      <c r="A43" t="s">
        <v>64</v>
      </c>
      <c r="B43">
        <v>2296786207</v>
      </c>
      <c r="C43">
        <v>9786.4681430282308</v>
      </c>
    </row>
    <row r="44" spans="1:3" x14ac:dyDescent="0.2">
      <c r="A44" t="s">
        <v>62</v>
      </c>
      <c r="B44">
        <v>2051431154</v>
      </c>
      <c r="C44">
        <v>6586.0777441624168</v>
      </c>
    </row>
    <row r="45" spans="1:3" x14ac:dyDescent="0.2">
      <c r="A45" t="s">
        <v>173</v>
      </c>
      <c r="B45">
        <v>2026028438</v>
      </c>
      <c r="C45">
        <v>6655.8457966614014</v>
      </c>
    </row>
    <row r="46" spans="1:3" x14ac:dyDescent="0.2">
      <c r="A46" t="s">
        <v>66</v>
      </c>
      <c r="B46">
        <v>16385068</v>
      </c>
      <c r="C46">
        <v>5968.9841384851134</v>
      </c>
    </row>
    <row r="47" spans="1:3" x14ac:dyDescent="0.2">
      <c r="A47" t="s">
        <v>67</v>
      </c>
      <c r="B47">
        <v>95688681</v>
      </c>
      <c r="C47">
        <v>3514.4900968880752</v>
      </c>
    </row>
    <row r="48" spans="1:3" x14ac:dyDescent="0.2">
      <c r="A48" t="s">
        <v>161</v>
      </c>
      <c r="B48">
        <v>6344722</v>
      </c>
      <c r="C48">
        <v>4223.584579434686</v>
      </c>
    </row>
    <row r="49" spans="1:3" x14ac:dyDescent="0.2">
      <c r="A49" t="s">
        <v>79</v>
      </c>
      <c r="B49">
        <v>1221490</v>
      </c>
      <c r="C49">
        <v>8333.2382631199598</v>
      </c>
    </row>
    <row r="50" spans="1:3" x14ac:dyDescent="0.2">
      <c r="A50" t="s">
        <v>68</v>
      </c>
      <c r="B50" s="8">
        <v>4474690</v>
      </c>
      <c r="C50" s="8">
        <v>582.77553023748555</v>
      </c>
    </row>
    <row r="51" spans="1:3" x14ac:dyDescent="0.2">
      <c r="A51" t="s">
        <v>69</v>
      </c>
      <c r="B51">
        <v>102403196</v>
      </c>
      <c r="C51">
        <v>706.75775407808715</v>
      </c>
    </row>
    <row r="52" spans="1:3" x14ac:dyDescent="0.2">
      <c r="A52" t="s">
        <v>65</v>
      </c>
      <c r="B52">
        <v>417424643</v>
      </c>
      <c r="C52">
        <v>7136.9012977133634</v>
      </c>
    </row>
    <row r="53" spans="1:3" x14ac:dyDescent="0.2">
      <c r="A53" t="s">
        <v>174</v>
      </c>
      <c r="B53">
        <v>455372659</v>
      </c>
      <c r="C53">
        <v>7573.1976625771822</v>
      </c>
    </row>
    <row r="54" spans="1:3" x14ac:dyDescent="0.2">
      <c r="A54" t="s">
        <v>71</v>
      </c>
      <c r="B54">
        <v>898760</v>
      </c>
      <c r="C54">
        <v>5153.3515443165934</v>
      </c>
    </row>
    <row r="55" spans="1:3" x14ac:dyDescent="0.2">
      <c r="A55" t="s">
        <v>70</v>
      </c>
      <c r="B55">
        <v>505635987</v>
      </c>
      <c r="C55">
        <v>1471.0146505076038</v>
      </c>
    </row>
    <row r="56" spans="1:3" x14ac:dyDescent="0.2">
      <c r="A56" t="s">
        <v>73</v>
      </c>
      <c r="B56">
        <v>1979786</v>
      </c>
      <c r="C56">
        <v>7179.3406611531382</v>
      </c>
    </row>
    <row r="57" spans="1:3" x14ac:dyDescent="0.2">
      <c r="A57" t="s">
        <v>77</v>
      </c>
      <c r="B57">
        <v>2038501</v>
      </c>
      <c r="C57">
        <v>473.19043627423974</v>
      </c>
    </row>
    <row r="58" spans="1:3" x14ac:dyDescent="0.2">
      <c r="A58" t="s">
        <v>74</v>
      </c>
      <c r="B58">
        <v>3719300</v>
      </c>
      <c r="C58">
        <v>3853.6499035291508</v>
      </c>
    </row>
    <row r="59" spans="1:3" x14ac:dyDescent="0.2">
      <c r="A59" t="s">
        <v>75</v>
      </c>
      <c r="B59">
        <v>28206728</v>
      </c>
      <c r="C59">
        <v>1513.4610343274487</v>
      </c>
    </row>
    <row r="60" spans="1:3" x14ac:dyDescent="0.2">
      <c r="A60" t="s">
        <v>80</v>
      </c>
      <c r="B60">
        <v>107317</v>
      </c>
      <c r="C60">
        <v>9469.2191806965802</v>
      </c>
    </row>
    <row r="61" spans="1:3" x14ac:dyDescent="0.2">
      <c r="A61" t="s">
        <v>81</v>
      </c>
      <c r="B61">
        <v>16582469</v>
      </c>
      <c r="C61">
        <v>4146.7441286273024</v>
      </c>
    </row>
    <row r="62" spans="1:3" x14ac:dyDescent="0.2">
      <c r="A62" t="s">
        <v>76</v>
      </c>
      <c r="B62">
        <v>12395924</v>
      </c>
      <c r="C62">
        <v>508.14507842728756</v>
      </c>
    </row>
    <row r="63" spans="1:3" x14ac:dyDescent="0.2">
      <c r="A63" t="s">
        <v>78</v>
      </c>
      <c r="B63">
        <v>1815698</v>
      </c>
      <c r="C63">
        <v>620.21476474355188</v>
      </c>
    </row>
    <row r="64" spans="1:3" x14ac:dyDescent="0.2">
      <c r="A64" t="s">
        <v>82</v>
      </c>
      <c r="B64">
        <v>773303</v>
      </c>
      <c r="C64">
        <v>4456.5536973549388</v>
      </c>
    </row>
    <row r="65" spans="1:3" x14ac:dyDescent="0.2">
      <c r="A65" t="s">
        <v>86</v>
      </c>
      <c r="B65">
        <v>10847334</v>
      </c>
      <c r="C65">
        <v>739.5954362537492</v>
      </c>
    </row>
    <row r="66" spans="1:3" x14ac:dyDescent="0.2">
      <c r="A66" t="s">
        <v>84</v>
      </c>
      <c r="B66">
        <v>744602976</v>
      </c>
      <c r="C66">
        <v>861.51015552469505</v>
      </c>
    </row>
    <row r="67" spans="1:3" x14ac:dyDescent="0.2">
      <c r="A67" t="s">
        <v>83</v>
      </c>
      <c r="B67">
        <v>9112867</v>
      </c>
      <c r="C67">
        <v>2361.1576195089519</v>
      </c>
    </row>
    <row r="68" spans="1:3" x14ac:dyDescent="0.2">
      <c r="A68" t="s">
        <v>87</v>
      </c>
      <c r="B68">
        <v>9817958</v>
      </c>
      <c r="C68">
        <v>12664.847435120277</v>
      </c>
    </row>
    <row r="69" spans="1:3" x14ac:dyDescent="0.2">
      <c r="A69" t="s">
        <v>88</v>
      </c>
      <c r="B69">
        <v>4697247117</v>
      </c>
      <c r="C69">
        <v>5498.8246744242879</v>
      </c>
    </row>
    <row r="70" spans="1:3" x14ac:dyDescent="0.2">
      <c r="A70" t="s">
        <v>89</v>
      </c>
      <c r="B70">
        <v>6271593092</v>
      </c>
      <c r="C70">
        <v>4435.5083442697451</v>
      </c>
    </row>
    <row r="71" spans="1:3" x14ac:dyDescent="0.2">
      <c r="A71" t="s">
        <v>91</v>
      </c>
      <c r="B71">
        <v>521159393</v>
      </c>
      <c r="C71">
        <v>1754.2046131235884</v>
      </c>
    </row>
    <row r="72" spans="1:3" x14ac:dyDescent="0.2">
      <c r="A72" t="s">
        <v>93</v>
      </c>
      <c r="B72">
        <v>1053186582</v>
      </c>
      <c r="C72">
        <v>1023.4733200850354</v>
      </c>
    </row>
    <row r="73" spans="1:3" x14ac:dyDescent="0.2">
      <c r="A73" t="s">
        <v>90</v>
      </c>
      <c r="B73">
        <v>1574345975</v>
      </c>
      <c r="C73">
        <v>1268.1016807117248</v>
      </c>
    </row>
    <row r="74" spans="1:3" x14ac:dyDescent="0.2">
      <c r="A74" t="s">
        <v>94</v>
      </c>
      <c r="B74">
        <v>1324171354</v>
      </c>
      <c r="C74">
        <v>1709.3879211980229</v>
      </c>
    </row>
    <row r="75" spans="1:3" x14ac:dyDescent="0.2">
      <c r="A75" t="s">
        <v>92</v>
      </c>
      <c r="B75">
        <v>261115456</v>
      </c>
      <c r="C75">
        <v>3570.2948881176421</v>
      </c>
    </row>
    <row r="76" spans="1:3" x14ac:dyDescent="0.2">
      <c r="A76" t="s">
        <v>95</v>
      </c>
      <c r="B76">
        <v>80277428</v>
      </c>
      <c r="C76" s="8">
        <v>4957.5812764567872</v>
      </c>
    </row>
    <row r="77" spans="1:3" x14ac:dyDescent="0.2">
      <c r="A77" t="s">
        <v>96</v>
      </c>
      <c r="B77">
        <v>37202572</v>
      </c>
      <c r="C77">
        <v>4609.6006935232153</v>
      </c>
    </row>
    <row r="78" spans="1:3" x14ac:dyDescent="0.2">
      <c r="A78" t="s">
        <v>97</v>
      </c>
      <c r="B78">
        <v>2881355</v>
      </c>
      <c r="C78">
        <v>4868.2482626074552</v>
      </c>
    </row>
    <row r="79" spans="1:3" x14ac:dyDescent="0.2">
      <c r="A79" t="s">
        <v>98</v>
      </c>
      <c r="B79">
        <v>9455802</v>
      </c>
      <c r="C79">
        <v>4087.9375167203029</v>
      </c>
    </row>
    <row r="80" spans="1:3" x14ac:dyDescent="0.2">
      <c r="A80" t="s">
        <v>99</v>
      </c>
      <c r="B80">
        <v>17797032</v>
      </c>
      <c r="C80">
        <v>7510.07720865798</v>
      </c>
    </row>
    <row r="81" spans="1:3" x14ac:dyDescent="0.2">
      <c r="A81" t="s">
        <v>100</v>
      </c>
      <c r="B81">
        <v>48461567</v>
      </c>
      <c r="C81">
        <v>1455.3597653646882</v>
      </c>
    </row>
    <row r="82" spans="1:3" x14ac:dyDescent="0.2">
      <c r="A82" t="s">
        <v>103</v>
      </c>
      <c r="B82">
        <v>114395</v>
      </c>
      <c r="C82">
        <v>1449.0582311678431</v>
      </c>
    </row>
    <row r="83" spans="1:3" x14ac:dyDescent="0.2">
      <c r="A83" t="s">
        <v>199</v>
      </c>
      <c r="B83">
        <v>1816200</v>
      </c>
      <c r="C83">
        <v>3661.4298474225793</v>
      </c>
    </row>
    <row r="84" spans="1:3" x14ac:dyDescent="0.2">
      <c r="A84" t="s">
        <v>101</v>
      </c>
      <c r="B84">
        <v>6082700</v>
      </c>
      <c r="C84">
        <v>1077.0361743348046</v>
      </c>
    </row>
    <row r="85" spans="1:3" x14ac:dyDescent="0.2">
      <c r="A85" t="s">
        <v>105</v>
      </c>
      <c r="B85">
        <v>6758353</v>
      </c>
      <c r="C85">
        <v>2353.1528746508448</v>
      </c>
    </row>
    <row r="86" spans="1:3" x14ac:dyDescent="0.2">
      <c r="A86" t="s">
        <v>117</v>
      </c>
      <c r="B86">
        <v>2262709895</v>
      </c>
      <c r="C86">
        <v>8144.6457804723586</v>
      </c>
    </row>
    <row r="87" spans="1:3" x14ac:dyDescent="0.2">
      <c r="A87" t="s">
        <v>110</v>
      </c>
      <c r="B87">
        <v>637664490</v>
      </c>
      <c r="C87">
        <v>8156.5907376668956</v>
      </c>
    </row>
    <row r="88" spans="1:3" x14ac:dyDescent="0.2">
      <c r="A88" t="s">
        <v>104</v>
      </c>
      <c r="B88">
        <v>610136397</v>
      </c>
      <c r="C88">
        <v>7803.4276235545631</v>
      </c>
    </row>
    <row r="89" spans="1:3" x14ac:dyDescent="0.2">
      <c r="A89" t="s">
        <v>179</v>
      </c>
      <c r="B89">
        <v>621534921</v>
      </c>
      <c r="C89">
        <v>8044.1492837782798</v>
      </c>
    </row>
    <row r="90" spans="1:3" x14ac:dyDescent="0.2">
      <c r="A90" t="s">
        <v>111</v>
      </c>
      <c r="B90">
        <v>979387925</v>
      </c>
      <c r="C90">
        <v>960.07427112875723</v>
      </c>
    </row>
    <row r="91" spans="1:3" x14ac:dyDescent="0.2">
      <c r="A91" t="s">
        <v>106</v>
      </c>
      <c r="B91">
        <v>6006668</v>
      </c>
      <c r="C91">
        <v>7914.0046774839002</v>
      </c>
    </row>
    <row r="92" spans="1:3" x14ac:dyDescent="0.2">
      <c r="A92" t="s">
        <v>116</v>
      </c>
      <c r="B92">
        <v>2203821</v>
      </c>
      <c r="C92">
        <v>998.13437155757663</v>
      </c>
    </row>
    <row r="93" spans="1:3" x14ac:dyDescent="0.2">
      <c r="A93" t="s">
        <v>107</v>
      </c>
      <c r="B93">
        <v>4613823</v>
      </c>
      <c r="C93">
        <v>455.37074135700482</v>
      </c>
    </row>
    <row r="94" spans="1:3" x14ac:dyDescent="0.2">
      <c r="A94" t="s">
        <v>108</v>
      </c>
      <c r="B94">
        <v>6293253</v>
      </c>
      <c r="C94" s="8">
        <v>5602.5494342549155</v>
      </c>
    </row>
    <row r="95" spans="1:3" x14ac:dyDescent="0.2">
      <c r="A95" t="s">
        <v>115</v>
      </c>
      <c r="B95">
        <v>6252106157</v>
      </c>
      <c r="C95">
        <v>4334.0076437742982</v>
      </c>
    </row>
    <row r="96" spans="1:3" x14ac:dyDescent="0.2">
      <c r="A96" t="s">
        <v>112</v>
      </c>
      <c r="B96">
        <v>659272676</v>
      </c>
      <c r="C96">
        <v>615.0728016683438</v>
      </c>
    </row>
    <row r="97" spans="1:3" x14ac:dyDescent="0.2">
      <c r="A97" t="s">
        <v>114</v>
      </c>
      <c r="B97">
        <v>3012923806</v>
      </c>
      <c r="C97">
        <v>2075.1417499862791</v>
      </c>
    </row>
    <row r="98" spans="1:3" x14ac:dyDescent="0.2">
      <c r="A98" t="s">
        <v>126</v>
      </c>
      <c r="B98">
        <v>2081206</v>
      </c>
      <c r="C98">
        <v>5237.1476704611978</v>
      </c>
    </row>
    <row r="99" spans="1:3" x14ac:dyDescent="0.2">
      <c r="A99" t="s">
        <v>120</v>
      </c>
      <c r="B99">
        <v>24894551</v>
      </c>
      <c r="C99">
        <v>401.31887006899524</v>
      </c>
    </row>
    <row r="100" spans="1:3" x14ac:dyDescent="0.2">
      <c r="A100" t="s">
        <v>135</v>
      </c>
      <c r="B100">
        <v>18091575</v>
      </c>
      <c r="C100">
        <v>300.79482511312875</v>
      </c>
    </row>
    <row r="101" spans="1:3" x14ac:dyDescent="0.2">
      <c r="A101" t="s">
        <v>136</v>
      </c>
      <c r="B101">
        <v>31187265</v>
      </c>
      <c r="C101">
        <v>9502.5683962516578</v>
      </c>
    </row>
    <row r="102" spans="1:3" x14ac:dyDescent="0.2">
      <c r="A102" t="s">
        <v>121</v>
      </c>
      <c r="B102">
        <v>417492</v>
      </c>
      <c r="C102">
        <v>8601.6324883815378</v>
      </c>
    </row>
    <row r="103" spans="1:3" x14ac:dyDescent="0.2">
      <c r="A103" t="s">
        <v>127</v>
      </c>
      <c r="B103">
        <v>17994837</v>
      </c>
      <c r="C103">
        <v>780.50711087830587</v>
      </c>
    </row>
    <row r="104" spans="1:3" x14ac:dyDescent="0.2">
      <c r="A104" t="s">
        <v>124</v>
      </c>
      <c r="B104">
        <v>53066</v>
      </c>
      <c r="C104">
        <v>3448.5357856254477</v>
      </c>
    </row>
    <row r="105" spans="1:3" x14ac:dyDescent="0.2">
      <c r="A105" t="s">
        <v>133</v>
      </c>
      <c r="B105">
        <v>4301018</v>
      </c>
      <c r="C105">
        <v>1077.556136261627</v>
      </c>
    </row>
    <row r="106" spans="1:3" x14ac:dyDescent="0.2">
      <c r="A106" t="s">
        <v>134</v>
      </c>
      <c r="B106">
        <v>1263473</v>
      </c>
      <c r="C106">
        <v>9627.5957852235097</v>
      </c>
    </row>
    <row r="107" spans="1:3" x14ac:dyDescent="0.2">
      <c r="A107" t="s">
        <v>123</v>
      </c>
      <c r="B107">
        <v>127540423</v>
      </c>
      <c r="C107">
        <v>8201.3062528822957</v>
      </c>
    </row>
    <row r="108" spans="1:3" x14ac:dyDescent="0.2">
      <c r="A108" t="s">
        <v>72</v>
      </c>
      <c r="B108">
        <v>104937</v>
      </c>
      <c r="C108">
        <v>3068.5077713294645</v>
      </c>
    </row>
    <row r="109" spans="1:3" x14ac:dyDescent="0.2">
      <c r="A109" t="s">
        <v>122</v>
      </c>
      <c r="B109">
        <v>436720722</v>
      </c>
      <c r="C109">
        <v>7124.6885733847494</v>
      </c>
    </row>
    <row r="110" spans="1:3" x14ac:dyDescent="0.2">
      <c r="A110" t="s">
        <v>129</v>
      </c>
      <c r="B110">
        <v>373719055</v>
      </c>
      <c r="C110" s="8">
        <v>3933.9501054005809</v>
      </c>
    </row>
    <row r="111" spans="1:3" x14ac:dyDescent="0.2">
      <c r="A111" t="s">
        <v>181</v>
      </c>
      <c r="B111">
        <v>369167489</v>
      </c>
      <c r="C111" s="8">
        <v>3946.3766180148095</v>
      </c>
    </row>
    <row r="112" spans="1:3" x14ac:dyDescent="0.2">
      <c r="A112" t="s">
        <v>125</v>
      </c>
      <c r="B112">
        <v>5592833481</v>
      </c>
      <c r="C112">
        <v>4781.4203766755336</v>
      </c>
    </row>
    <row r="113" spans="1:3" x14ac:dyDescent="0.2">
      <c r="A113" t="s">
        <v>119</v>
      </c>
      <c r="B113">
        <v>3552000</v>
      </c>
      <c r="C113">
        <v>1900.2014793480278</v>
      </c>
    </row>
    <row r="114" spans="1:3" x14ac:dyDescent="0.2">
      <c r="A114" t="s">
        <v>131</v>
      </c>
      <c r="B114">
        <v>3027398</v>
      </c>
      <c r="C114">
        <v>3686.4516981052366</v>
      </c>
    </row>
    <row r="115" spans="1:3" x14ac:dyDescent="0.2">
      <c r="A115" t="s">
        <v>130</v>
      </c>
      <c r="B115">
        <v>622781</v>
      </c>
      <c r="C115">
        <v>6701.0000802424147</v>
      </c>
    </row>
    <row r="116" spans="1:3" x14ac:dyDescent="0.2">
      <c r="A116" t="s">
        <v>118</v>
      </c>
      <c r="B116">
        <v>35276786</v>
      </c>
      <c r="C116">
        <v>2832.4297771362199</v>
      </c>
    </row>
    <row r="117" spans="1:3" x14ac:dyDescent="0.2">
      <c r="A117" t="s">
        <v>132</v>
      </c>
      <c r="B117">
        <v>28829476</v>
      </c>
      <c r="C117">
        <v>382.06933042564401</v>
      </c>
    </row>
    <row r="118" spans="1:3" x14ac:dyDescent="0.2">
      <c r="A118" t="s">
        <v>128</v>
      </c>
      <c r="B118">
        <v>52885223</v>
      </c>
      <c r="C118">
        <v>1275.0176081483446</v>
      </c>
    </row>
    <row r="119" spans="1:3" x14ac:dyDescent="0.2">
      <c r="A119" t="s">
        <v>137</v>
      </c>
      <c r="B119">
        <v>2479713</v>
      </c>
      <c r="C119">
        <v>4140.4619324880132</v>
      </c>
    </row>
    <row r="120" spans="1:3" x14ac:dyDescent="0.2">
      <c r="A120" t="s">
        <v>142</v>
      </c>
      <c r="B120">
        <v>13049</v>
      </c>
      <c r="C120">
        <v>7821.2989176990332</v>
      </c>
    </row>
    <row r="121" spans="1:3" x14ac:dyDescent="0.2">
      <c r="A121" t="s">
        <v>141</v>
      </c>
      <c r="B121">
        <v>28982771</v>
      </c>
      <c r="C121">
        <v>729.5325011331787</v>
      </c>
    </row>
    <row r="122" spans="1:3" x14ac:dyDescent="0.2">
      <c r="A122" t="s">
        <v>140</v>
      </c>
      <c r="B122">
        <v>6149928</v>
      </c>
      <c r="C122">
        <v>2151.3820465634649</v>
      </c>
    </row>
    <row r="123" spans="1:3" x14ac:dyDescent="0.2">
      <c r="A123" t="s">
        <v>138</v>
      </c>
      <c r="B123">
        <v>20672987</v>
      </c>
      <c r="C123">
        <v>363.22697388988217</v>
      </c>
    </row>
    <row r="124" spans="1:3" x14ac:dyDescent="0.2">
      <c r="A124" t="s">
        <v>139</v>
      </c>
      <c r="B124">
        <v>185989640</v>
      </c>
      <c r="C124">
        <v>2177.9851698184275</v>
      </c>
    </row>
    <row r="125" spans="1:3" x14ac:dyDescent="0.2">
      <c r="A125" t="s">
        <v>143</v>
      </c>
      <c r="B125">
        <v>29983809</v>
      </c>
      <c r="C125">
        <v>11965.560905491782</v>
      </c>
    </row>
    <row r="126" spans="1:3" x14ac:dyDescent="0.2">
      <c r="A126" t="s">
        <v>152</v>
      </c>
      <c r="B126">
        <v>2388875</v>
      </c>
      <c r="C126">
        <v>3720.736631430545</v>
      </c>
    </row>
    <row r="127" spans="1:3" x14ac:dyDescent="0.2">
      <c r="A127" t="s">
        <v>144</v>
      </c>
      <c r="B127">
        <v>193203476</v>
      </c>
      <c r="C127">
        <v>1468.192946478124</v>
      </c>
    </row>
    <row r="128" spans="1:3" x14ac:dyDescent="0.2">
      <c r="A128" t="s">
        <v>147</v>
      </c>
      <c r="B128">
        <v>8084991</v>
      </c>
      <c r="C128" s="8">
        <v>2182.7165654306468</v>
      </c>
    </row>
    <row r="129" spans="1:3" x14ac:dyDescent="0.2">
      <c r="A129" t="s">
        <v>150</v>
      </c>
      <c r="B129">
        <v>6725308</v>
      </c>
      <c r="C129">
        <v>4080.2046439443557</v>
      </c>
    </row>
    <row r="130" spans="1:3" x14ac:dyDescent="0.2">
      <c r="A130" t="s">
        <v>145</v>
      </c>
      <c r="B130">
        <v>31773839</v>
      </c>
      <c r="C130">
        <v>6045.6500766246972</v>
      </c>
    </row>
    <row r="131" spans="1:3" x14ac:dyDescent="0.2">
      <c r="A131" t="s">
        <v>146</v>
      </c>
      <c r="B131">
        <v>103320222</v>
      </c>
      <c r="C131">
        <v>2951.0719290354241</v>
      </c>
    </row>
    <row r="132" spans="1:3" x14ac:dyDescent="0.2">
      <c r="A132" t="s">
        <v>148</v>
      </c>
      <c r="B132">
        <v>37948016</v>
      </c>
      <c r="C132">
        <v>12372.417056431073</v>
      </c>
    </row>
    <row r="133" spans="1:3" x14ac:dyDescent="0.2">
      <c r="A133" t="s">
        <v>149</v>
      </c>
      <c r="B133">
        <v>879292453</v>
      </c>
      <c r="C133">
        <v>1358.7514903267377</v>
      </c>
    </row>
    <row r="134" spans="1:3" x14ac:dyDescent="0.2">
      <c r="A134" t="s">
        <v>153</v>
      </c>
      <c r="B134">
        <v>19705301</v>
      </c>
      <c r="C134">
        <v>9474.1306044053599</v>
      </c>
    </row>
    <row r="135" spans="1:3" x14ac:dyDescent="0.2">
      <c r="A135" t="s">
        <v>154</v>
      </c>
      <c r="B135">
        <v>144342396</v>
      </c>
      <c r="C135">
        <v>8748.3645040545198</v>
      </c>
    </row>
    <row r="136" spans="1:3" x14ac:dyDescent="0.2">
      <c r="A136" t="s">
        <v>155</v>
      </c>
      <c r="B136">
        <v>11917508</v>
      </c>
      <c r="C136">
        <v>702.83560158574312</v>
      </c>
    </row>
    <row r="137" spans="1:3" x14ac:dyDescent="0.2">
      <c r="A137" t="s">
        <v>198</v>
      </c>
      <c r="B137">
        <v>195125</v>
      </c>
      <c r="C137">
        <v>4027.7613703455395</v>
      </c>
    </row>
    <row r="138" spans="1:3" x14ac:dyDescent="0.2">
      <c r="A138" t="s">
        <v>168</v>
      </c>
      <c r="B138">
        <v>199910</v>
      </c>
      <c r="C138">
        <v>1756.0614700481951</v>
      </c>
    </row>
    <row r="139" spans="1:3" x14ac:dyDescent="0.2">
      <c r="A139" t="s">
        <v>158</v>
      </c>
      <c r="B139">
        <v>15411614</v>
      </c>
      <c r="C139">
        <v>958.07373785260677</v>
      </c>
    </row>
    <row r="140" spans="1:3" x14ac:dyDescent="0.2">
      <c r="A140" t="s">
        <v>163</v>
      </c>
      <c r="B140">
        <v>7057412</v>
      </c>
      <c r="C140">
        <v>5348.2940642138146</v>
      </c>
    </row>
    <row r="141" spans="1:3" x14ac:dyDescent="0.2">
      <c r="A141" t="s">
        <v>160</v>
      </c>
      <c r="B141">
        <v>7396190</v>
      </c>
      <c r="C141">
        <v>496.04946335051716</v>
      </c>
    </row>
    <row r="142" spans="1:3" x14ac:dyDescent="0.2">
      <c r="A142" t="s">
        <v>167</v>
      </c>
      <c r="B142">
        <v>39618156</v>
      </c>
      <c r="C142">
        <v>10883.092811345878</v>
      </c>
    </row>
    <row r="143" spans="1:3" x14ac:dyDescent="0.2">
      <c r="A143" t="s">
        <v>159</v>
      </c>
      <c r="B143">
        <v>599419</v>
      </c>
      <c r="C143">
        <v>2005.4836433279559</v>
      </c>
    </row>
    <row r="144" spans="1:3" x14ac:dyDescent="0.2">
      <c r="A144" t="s">
        <v>162</v>
      </c>
      <c r="B144">
        <v>14317996</v>
      </c>
      <c r="C144">
        <v>434.20880966861563</v>
      </c>
    </row>
    <row r="145" spans="1:3" x14ac:dyDescent="0.2">
      <c r="A145" t="s">
        <v>201</v>
      </c>
      <c r="B145">
        <v>55908865</v>
      </c>
      <c r="C145">
        <v>5273.5938796846222</v>
      </c>
    </row>
    <row r="146" spans="1:3" x14ac:dyDescent="0.2">
      <c r="A146" t="s">
        <v>156</v>
      </c>
      <c r="B146">
        <v>1766383450</v>
      </c>
      <c r="C146">
        <v>1639.712259005159</v>
      </c>
    </row>
    <row r="147" spans="1:3" x14ac:dyDescent="0.2">
      <c r="A147" t="s">
        <v>183</v>
      </c>
      <c r="B147">
        <v>1766383450</v>
      </c>
      <c r="C147">
        <v>1639.712259005159</v>
      </c>
    </row>
    <row r="148" spans="1:3" x14ac:dyDescent="0.2">
      <c r="A148" t="s">
        <v>165</v>
      </c>
      <c r="B148">
        <v>12230730</v>
      </c>
      <c r="C148" s="8">
        <v>758.72057820620262</v>
      </c>
    </row>
    <row r="149" spans="1:3" x14ac:dyDescent="0.2">
      <c r="A149" t="s">
        <v>113</v>
      </c>
      <c r="B149">
        <v>21203000</v>
      </c>
      <c r="C149">
        <v>3835.3948171134107</v>
      </c>
    </row>
    <row r="150" spans="1:3" x14ac:dyDescent="0.2">
      <c r="A150" t="s">
        <v>109</v>
      </c>
      <c r="B150">
        <v>178015</v>
      </c>
      <c r="C150">
        <v>7744.4451726394254</v>
      </c>
    </row>
    <row r="151" spans="1:3" x14ac:dyDescent="0.2">
      <c r="A151" t="s">
        <v>193</v>
      </c>
      <c r="B151">
        <v>109643</v>
      </c>
      <c r="C151">
        <v>7030.0571450576472</v>
      </c>
    </row>
    <row r="152" spans="1:3" x14ac:dyDescent="0.2">
      <c r="A152" t="s">
        <v>166</v>
      </c>
      <c r="B152">
        <v>1033106135</v>
      </c>
      <c r="C152">
        <v>1449.9973575631616</v>
      </c>
    </row>
    <row r="153" spans="1:3" x14ac:dyDescent="0.2">
      <c r="A153" t="s">
        <v>164</v>
      </c>
      <c r="B153">
        <v>1033011458</v>
      </c>
      <c r="C153">
        <v>1448.7478186627695</v>
      </c>
    </row>
    <row r="154" spans="1:3" x14ac:dyDescent="0.2">
      <c r="A154" t="s">
        <v>184</v>
      </c>
      <c r="B154">
        <v>1033106135</v>
      </c>
      <c r="C154">
        <v>1449.9973575631616</v>
      </c>
    </row>
    <row r="155" spans="1:3" x14ac:dyDescent="0.2">
      <c r="A155" t="s">
        <v>157</v>
      </c>
      <c r="B155">
        <v>39578828</v>
      </c>
      <c r="C155">
        <v>2415.0381621256201</v>
      </c>
    </row>
    <row r="156" spans="1:3" x14ac:dyDescent="0.2">
      <c r="A156" t="s">
        <v>169</v>
      </c>
      <c r="B156">
        <v>558368</v>
      </c>
      <c r="C156">
        <v>6484.4327310952685</v>
      </c>
    </row>
    <row r="157" spans="1:3" x14ac:dyDescent="0.2">
      <c r="A157" t="s">
        <v>170</v>
      </c>
      <c r="B157">
        <v>1343098</v>
      </c>
      <c r="C157">
        <v>2775.1539084817564</v>
      </c>
    </row>
    <row r="158" spans="1:3" x14ac:dyDescent="0.2">
      <c r="A158" t="s">
        <v>171</v>
      </c>
      <c r="B158">
        <v>18430453</v>
      </c>
      <c r="C158" s="8">
        <v>2058.0352093943497</v>
      </c>
    </row>
    <row r="159" spans="1:3" x14ac:dyDescent="0.2">
      <c r="A159" t="s">
        <v>177</v>
      </c>
      <c r="B159">
        <v>8734951</v>
      </c>
      <c r="C159">
        <v>795.84386436751936</v>
      </c>
    </row>
    <row r="160" spans="1:3" x14ac:dyDescent="0.2">
      <c r="A160" t="s">
        <v>188</v>
      </c>
      <c r="B160">
        <v>55572201</v>
      </c>
      <c r="C160">
        <v>879.19381402631495</v>
      </c>
    </row>
    <row r="161" spans="1:3" x14ac:dyDescent="0.2">
      <c r="A161" t="s">
        <v>176</v>
      </c>
      <c r="B161">
        <v>68863514</v>
      </c>
      <c r="C161">
        <v>5907.9134315153224</v>
      </c>
    </row>
    <row r="162" spans="1:3" x14ac:dyDescent="0.2">
      <c r="A162" t="s">
        <v>180</v>
      </c>
      <c r="B162">
        <v>1268671</v>
      </c>
      <c r="C162" s="8">
        <v>1161.7609351341723</v>
      </c>
    </row>
    <row r="163" spans="1:3" x14ac:dyDescent="0.2">
      <c r="A163" t="s">
        <v>175</v>
      </c>
      <c r="B163">
        <v>7606374</v>
      </c>
      <c r="C163">
        <v>578.46169364861282</v>
      </c>
    </row>
    <row r="164" spans="1:3" x14ac:dyDescent="0.2">
      <c r="A164" t="s">
        <v>182</v>
      </c>
      <c r="B164">
        <v>107122</v>
      </c>
      <c r="C164">
        <v>3688.8746359459346</v>
      </c>
    </row>
    <row r="165" spans="1:3" x14ac:dyDescent="0.2">
      <c r="A165" t="s">
        <v>185</v>
      </c>
      <c r="B165">
        <v>11403248</v>
      </c>
      <c r="C165">
        <v>3688.6463746807794</v>
      </c>
    </row>
    <row r="166" spans="1:3" x14ac:dyDescent="0.2">
      <c r="A166" t="s">
        <v>186</v>
      </c>
      <c r="B166">
        <v>79512426</v>
      </c>
      <c r="C166">
        <v>10787.609339043962</v>
      </c>
    </row>
    <row r="167" spans="1:3" x14ac:dyDescent="0.2">
      <c r="A167" t="s">
        <v>178</v>
      </c>
      <c r="B167">
        <v>5662544</v>
      </c>
      <c r="C167">
        <v>6389.3341427961905</v>
      </c>
    </row>
    <row r="168" spans="1:3" x14ac:dyDescent="0.2">
      <c r="A168" t="s">
        <v>187</v>
      </c>
      <c r="B168">
        <v>11097</v>
      </c>
      <c r="C168">
        <v>3083.615250886191</v>
      </c>
    </row>
    <row r="169" spans="1:3" x14ac:dyDescent="0.2">
      <c r="A169" t="s">
        <v>189</v>
      </c>
      <c r="B169">
        <v>41487965</v>
      </c>
      <c r="C169">
        <v>615.30880318252491</v>
      </c>
    </row>
    <row r="170" spans="1:3" x14ac:dyDescent="0.2">
      <c r="A170" t="s">
        <v>190</v>
      </c>
      <c r="B170">
        <v>45004645</v>
      </c>
      <c r="C170">
        <v>2185.7280306643502</v>
      </c>
    </row>
    <row r="171" spans="1:3" x14ac:dyDescent="0.2">
      <c r="A171" t="s">
        <v>191</v>
      </c>
      <c r="B171">
        <v>2579909675</v>
      </c>
      <c r="C171">
        <v>7937.2882092558475</v>
      </c>
    </row>
    <row r="172" spans="1:3" x14ac:dyDescent="0.2">
      <c r="A172" t="s">
        <v>192</v>
      </c>
      <c r="B172">
        <v>31848200</v>
      </c>
      <c r="C172">
        <v>2110.6478723951336</v>
      </c>
    </row>
    <row r="173" spans="1:3" x14ac:dyDescent="0.2">
      <c r="A173" t="s">
        <v>196</v>
      </c>
      <c r="B173">
        <v>270402</v>
      </c>
      <c r="C173">
        <v>2860.5664748322934</v>
      </c>
    </row>
    <row r="174" spans="1:3" x14ac:dyDescent="0.2">
      <c r="A174" t="s">
        <v>194</v>
      </c>
      <c r="B174">
        <v>31568179</v>
      </c>
      <c r="C174" s="8">
        <v>12237.224064196256</v>
      </c>
    </row>
    <row r="175" spans="1:3" x14ac:dyDescent="0.2">
      <c r="A175" t="s">
        <v>195</v>
      </c>
      <c r="B175">
        <v>92701100</v>
      </c>
      <c r="C175">
        <v>2185.6902824640647</v>
      </c>
    </row>
    <row r="176" spans="1:3" x14ac:dyDescent="0.2">
      <c r="A176" t="s">
        <v>151</v>
      </c>
      <c r="B176">
        <v>4551566</v>
      </c>
      <c r="C176">
        <v>2943.4045337363004</v>
      </c>
    </row>
    <row r="177" spans="1:3" x14ac:dyDescent="0.2">
      <c r="A177" t="s">
        <v>197</v>
      </c>
      <c r="B177">
        <v>7442135578</v>
      </c>
      <c r="C177">
        <v>10150.788281493544</v>
      </c>
    </row>
    <row r="178" spans="1:3" x14ac:dyDescent="0.2">
      <c r="A178" t="s">
        <v>200</v>
      </c>
      <c r="B178">
        <v>27584213</v>
      </c>
      <c r="C178">
        <v>990.33477395463228</v>
      </c>
    </row>
    <row r="179" spans="1:3" x14ac:dyDescent="0.2">
      <c r="A179" t="s">
        <v>202</v>
      </c>
      <c r="B179">
        <v>16591390</v>
      </c>
      <c r="C179">
        <v>1178.3879050120372</v>
      </c>
    </row>
    <row r="180" spans="1:3" x14ac:dyDescent="0.2">
      <c r="A180" t="s">
        <v>203</v>
      </c>
      <c r="B180">
        <v>16150362</v>
      </c>
      <c r="C180">
        <v>1008.5973305118486</v>
      </c>
    </row>
  </sheetData>
  <autoFilter ref="A1:C1" xr:uid="{00000000-0009-0000-0000-000004000000}">
    <sortState ref="A2:C180">
      <sortCondition ref="A1:A1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Antibiotic_consumption</vt:lpstr>
      <vt:lpstr>Drug-resistance_matrix</vt:lpstr>
      <vt:lpstr>Burden_costs</vt:lpstr>
      <vt:lpstr>pop-gdp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Olivier Celhay</cp:lastModifiedBy>
  <dcterms:created xsi:type="dcterms:W3CDTF">2017-10-19T02:42:11Z</dcterms:created>
  <dcterms:modified xsi:type="dcterms:W3CDTF">2018-08-10T12:53:57Z</dcterms:modified>
</cp:coreProperties>
</file>