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6450"/>
  </bookViews>
  <sheets>
    <sheet name="Podsumowanie" sheetId="11" r:id="rId1"/>
    <sheet name="10" sheetId="10" r:id="rId2"/>
    <sheet name="9" sheetId="9" r:id="rId3"/>
    <sheet name="8" sheetId="8" r:id="rId4"/>
    <sheet name="7" sheetId="7" r:id="rId5"/>
    <sheet name="6" sheetId="6" r:id="rId6"/>
    <sheet name="5" sheetId="5" r:id="rId7"/>
    <sheet name="4" sheetId="4" r:id="rId8"/>
    <sheet name="3" sheetId="3" r:id="rId9"/>
    <sheet name="2" sheetId="2" r:id="rId10"/>
    <sheet name="1" sheetId="1" r:id="rId11"/>
  </sheets>
  <definedNames>
    <definedName name="a3_level01" localSheetId="10">'1'!$A$5:$K$6</definedName>
    <definedName name="a3_level02" localSheetId="9">'2'!$A$7:$K$10</definedName>
    <definedName name="a3_level03" localSheetId="8">'3'!$A$13:$K$22</definedName>
    <definedName name="a3_level04" localSheetId="7">'4'!$A$27:$K$50</definedName>
    <definedName name="a3_level05" localSheetId="6">'5'!$A$58:$K$111</definedName>
    <definedName name="a3_level06" localSheetId="5">'6'!$A$110:$K$216</definedName>
    <definedName name="a3_level07" localSheetId="4">'7'!$A$121:$K$238</definedName>
    <definedName name="a3_level08" localSheetId="3">'8'!$A$122:$K$240</definedName>
    <definedName name="a3_level09" localSheetId="2">'9'!$A$118:$K$232</definedName>
    <definedName name="a3_level10" localSheetId="1">'10'!$A$118:$K$232</definedName>
  </definedNames>
  <calcPr calcId="145621"/>
</workbook>
</file>

<file path=xl/calcChain.xml><?xml version="1.0" encoding="utf-8"?>
<calcChain xmlns="http://schemas.openxmlformats.org/spreadsheetml/2006/main">
  <c r="E4" i="11" l="1"/>
  <c r="E5" i="11"/>
  <c r="E6" i="11"/>
  <c r="E7" i="11"/>
  <c r="E8" i="11"/>
  <c r="E9" i="11"/>
  <c r="E10" i="11"/>
  <c r="E11" i="11"/>
  <c r="E12" i="11"/>
  <c r="E13" i="11"/>
  <c r="D4" i="11" l="1"/>
  <c r="D5" i="11"/>
  <c r="D6" i="11"/>
  <c r="D7" i="11"/>
  <c r="D8" i="11"/>
  <c r="D9" i="11"/>
  <c r="D10" i="11"/>
  <c r="D11" i="11"/>
  <c r="D12" i="11"/>
  <c r="D13" i="11"/>
  <c r="C4" i="11"/>
  <c r="B13" i="11"/>
  <c r="B12" i="11"/>
  <c r="B11" i="11"/>
  <c r="B10" i="11"/>
  <c r="B9" i="11"/>
  <c r="B8" i="11"/>
  <c r="B7" i="11"/>
  <c r="B6" i="11"/>
  <c r="B5" i="11"/>
  <c r="C13" i="11"/>
  <c r="C12" i="11"/>
  <c r="C11" i="11"/>
  <c r="C10" i="11"/>
  <c r="C9" i="11"/>
  <c r="C8" i="11"/>
  <c r="C7" i="11"/>
  <c r="C6" i="11"/>
  <c r="C5" i="11"/>
</calcChain>
</file>

<file path=xl/connections.xml><?xml version="1.0" encoding="utf-8"?>
<connections xmlns="http://schemas.openxmlformats.org/spreadsheetml/2006/main">
  <connection id="1" name="a3_level01" type="6" refreshedVersion="4" background="1" saveData="1">
    <textPr codePage="65001" sourceFile="C:\Users\Lukasz\SkyDrive\Eclipse Workspace\15 - Spring 2014\SISE 01\solution\a3_level01.txt" thousands="'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3_level02" type="6" refreshedVersion="4" background="1" saveData="1">
    <textPr codePage="65001" sourceFile="C:\Users\Lukasz\SkyDrive\Eclipse Workspace\15 - Spring 2014\SISE 01\solution\a3_level02.txt" thousands="'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3_level03" type="6" refreshedVersion="4" background="1" saveData="1">
    <textPr codePage="65001" sourceFile="C:\Users\Lukasz\SkyDrive\Eclipse Workspace\15 - Spring 2014\SISE 01\solution\a3_level03.txt" thousands="'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3_level04" type="6" refreshedVersion="4" background="1" saveData="1">
    <textPr codePage="65001" sourceFile="C:\Users\Lukasz\SkyDrive\Eclipse Workspace\15 - Spring 2014\SISE 01\solution\a3_level04.txt" thousands="'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3_level05" type="6" refreshedVersion="4" background="1" saveData="1">
    <textPr codePage="65001" sourceFile="C:\Users\Lukasz\SkyDrive\Eclipse Workspace\15 - Spring 2014\SISE 01\solution\a3_level05.txt" thousands="'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3_level06" type="6" refreshedVersion="4" background="1" saveData="1">
    <textPr codePage="65001" sourceFile="C:\Users\Lukasz\SkyDrive\Eclipse Workspace\15 - Spring 2014\SISE 01\solution\a3_level06.txt" thousands="'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3_level07" type="6" refreshedVersion="4" background="1" saveData="1">
    <textPr codePage="65001" sourceFile="C:\Users\Lukasz\SkyDrive\Eclipse Workspace\15 - Spring 2014\SISE 01\solution\a3_level07.txt" thousands="'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3_level08" type="6" refreshedVersion="4" background="1" saveData="1">
    <textPr codePage="65001" sourceFile="C:\Users\Lukasz\SkyDrive\Eclipse Workspace\15 - Spring 2014\SISE 01\solution\a3_level08.txt" thousands="'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3_level09" type="6" refreshedVersion="4" background="1" saveData="1">
    <textPr codePage="65001" sourceFile="C:\Users\Lukasz\SkyDrive\Eclipse Workspace\15 - Spring 2014\SISE 01\solution\a3_level09.txt" thousands="'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3_level10" type="6" refreshedVersion="4" background="1" saveData="1">
    <textPr codePage="65001" sourceFile="C:\Users\Lukasz\SkyDrive\Eclipse Workspace\15 - Spring 2014\SISE 01\solution\a3_level10.txt" thousands="'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<sst xmlns="http://schemas.openxmlformats.org/spreadsheetml/2006/main" count="4112" uniqueCount="1373">
  <si>
    <t>czas</t>
  </si>
  <si>
    <t>liczba króków</t>
  </si>
  <si>
    <t>znaleziona ścieżka</t>
  </si>
  <si>
    <t>zajęta pamięć</t>
  </si>
  <si>
    <t>liczba operacji</t>
  </si>
  <si>
    <t>liczba przebytych węzłów</t>
  </si>
  <si>
    <t>error</t>
  </si>
  <si>
    <t>stan początkowy</t>
  </si>
  <si>
    <t>algorytm</t>
  </si>
  <si>
    <t>heurystyka</t>
  </si>
  <si>
    <t>użyta pamięć</t>
  </si>
  <si>
    <t>poziom trudności</t>
  </si>
  <si>
    <t>[1, 2, 3, 4, 5, 6, 7, 8, 9, 10, 11, 12, 13, 14, 0, 15]</t>
  </si>
  <si>
    <t>Shortest Path A*</t>
  </si>
  <si>
    <t>Suma odległości taksówkowych</t>
  </si>
  <si>
    <t>0.368 MB (376,920 bytes)</t>
  </si>
  <si>
    <t>null</t>
  </si>
  <si>
    <t>[L]</t>
  </si>
  <si>
    <t>[1, 2, 3, 4, 5, 6, 7, 8, 9, 10, 11, 0, 13, 14, 15, 12]</t>
  </si>
  <si>
    <t>0.367 MB (376,648 bytes)</t>
  </si>
  <si>
    <t>[G]</t>
  </si>
  <si>
    <t>[1, 2, 3, 4, 5, 6, 7, 8, 9, 10, 11, 12, 13, 0, 14, 15]</t>
  </si>
  <si>
    <t>0.368 MB (377,792 bytes)</t>
  </si>
  <si>
    <t>[L, L]</t>
  </si>
  <si>
    <t>[1, 2, 3, 4, 5, 6, 7, 8, 9, 10, 0, 11, 13, 14, 15, 12]</t>
  </si>
  <si>
    <t>0.368 MB (377,656 bytes)</t>
  </si>
  <si>
    <t>[L, G]</t>
  </si>
  <si>
    <t>[1, 2, 3, 4, 5, 6, 7, 0, 9, 10, 11, 8, 13, 14, 15, 12]</t>
  </si>
  <si>
    <t>[G, G]</t>
  </si>
  <si>
    <t>[1, 2, 3, 4, 5, 6, 7, 8, 9, 10, 0, 12, 13, 14, 11, 15]</t>
  </si>
  <si>
    <t>0.370 MB (379,456 bytes)</t>
  </si>
  <si>
    <t>[G, L]</t>
  </si>
  <si>
    <t>[1, 2, 3, 4, 5, 6, 7, 8, 9, 0, 11, 12, 13, 10, 14, 15]</t>
  </si>
  <si>
    <t>0.374 MB (383,144 bytes)</t>
  </si>
  <si>
    <t>[G, L, L]</t>
  </si>
  <si>
    <t>[1, 2, 3, 4, 5, 6, 0, 8, 9, 10, 7, 11, 13, 14, 15, 12]</t>
  </si>
  <si>
    <t>0.374 MB (383,008 bytes)</t>
  </si>
  <si>
    <t>[G, L, G]</t>
  </si>
  <si>
    <t>[1, 2, 3, 4, 5, 6, 7, 8, 9, 10, 12, 0, 13, 14, 11, 15]</t>
  </si>
  <si>
    <t>[P, G, L]</t>
  </si>
  <si>
    <t>[1, 2, 3, 4, 5, 6, 7, 8, 9, 10, 15, 11, 13, 14, 0, 12]</t>
  </si>
  <si>
    <t>[D, L, G]</t>
  </si>
  <si>
    <t>[1, 2, 3, 4, 5, 6, 0, 7, 9, 10, 11, 8, 13, 14, 15, 12]</t>
  </si>
  <si>
    <t>[L, G, G]</t>
  </si>
  <si>
    <t>[1, 2, 3, 0, 5, 6, 7, 4, 9, 10, 11, 8, 13, 14, 15, 12]</t>
  </si>
  <si>
    <t>[G, G, G]</t>
  </si>
  <si>
    <t>[1, 2, 3, 4, 5, 6, 7, 8, 9, 10, 11, 12, 0, 13, 14, 15]</t>
  </si>
  <si>
    <t>[L, L, L]</t>
  </si>
  <si>
    <t>[1, 2, 3, 4, 5, 6, 0, 8, 9, 10, 7, 12, 13, 14, 11, 15]</t>
  </si>
  <si>
    <t>[G, G, L]</t>
  </si>
  <si>
    <t>[1, 2, 3, 4, 5, 6, 7, 8, 9, 0, 10, 12, 13, 14, 11, 15]</t>
  </si>
  <si>
    <t>[L, G, L]</t>
  </si>
  <si>
    <t>[1, 2, 3, 4, 5, 6, 7, 8, 9, 0, 10, 11, 13, 14, 15, 12]</t>
  </si>
  <si>
    <t>[L, L, G]</t>
  </si>
  <si>
    <t>[1, 2, 3, 4, 5, 0, 6, 8, 9, 10, 7, 12, 13, 14, 11, 15]</t>
  </si>
  <si>
    <t>0.377 MB (386,456 bytes)</t>
  </si>
  <si>
    <t>[L, G, G, L]</t>
  </si>
  <si>
    <t>[1, 2, 3, 4, 5, 6, 7, 8, 0, 9, 10, 11, 13, 14, 15, 12]</t>
  </si>
  <si>
    <t>0.377 MB (386,320 bytes)</t>
  </si>
  <si>
    <t>[L, L, L, G]</t>
  </si>
  <si>
    <t>[1, 2, 3, 4, 5, 0, 7, 8, 9, 6, 10, 11, 13, 14, 15, 12]</t>
  </si>
  <si>
    <t>[G, L, L, G]</t>
  </si>
  <si>
    <t>[1, 2, 3, 4, 5, 6, 8, 0, 9, 10, 7, 12, 13, 14, 11, 15]</t>
  </si>
  <si>
    <t>[P, G, G, L]</t>
  </si>
  <si>
    <t>[1, 2, 3, 4, 5, 0, 7, 8, 9, 6, 11, 12, 13, 10, 14, 15]</t>
  </si>
  <si>
    <t>[G, G, L, L]</t>
  </si>
  <si>
    <t>[1, 2, 3, 4, 5, 6, 7, 8, 0, 10, 11, 12, 9, 13, 14, 15]</t>
  </si>
  <si>
    <t>[G, L, L, L]</t>
  </si>
  <si>
    <t>[1, 2, 3, 4, 5, 6, 8, 0, 9, 10, 7, 11, 13, 14, 15, 12]</t>
  </si>
  <si>
    <t>[P, G, L, G]</t>
  </si>
  <si>
    <t>[1, 2, 0, 3, 5, 6, 7, 4, 9, 10, 11, 8, 13, 14, 15, 12]</t>
  </si>
  <si>
    <t>[L, G, G, G]</t>
  </si>
  <si>
    <t>[1, 2, 3, 4, 5, 6, 7, 8, 9, 14, 10, 12, 13, 0, 11, 15]</t>
  </si>
  <si>
    <t>[D, L, G, L]</t>
  </si>
  <si>
    <t>[1, 2, 0, 4, 5, 6, 3, 7, 9, 10, 11, 8, 13, 14, 15, 12]</t>
  </si>
  <si>
    <t>[G, L, G, G]</t>
  </si>
  <si>
    <t>[1, 2, 3, 4, 5, 6, 7, 0, 9, 10, 12, 8, 13, 14, 11, 15]</t>
  </si>
  <si>
    <t>[G, P, G, L]</t>
  </si>
  <si>
    <t>[1, 2, 3, 4, 5, 6, 7, 8, 9, 10, 15, 11, 13, 0, 14, 12]</t>
  </si>
  <si>
    <t>[L, D, L, G]</t>
  </si>
  <si>
    <t>[1, 2, 3, 4, 5, 0, 6, 8, 9, 10, 7, 11, 13, 14, 15, 12]</t>
  </si>
  <si>
    <t>[L, G, L, G]</t>
  </si>
  <si>
    <t>[1, 2, 3, 4, 5, 6, 11, 7, 9, 10, 0, 8, 13, 14, 15, 12]</t>
  </si>
  <si>
    <t>[D, L, G, G]</t>
  </si>
  <si>
    <t>[1, 2, 3, 4, 5, 6, 7, 8, 9, 10, 15, 11, 13, 14, 12, 0]</t>
  </si>
  <si>
    <t>[P, D, L, G]</t>
  </si>
  <si>
    <t>[1, 2, 3, 4, 5, 6, 7, 8, 0, 9, 11, 12, 13, 10, 14, 15]</t>
  </si>
  <si>
    <t>[L, G, L, L]</t>
  </si>
  <si>
    <t>[1, 2, 3, 4, 5, 0, 7, 8, 9, 6, 10, 12, 13, 14, 11, 15]</t>
  </si>
  <si>
    <t>[G, L, G, L]</t>
  </si>
  <si>
    <t>[1, 2, 3, 4, 5, 6, 7, 8, 9, 10, 12, 15, 13, 14, 11, 0]</t>
  </si>
  <si>
    <t>[D, P, G, L]</t>
  </si>
  <si>
    <t>[1, 2, 3, 4, 5, 0, 6, 7, 9, 10, 11, 8, 13, 14, 15, 12]</t>
  </si>
  <si>
    <t>[L, L, G, G]</t>
  </si>
  <si>
    <t>[1, 2, 3, 4, 5, 6, 7, 8, 9, 14, 10, 11, 13, 0, 15, 12]</t>
  </si>
  <si>
    <t>[D, L, L, G]</t>
  </si>
  <si>
    <t>[1, 2, 0, 4, 5, 6, 3, 8, 9, 10, 7, 11, 13, 14, 15, 12]</t>
  </si>
  <si>
    <t>[G, G, L, G]</t>
  </si>
  <si>
    <t>[1, 2, 3, 4, 5, 6, 7, 8, 9, 11, 0, 12, 13, 10, 14, 15]</t>
  </si>
  <si>
    <t>[P, G, L, L]</t>
  </si>
  <si>
    <t>[1, 2, 3, 4, 5, 6, 7, 8, 0, 9, 10, 12, 13, 14, 11, 15]</t>
  </si>
  <si>
    <t>[L, L, G, L]</t>
  </si>
  <si>
    <t>[1, 2, 0, 4, 5, 6, 3, 8, 9, 10, 7, 12, 13, 14, 11, 15]</t>
  </si>
  <si>
    <t>[G, G, G, L]</t>
  </si>
  <si>
    <t>[1, 2, 3, 4, 5, 6, 7, 8, 9, 10, 15, 11, 0, 13, 14, 12]</t>
  </si>
  <si>
    <t>0.384 MB (393,608 bytes)</t>
  </si>
  <si>
    <t>[L, L, D, L, G]</t>
  </si>
  <si>
    <t>[1, 2, 3, 4, 5, 6, 0, 7, 9, 10, 12, 8, 13, 14, 11, 15]</t>
  </si>
  <si>
    <t>0.384 MB (393,472 bytes)</t>
  </si>
  <si>
    <t>[L, G, P, G, L]</t>
  </si>
  <si>
    <t>[1, 2, 3, 4, 5, 6, 7, 8, 9, 14, 10, 11, 0, 13, 15, 12]</t>
  </si>
  <si>
    <t>[L, D, L, L, G]</t>
  </si>
  <si>
    <t>[1, 0, 2, 4, 5, 6, 3, 7, 9, 10, 11, 8, 13, 14, 15, 12]</t>
  </si>
  <si>
    <t>[L, G, L, G, G]</t>
  </si>
  <si>
    <t>[1, 2, 3, 4, 0, 6, 7, 8, 5, 9, 11, 12, 13, 10, 14, 15]</t>
  </si>
  <si>
    <t>[G, L, G, L, L]</t>
  </si>
  <si>
    <t>[1, 2, 3, 4, 5, 6, 7, 8, 9, 10, 12, 15, 13, 14, 0, 11]</t>
  </si>
  <si>
    <t>[L, D, P, G, L]</t>
  </si>
  <si>
    <t>[1, 2, 3, 4, 0, 6, 7, 8, 5, 9, 10, 12, 13, 14, 11, 15]</t>
  </si>
  <si>
    <t>[G, L, L, G, L]</t>
  </si>
  <si>
    <t>[1, 2, 3, 4, 5, 6, 7, 8, 13, 9, 11, 12, 0, 10, 14, 15]</t>
  </si>
  <si>
    <t>[D, L, G, L, L]</t>
  </si>
  <si>
    <t>[1, 2, 3, 4, 5, 6, 7, 8, 9, 14, 10, 11, 13, 15, 0, 12]</t>
  </si>
  <si>
    <t>[P, D, L, L, G]</t>
  </si>
  <si>
    <t>[1, 2, 3, 4, 0, 5, 6, 7, 9, 10, 11, 8, 13, 14, 15, 12]</t>
  </si>
  <si>
    <t>[L, L, L, G, G]</t>
  </si>
  <si>
    <t>[1, 2, 3, 4, 5, 6, 7, 8, 9, 14, 10, 12, 0, 13, 11, 15]</t>
  </si>
  <si>
    <t>[L, D, L, G, L]</t>
  </si>
  <si>
    <t>[1, 0, 2, 3, 5, 6, 7, 4, 9, 10, 11, 8, 13, 14, 15, 12]</t>
  </si>
  <si>
    <t>[L, L, G, G, G]</t>
  </si>
  <si>
    <t>[1, 2, 3, 4, 5, 6, 7, 8, 10, 0, 11, 12, 9, 13, 14, 15]</t>
  </si>
  <si>
    <t>[P, G, L, L, L]</t>
  </si>
  <si>
    <t>[1, 2, 3, 4, 5, 6, 8, 11, 9, 10, 7, 0, 13, 14, 15, 12]</t>
  </si>
  <si>
    <t>[D, P, G, L, G]</t>
  </si>
  <si>
    <t>[1, 2, 3, 4, 0, 5, 6, 8, 9, 10, 7, 12, 13, 14, 11, 15]</t>
  </si>
  <si>
    <t>[L, L, G, G, L]</t>
  </si>
  <si>
    <t>[1, 2, 3, 4, 0, 6, 7, 8, 5, 9, 10, 11, 13, 14, 15, 12]</t>
  </si>
  <si>
    <t>[G, L, L, L, G]</t>
  </si>
  <si>
    <t>[1, 2, 4, 0, 5, 6, 3, 8, 9, 10, 7, 12, 13, 14, 11, 15]</t>
  </si>
  <si>
    <t>[P, G, G, G, L]</t>
  </si>
  <si>
    <t>[1, 2, 3, 4, 5, 6, 7, 8, 9, 10, 15, 0, 13, 14, 12, 11]</t>
  </si>
  <si>
    <t>[G, P, D, L, G]</t>
  </si>
  <si>
    <t>[1, 2, 3, 4, 5, 6, 8, 12, 9, 10, 7, 0, 13, 14, 11, 15]</t>
  </si>
  <si>
    <t>[D, P, G, G, L]</t>
  </si>
  <si>
    <t>[1, 2, 3, 4, 0, 6, 7, 8, 5, 10, 11, 12, 9, 13, 14, 15]</t>
  </si>
  <si>
    <t>[G, G, L, L, L]</t>
  </si>
  <si>
    <t>[1, 2, 3, 4, 5, 10, 6, 8, 9, 0, 7, 11, 13, 14, 15, 12]</t>
  </si>
  <si>
    <t>[D, L, G, L, G]</t>
  </si>
  <si>
    <t>[1, 2, 3, 0, 5, 6, 7, 4, 9, 10, 12, 8, 13, 14, 11, 15]</t>
  </si>
  <si>
    <t>0.384 MB (393,584 bytes)</t>
  </si>
  <si>
    <t>[G, G, P, G, L]</t>
  </si>
  <si>
    <t>[1, 2, 3, 4, 5, 10, 6, 8, 9, 0, 7, 12, 13, 14, 11, 15]</t>
  </si>
  <si>
    <t>[D, L, G, G, L]</t>
  </si>
  <si>
    <t>[1, 2, 3, 4, 5, 6, 7, 8, 9, 11, 12, 0, 13, 10, 14, 15]</t>
  </si>
  <si>
    <t>[P, P, G, L, L]</t>
  </si>
  <si>
    <t>[1, 0, 2, 4, 5, 6, 3, 8, 9, 10, 7, 12, 13, 14, 11, 15]</t>
  </si>
  <si>
    <t>[L, G, G, G, L]</t>
  </si>
  <si>
    <t>[1, 2, 3, 4, 0, 5, 7, 8, 9, 6, 11, 12, 13, 10, 14, 15]</t>
  </si>
  <si>
    <t>[L, G, G, L, L]</t>
  </si>
  <si>
    <t>[1, 2, 3, 0, 5, 6, 8, 4, 9, 10, 7, 11, 13, 14, 15, 12]</t>
  </si>
  <si>
    <t>[G, P, G, L, G]</t>
  </si>
  <si>
    <t>[1, 2, 3, 4, 5, 6, 11, 7, 9, 0, 10, 8, 13, 14, 15, 12]</t>
  </si>
  <si>
    <t>[L, D, L, G, G]</t>
  </si>
  <si>
    <t>[1, 0, 2, 4, 5, 6, 3, 8, 9, 10, 7, 11, 13, 14, 15, 12]</t>
  </si>
  <si>
    <t>[L, G, G, L, G]</t>
  </si>
  <si>
    <t>[1, 2, 3, 4, 0, 5, 6, 8, 9, 10, 7, 11, 13, 14, 15, 12]</t>
  </si>
  <si>
    <t>[L, L, G, L, G]</t>
  </si>
  <si>
    <t>[1, 2, 3, 0, 5, 6, 8, 4, 9, 10, 7, 12, 13, 14, 11, 15]</t>
  </si>
  <si>
    <t>[G, P, G, G, L]</t>
  </si>
  <si>
    <t>[1, 2, 3, 4, 5, 7, 0, 8, 9, 6, 10, 12, 13, 14, 11, 15]</t>
  </si>
  <si>
    <t>[P, G, L, G, L]</t>
  </si>
  <si>
    <t>[1, 2, 3, 4, 5, 6, 0, 8, 9, 11, 7, 12, 13, 10, 14, 15]</t>
  </si>
  <si>
    <t>[G, P, G, L, L]</t>
  </si>
  <si>
    <t>[1, 2, 3, 4, 5, 6, 7, 8, 13, 9, 10, 11, 0, 14, 15, 12]</t>
  </si>
  <si>
    <t>[D, L, L, L, G]</t>
  </si>
  <si>
    <t>[1, 2, 4, 0, 5, 6, 3, 8, 9, 10, 7, 11, 13, 14, 15, 12]</t>
  </si>
  <si>
    <t>[P, G, G, L, G]</t>
  </si>
  <si>
    <t>[1, 2, 3, 4, 5, 6, 11, 7, 9, 10, 15, 8, 13, 14, 0, 12]</t>
  </si>
  <si>
    <t>[D, D, L, G, G]</t>
  </si>
  <si>
    <t>[1, 2, 3, 4, 5, 6, 7, 8, 13, 9, 10, 12, 0, 14, 11, 15]</t>
  </si>
  <si>
    <t>[D, L, L, G, L]</t>
  </si>
  <si>
    <t>[1, 0, 3, 4, 5, 2, 6, 8, 9, 10, 7, 12, 13, 14, 11, 15]</t>
  </si>
  <si>
    <t>[G, L, G, G, L]</t>
  </si>
  <si>
    <t>[1, 0, 3, 4, 5, 2, 7, 8, 9, 6, 11, 12, 13, 10, 14, 15]</t>
  </si>
  <si>
    <t>[G, G, G, L, L]</t>
  </si>
  <si>
    <t>[1, 2, 7, 3, 5, 6, 0, 4, 9, 10, 11, 8, 13, 14, 15, 12]</t>
  </si>
  <si>
    <t>[D, L, G, G, G]</t>
  </si>
  <si>
    <t>[1, 2, 3, 4, 5, 6, 7, 8, 9, 0, 15, 11, 13, 10, 14, 12]</t>
  </si>
  <si>
    <t>[G, L, D, L, G]</t>
  </si>
  <si>
    <t>[1, 0, 3, 4, 5, 2, 7, 8, 9, 6, 10, 12, 13, 14, 11, 15]</t>
  </si>
  <si>
    <t>[G, G, L, G, L]</t>
  </si>
  <si>
    <t>[1, 2, 3, 4, 5, 7, 0, 8, 9, 6, 11, 12, 13, 10, 14, 15]</t>
  </si>
  <si>
    <t>[P, G, G, L, L]</t>
  </si>
  <si>
    <t>[1, 2, 3, 4, 5, 6, 11, 7, 9, 10, 8, 0, 13, 14, 15, 12]</t>
  </si>
  <si>
    <t>[P, D, L, G, G]</t>
  </si>
  <si>
    <t>[1, 0, 3, 4, 5, 2, 6, 7, 9, 10, 11, 8, 13, 14, 15, 12]</t>
  </si>
  <si>
    <t>[G, L, L, G, G]</t>
  </si>
  <si>
    <t>[1, 2, 3, 4, 5, 6, 7, 8, 9, 11, 14, 12, 13, 10, 0, 15]</t>
  </si>
  <si>
    <t>[D, P, G, L, L]</t>
  </si>
  <si>
    <t>[1, 2, 3, 4, 0, 5, 7, 8, 9, 6, 10, 12, 13, 14, 11, 15]</t>
  </si>
  <si>
    <t>[L, G, L, G, L]</t>
  </si>
  <si>
    <t>[1, 2, 3, 4, 5, 10, 6, 7, 9, 0, 11, 8, 13, 14, 15, 12]</t>
  </si>
  <si>
    <t>[D, L, L, G, G]</t>
  </si>
  <si>
    <t>[1, 2, 4, 0, 5, 6, 3, 7, 9, 10, 11, 8, 13, 14, 15, 12]</t>
  </si>
  <si>
    <t>[P, G, L, G, G]</t>
  </si>
  <si>
    <t>[1, 2, 3, 4, 5, 6, 7, 8, 9, 14, 10, 12, 13, 11, 0, 15]</t>
  </si>
  <si>
    <t>[P, D, L, G, L]</t>
  </si>
  <si>
    <t>[1, 0, 3, 4, 5, 2, 7, 8, 9, 6, 10, 11, 13, 14, 15, 12]</t>
  </si>
  <si>
    <t>[G, G, L, L, G]</t>
  </si>
  <si>
    <t>[1, 2, 3, 4, 0, 5, 7, 8, 9, 6, 10, 11, 13, 14, 15, 12]</t>
  </si>
  <si>
    <t>[L, G, L, L, G]</t>
  </si>
  <si>
    <t>[1, 0, 3, 4, 5, 2, 6, 8, 9, 10, 7, 11, 13, 14, 15, 12]</t>
  </si>
  <si>
    <t>[G, L, G, L, G]</t>
  </si>
  <si>
    <t>[1, 2, 3, 4, 5, 7, 0, 8, 9, 6, 10, 11, 13, 14, 15, 12]</t>
  </si>
  <si>
    <t>[P, G, L, L, G]</t>
  </si>
  <si>
    <t>[1, 2, 3, 4, 9, 5, 7, 8, 0, 6, 11, 12, 13, 10, 14, 15]</t>
  </si>
  <si>
    <t>0.398 MB (408,344 bytes)</t>
  </si>
  <si>
    <t>[D, L, G, G, L, L]</t>
  </si>
  <si>
    <t>[0, 1, 2, 4, 5, 6, 3, 7, 9, 10, 11, 8, 13, 14, 15, 12]</t>
  </si>
  <si>
    <t>0.398 MB (408,208 bytes)</t>
  </si>
  <si>
    <t>[L, L, G, L, G, G]</t>
  </si>
  <si>
    <t>[1, 2, 7, 3, 5, 6, 11, 4, 9, 10, 0, 8, 13, 14, 15, 12]</t>
  </si>
  <si>
    <t>[D, D, L, G, G, G]</t>
  </si>
  <si>
    <t>[1, 2, 3, 4, 5, 6, 11, 7, 9, 10, 8, 12, 13, 14, 15, 0]</t>
  </si>
  <si>
    <t>[D, P, D, L, G, G]</t>
  </si>
  <si>
    <t>[0, 2, 3, 4, 1, 6, 7, 8, 5, 10, 11, 12, 9, 13, 14, 15]</t>
  </si>
  <si>
    <t>[G, G, G, L, L, L]</t>
  </si>
  <si>
    <t>[1, 2, 3, 4, 5, 6, 7, 8, 13, 9, 11, 12, 10, 0, 14, 15]</t>
  </si>
  <si>
    <t>[P, D, L, G, L, L]</t>
  </si>
  <si>
    <t>[1, 2, 3, 4, 5, 6, 7, 8, 10, 13, 11, 12, 9, 0, 14, 15]</t>
  </si>
  <si>
    <t>[D, P, G, L, L, L]</t>
  </si>
  <si>
    <t>[1, 6, 2, 3, 5, 0, 7, 4, 9, 10, 11, 8, 13, 14, 15, 12]</t>
  </si>
  <si>
    <t>[D, L, L, G, G, G]</t>
  </si>
  <si>
    <t>[1, 2, 3, 4, 5, 6, 7, 8, 0, 14, 10, 12, 9, 13, 11, 15]</t>
  </si>
  <si>
    <t>[G, L, D, L, G, L]</t>
  </si>
  <si>
    <t>[1, 2, 3, 4, 9, 5, 6, 7, 0, 10, 11, 8, 13, 14, 15, 12]</t>
  </si>
  <si>
    <t>[D, L, L, L, G, G]</t>
  </si>
  <si>
    <t>[1, 2, 4, 8, 5, 6, 3, 0, 9, 10, 7, 12, 13, 14, 11, 15]</t>
  </si>
  <si>
    <t>[D, P, G, G, G, L]</t>
  </si>
  <si>
    <t>[0, 1, 2, 3, 5, 6, 7, 4, 9, 10, 11, 8, 13, 14, 15, 12]</t>
  </si>
  <si>
    <t>[L, L, L, G, G, G]</t>
  </si>
  <si>
    <t>[1, 2, 4, 7, 5, 6, 3, 0, 9, 10, 11, 8, 13, 14, 15, 12]</t>
  </si>
  <si>
    <t>[D, P, G, L, G, G]</t>
  </si>
  <si>
    <t>[1, 2, 3, 4, 5, 10, 6, 8, 0, 9, 7, 12, 13, 14, 11, 15]</t>
  </si>
  <si>
    <t>[L, D, L, G, G, L]</t>
  </si>
  <si>
    <t>[1, 3, 0, 4, 5, 2, 6, 8, 9, 10, 7, 12, 13, 14, 11, 15]</t>
  </si>
  <si>
    <t>[P, G, L, G, G, L]</t>
  </si>
  <si>
    <t>[1, 2, 7, 3, 5, 0, 6, 4, 9, 10, 11, 8, 13, 14, 15, 12]</t>
  </si>
  <si>
    <t>[L, D, L, G, G, G]</t>
  </si>
  <si>
    <t>[1, 2, 3, 4, 6, 0, 7, 8, 5, 9, 11, 12, 13, 10, 14, 15]</t>
  </si>
  <si>
    <t>[P, G, L, G, L, L]</t>
  </si>
  <si>
    <t>[1, 2, 0, 3, 5, 6, 7, 4, 9, 10, 12, 8, 13, 14, 11, 15]</t>
  </si>
  <si>
    <t>[L, G, G, P, G, L]</t>
  </si>
  <si>
    <t>[1, 2, 3, 4, 5, 0, 7, 8, 10, 6, 11, 12, 9, 13, 14, 15]</t>
  </si>
  <si>
    <t>[G, P, G, L, L, L]</t>
  </si>
  <si>
    <t>[1, 2, 3, 4, 5, 6, 8, 12, 9, 10, 7, 15, 13, 14, 11, 0]</t>
  </si>
  <si>
    <t>[D, D, P, G, G, L]</t>
  </si>
  <si>
    <t>[1, 2, 3, 4, 5, 6, 7, 8, 13, 9, 10, 11, 14, 0, 15, 12]</t>
  </si>
  <si>
    <t>[P, D, L, L, L, G]</t>
  </si>
  <si>
    <t>[1, 3, 0, 4, 5, 2, 6, 8, 9, 10, 7, 11, 13, 14, 15, 12]</t>
  </si>
  <si>
    <t>[P, G, L, G, L, G]</t>
  </si>
  <si>
    <t>[1, 6, 2, 4, 5, 0, 3, 8, 9, 10, 7, 12, 13, 14, 11, 15]</t>
  </si>
  <si>
    <t>[D, L, G, G, G, L]</t>
  </si>
  <si>
    <t>[1, 2, 3, 4, 5, 6, 7, 8, 13, 9, 10, 12, 14, 0, 11, 15]</t>
  </si>
  <si>
    <t>[P, D, L, L, G, L]</t>
  </si>
  <si>
    <t>[1, 6, 2, 4, 5, 0, 3, 8, 9, 10, 7, 11, 13, 14, 15, 12]</t>
  </si>
  <si>
    <t>[D, L, G, G, L, G]</t>
  </si>
  <si>
    <t>[1, 2, 3, 4, 5, 0, 7, 8, 9, 6, 15, 11, 13, 10, 14, 12]</t>
  </si>
  <si>
    <t>[G, G, L, D, L, G]</t>
  </si>
  <si>
    <t>[1, 2, 3, 4, 5, 10, 6, 8, 0, 9, 7, 11, 13, 14, 15, 12]</t>
  </si>
  <si>
    <t>[L, D, L, G, L, G]</t>
  </si>
  <si>
    <t>[1, 2, 3, 4, 9, 5, 7, 8, 0, 6, 10, 12, 13, 14, 11, 15]</t>
  </si>
  <si>
    <t>[D, L, G, L, G, L]</t>
  </si>
  <si>
    <t>[1, 3, 0, 4, 5, 2, 7, 8, 9, 6, 10, 12, 13, 14, 11, 15]</t>
  </si>
  <si>
    <t>[P, G, G, L, G, L]</t>
  </si>
  <si>
    <t>[1, 2, 3, 4, 5, 7, 10, 8, 9, 6, 0, 11, 13, 14, 15, 12]</t>
  </si>
  <si>
    <t>[D, P, G, L, L, G]</t>
  </si>
  <si>
    <t>[1, 3, 0, 4, 5, 2, 6, 7, 9, 10, 11, 8, 13, 14, 15, 12]</t>
  </si>
  <si>
    <t>[P, G, L, L, G, G]</t>
  </si>
  <si>
    <t>[1, 2, 3, 4, 5, 6, 7, 8, 9, 15, 0, 11, 13, 10, 14, 12]</t>
  </si>
  <si>
    <t>[P, G, L, D, L, G]</t>
  </si>
  <si>
    <t>[1, 2, 3, 4, 5, 10, 6, 7, 0, 9, 11, 8, 13, 14, 15, 12]</t>
  </si>
  <si>
    <t>[L, D, L, L, G, G]</t>
  </si>
  <si>
    <t>[0, 2, 3, 4, 1, 6, 7, 8, 5, 9, 10, 11, 13, 14, 15, 12]</t>
  </si>
  <si>
    <t>[G, G, L, L, L, G]</t>
  </si>
  <si>
    <t>[1, 2, 3, 4, 6, 0, 7, 8, 5, 9, 10, 12, 13, 14, 11, 15]</t>
  </si>
  <si>
    <t>[P, G, L, L, G, L]</t>
  </si>
  <si>
    <t>[1, 2, 0, 3, 5, 6, 8, 4, 9, 10, 7, 12, 13, 14, 11, 15]</t>
  </si>
  <si>
    <t>[L, G, P, G, G, L]</t>
  </si>
  <si>
    <t>[1, 2, 3, 4, 5, 6, 11, 0, 9, 10, 8, 7, 13, 14, 15, 12]</t>
  </si>
  <si>
    <t>[G, P, D, L, G, G]</t>
  </si>
  <si>
    <t>[1, 2, 3, 4, 5, 6, 7, 8, 9, 10, 0, 15, 13, 14, 12, 11]</t>
  </si>
  <si>
    <t>[G, L, D, P, G, L]</t>
  </si>
  <si>
    <t>[1, 2, 3, 4, 5, 6, 7, 8, 0, 14, 10, 11, 9, 13, 15, 12]</t>
  </si>
  <si>
    <t>[G, L, D, L, L, G]</t>
  </si>
  <si>
    <t>[1, 2, 3, 4, 5, 6, 8, 0, 9, 11, 7, 12, 13, 10, 14, 15]</t>
  </si>
  <si>
    <t>[P, G, P, G, L, L]</t>
  </si>
  <si>
    <t>[0, 1, 3, 4, 5, 2, 7, 8, 9, 6, 10, 12, 13, 14, 11, 15]</t>
  </si>
  <si>
    <t>[L, G, G, L, G, L]</t>
  </si>
  <si>
    <t>[1, 2, 3, 4, 5, 6, 7, 8, 10, 11, 0, 12, 9, 13, 14, 15]</t>
  </si>
  <si>
    <t>[P, P, G, L, L, L]</t>
  </si>
  <si>
    <t>[0, 1, 2, 4, 5, 6, 3, 8, 9, 10, 7, 12, 13, 14, 11, 15]</t>
  </si>
  <si>
    <t>[L, L, G, G, G, L]</t>
  </si>
  <si>
    <t>[1, 2, 3, 4, 5, 6, 7, 0, 9, 10, 15, 8, 13, 14, 12, 11]</t>
  </si>
  <si>
    <t>[G, G, P, D, L, G]</t>
  </si>
  <si>
    <t>[1, 2, 0, 4, 5, 6, 3, 7, 9, 10, 12, 8, 13, 14, 11, 15]</t>
  </si>
  <si>
    <t>[G, L, G, P, G, L]</t>
  </si>
  <si>
    <t>[1, 2, 3, 4, 5, 6, 7, 0, 9, 11, 12, 8, 13, 10, 14, 15]</t>
  </si>
  <si>
    <t>[G, P, P, G, L, L]</t>
  </si>
  <si>
    <t>[0, 2, 3, 4, 1, 6, 7, 8, 5, 9, 11, 12, 13, 10, 14, 15]</t>
  </si>
  <si>
    <t>[G, G, L, G, L, L]</t>
  </si>
  <si>
    <t>[1, 2, 3, 4, 5, 6, 8, 11, 9, 10, 0, 7, 13, 14, 15, 12]</t>
  </si>
  <si>
    <t>[L, D, P, G, L, G]</t>
  </si>
  <si>
    <t>[1, 2, 3, 4, 6, 0, 7, 8, 5, 10, 11, 12, 9, 13, 14, 15]</t>
  </si>
  <si>
    <t>[P, G, G, L, L, L]</t>
  </si>
  <si>
    <t>[1, 2, 3, 4, 5, 0, 6, 8, 9, 11, 7, 12, 13, 10, 14, 15]</t>
  </si>
  <si>
    <t>[L, G, P, G, L, L]</t>
  </si>
  <si>
    <t>[0, 1, 2, 4, 5, 6, 3, 8, 9, 10, 7, 11, 13, 14, 15, 12]</t>
  </si>
  <si>
    <t>[L, L, G, G, L, G]</t>
  </si>
  <si>
    <t>[1, 2, 7, 3, 5, 6, 4, 0, 9, 10, 11, 8, 13, 14, 15, 12]</t>
  </si>
  <si>
    <t>[P, D, L, G, G, G]</t>
  </si>
  <si>
    <t>[1, 2, 4, 8, 5, 6, 3, 0, 9, 10, 7, 11, 13, 14, 15, 12]</t>
  </si>
  <si>
    <t>[D, P, G, G, L, G]</t>
  </si>
  <si>
    <t>[1, 2, 3, 4, 5, 7, 10, 8, 9, 6, 0, 12, 13, 14, 11, 15]</t>
  </si>
  <si>
    <t>[D, P, G, L, G, L]</t>
  </si>
  <si>
    <t>[1, 2, 3, 4, 5, 6, 7, 8, 9, 14, 10, 12, 13, 11, 15, 0]</t>
  </si>
  <si>
    <t>[P, P, D, L, G, L]</t>
  </si>
  <si>
    <t>[0, 2, 3, 4, 1, 5, 6, 8, 9, 10, 7, 11, 13, 14, 15, 12]</t>
  </si>
  <si>
    <t>[G, L, L, G, L, G]</t>
  </si>
  <si>
    <t>[1, 2, 3, 4, 5, 10, 6, 8, 9, 7, 0, 11, 13, 14, 15, 12]</t>
  </si>
  <si>
    <t>[P, D, L, G, L, G]</t>
  </si>
  <si>
    <t>[0, 2, 3, 4, 1, 5, 7, 8, 9, 6, 10, 11, 13, 14, 15, 12]</t>
  </si>
  <si>
    <t>[G, L, G, L, L, G]</t>
  </si>
  <si>
    <t>[1, 2, 0, 3, 5, 6, 8, 4, 9, 10, 7, 11, 13, 14, 15, 12]</t>
  </si>
  <si>
    <t>[L, G, P, G, L, G]</t>
  </si>
  <si>
    <t>[1, 2, 3, 4, 5, 6, 7, 8, 0, 10, 15, 11, 9, 13, 14, 12]</t>
  </si>
  <si>
    <t>[G, L, L, D, L, G]</t>
  </si>
  <si>
    <t>[0, 2, 3, 4, 1, 5, 7, 8, 9, 6, 11, 12, 13, 10, 14, 15]</t>
  </si>
  <si>
    <t>[G, L, G, G, L, L]</t>
  </si>
  <si>
    <t>[1, 2, 3, 4, 5, 6, 7, 8, 9, 14, 10, 11, 13, 15, 12, 0]</t>
  </si>
  <si>
    <t>[P, P, D, L, L, G]</t>
  </si>
  <si>
    <t>[0, 2, 3, 4, 1, 5, 6, 7, 9, 10, 11, 8, 13, 14, 15, 12]</t>
  </si>
  <si>
    <t>[G, L, L, L, G, G]</t>
  </si>
  <si>
    <t>[0, 1, 3, 4, 5, 2, 6, 8, 9, 10, 7, 12, 13, 14, 11, 15]</t>
  </si>
  <si>
    <t>[L, G, L, G, G, L]</t>
  </si>
  <si>
    <t>[1, 2, 3, 4, 5, 0, 6, 7, 9, 10, 12, 8, 13, 14, 11, 15]</t>
  </si>
  <si>
    <t>[L, L, G, P, G, L]</t>
  </si>
  <si>
    <t>[1, 2, 3, 4, 5, 7, 8, 0, 9, 6, 11, 12, 13, 10, 14, 15]</t>
  </si>
  <si>
    <t>[P, P, G, G, L, L]</t>
  </si>
  <si>
    <t>[1, 2, 3, 4, 5, 6, 8, 12, 9, 10, 0, 7, 13, 14, 11, 15]</t>
  </si>
  <si>
    <t>[L, D, P, G, G, L]</t>
  </si>
  <si>
    <t>[1, 2, 3, 4, 5, 6, 7, 8, 9, 10, 12, 15, 13, 0, 14, 11]</t>
  </si>
  <si>
    <t>[L, L, D, P, G, L]</t>
  </si>
  <si>
    <t>[1, 2, 3, 4, 6, 0, 7, 8, 5, 9, 10, 11, 13, 14, 15, 12]</t>
  </si>
  <si>
    <t>[P, G, L, L, L, G]</t>
  </si>
  <si>
    <t>[1, 2, 3, 4, 5, 6, 11, 7, 9, 14, 10, 8, 13, 0, 15, 12]</t>
  </si>
  <si>
    <t>[D, L, D, L, G, G]</t>
  </si>
  <si>
    <t>[1, 2, 0, 4, 5, 7, 3, 8, 9, 6, 10, 11, 13, 14, 15, 12]</t>
  </si>
  <si>
    <t>[G, P, G, L, L, G]</t>
  </si>
  <si>
    <t>[1, 2, 3, 4, 9, 5, 6, 8, 0, 10, 7, 12, 13, 14, 11, 15]</t>
  </si>
  <si>
    <t>[D, L, L, G, G, L]</t>
  </si>
  <si>
    <t>[1, 2, 3, 4, 5, 10, 6, 7, 9, 11, 0, 8, 13, 14, 15, 12]</t>
  </si>
  <si>
    <t>[P, D, L, L, G, G]</t>
  </si>
  <si>
    <t>[1, 2, 0, 4, 5, 7, 3, 8, 9, 6, 11, 12, 13, 10, 14, 15]</t>
  </si>
  <si>
    <t>[G, P, G, G, L, L]</t>
  </si>
  <si>
    <t>[0, 2, 3, 4, 1, 6, 7, 8, 5, 9, 10, 12, 13, 14, 11, 15]</t>
  </si>
  <si>
    <t>[G, G, L, L, G, L]</t>
  </si>
  <si>
    <t>[1, 2, 3, 4, 5, 6, 11, 7, 9, 10, 15, 8, 13, 0, 14, 12]</t>
  </si>
  <si>
    <t>[L, D, D, L, G, G]</t>
  </si>
  <si>
    <t>[1, 2, 3, 4, 5, 10, 6, 8, 9, 14, 7, 12, 13, 0, 11, 15]</t>
  </si>
  <si>
    <t>[D, D, L, G, G, L]</t>
  </si>
  <si>
    <t>[0, 2, 3, 4, 1, 5, 6, 8, 9, 10, 7, 12, 13, 14, 11, 15]</t>
  </si>
  <si>
    <t>[G, L, L, G, G, L]</t>
  </si>
  <si>
    <t>[1, 6, 2, 4, 5, 0, 3, 7, 9, 10, 11, 8, 13, 14, 15, 12]</t>
  </si>
  <si>
    <t>[D, L, G, L, G, G]</t>
  </si>
  <si>
    <t>[1, 2, 3, 4, 5, 6, 7, 8, 9, 11, 14, 12, 13, 0, 10, 15]</t>
  </si>
  <si>
    <t>[L, D, P, G, L, L]</t>
  </si>
  <si>
    <t>[1, 2, 3, 4, 5, 0, 11, 7, 9, 6, 10, 8, 13, 14, 15, 12]</t>
  </si>
  <si>
    <t>[G, L, D, L, G, G]</t>
  </si>
  <si>
    <t>[1, 2, 3, 4, 5, 6, 11, 7, 0, 9, 10, 8, 13, 14, 15, 12]</t>
  </si>
  <si>
    <t>[L, L, D, L, G, G]</t>
  </si>
  <si>
    <t>[1, 2, 3, 4, 5, 7, 8, 0, 9, 6, 10, 11, 13, 14, 15, 12]</t>
  </si>
  <si>
    <t>[P, P, G, L, L, G]</t>
  </si>
  <si>
    <t>[1, 2, 0, 4, 5, 7, 3, 8, 9, 6, 10, 12, 13, 14, 11, 15]</t>
  </si>
  <si>
    <t>[G, P, G, L, G, L]</t>
  </si>
  <si>
    <t>[1, 2, 3, 4, 9, 5, 6, 8, 0, 10, 7, 11, 13, 14, 15, 12]</t>
  </si>
  <si>
    <t>[D, L, L, G, L, G]</t>
  </si>
  <si>
    <t>[0, 1, 3, 4, 5, 2, 7, 8, 9, 6, 11, 12, 13, 10, 14, 15]</t>
  </si>
  <si>
    <t>[L, G, G, G, L, L]</t>
  </si>
  <si>
    <t>[0, 1, 3, 4, 5, 2, 7, 8, 9, 6, 10, 11, 13, 14, 15, 12]</t>
  </si>
  <si>
    <t>[L, G, G, L, L, G]</t>
  </si>
  <si>
    <t>[1, 2, 3, 4, 5, 6, 12, 7, 9, 10, 0, 8, 13, 14, 11, 15]</t>
  </si>
  <si>
    <t>[D, L, G, P, G, L]</t>
  </si>
  <si>
    <t>[1, 2, 3, 4, 5, 6, 7, 8, 9, 11, 12, 15, 13, 10, 14, 0]</t>
  </si>
  <si>
    <t>[D, P, P, G, L, L]</t>
  </si>
  <si>
    <t>[1, 3, 0, 4, 5, 2, 7, 8, 9, 6, 11, 12, 13, 10, 14, 15]</t>
  </si>
  <si>
    <t>[P, G, G, G, L, L]</t>
  </si>
  <si>
    <t>[1, 2, 3, 4, 5, 10, 6, 7, 9, 14, 11, 8, 13, 0, 15, 12]</t>
  </si>
  <si>
    <t>[D, D, L, L, G, G]</t>
  </si>
  <si>
    <t>[1, 2, 3, 4, 5, 6, 7, 8, 9, 11, 14, 12, 13, 10, 15, 0]</t>
  </si>
  <si>
    <t>[P, D, P, G, L, L]</t>
  </si>
  <si>
    <t>[0, 1, 3, 4, 5, 2, 6, 7, 9, 10, 11, 8, 13, 14, 15, 12]</t>
  </si>
  <si>
    <t>[L, G, L, L, G, G]</t>
  </si>
  <si>
    <t>[1, 2, 3, 4, 5, 6, 7, 8, 0, 9, 15, 11, 13, 10, 14, 12]</t>
  </si>
  <si>
    <t>[L, G, L, D, L, G]</t>
  </si>
  <si>
    <t>[0, 1, 3, 4, 5, 2, 6, 8, 9, 10, 7, 11, 13, 14, 15, 12]</t>
  </si>
  <si>
    <t>[L, G, L, G, L, G]</t>
  </si>
  <si>
    <t>[1, 3, 0, 4, 5, 2, 7, 8, 9, 6, 10, 11, 13, 14, 15, 12]</t>
  </si>
  <si>
    <t>[P, G, G, L, L, G]</t>
  </si>
  <si>
    <t>[1, 2, 3, 4, 5, 6, 11, 7, 9, 10, 15, 8, 13, 14, 12, 0]</t>
  </si>
  <si>
    <t>[P, D, D, L, G, G]</t>
  </si>
  <si>
    <t>[1, 2, 3, 4, 5, 6, 7, 8, 9, 14, 0, 11, 13, 15, 10, 12]</t>
  </si>
  <si>
    <t>[G, P, D, L, L, G]</t>
  </si>
  <si>
    <t>[0, 2, 3, 4, 1, 5, 7, 8, 9, 6, 10, 12, 13, 14, 11, 15]</t>
  </si>
  <si>
    <t>[G, L, G, L, G, L]</t>
  </si>
  <si>
    <t>[1, 2, 3, 4, 5, 10, 6, 8, 9, 14, 7, 11, 13, 0, 15, 12]</t>
  </si>
  <si>
    <t>[D, D, L, G, L, G]</t>
  </si>
  <si>
    <t>[1, 2, 3, 4, 5, 7, 11, 8, 9, 6, 0, 12, 13, 10, 14, 15]</t>
  </si>
  <si>
    <t>[D, P, G, G, L, L]</t>
  </si>
  <si>
    <t>[1, 2, 0, 4, 5, 6, 3, 8, 9, 11, 7, 12, 13, 10, 14, 15]</t>
  </si>
  <si>
    <t>[G, G, P, G, L, L]</t>
  </si>
  <si>
    <t>[1, 2, 3, 4, 9, 5, 7, 8, 0, 6, 10, 11, 13, 14, 15, 12]</t>
  </si>
  <si>
    <t>[D, L, G, L, L, G]</t>
  </si>
  <si>
    <t>[1, 2, 3, 4, 5, 6, 8, 11, 9, 10, 7, 12, 13, 14, 15, 0]</t>
  </si>
  <si>
    <t>[D, D, P, G, L, G]</t>
  </si>
  <si>
    <t>[1, 2, 3, 4, 5, 6, 7, 8, 9, 14, 0, 12, 13, 11, 10, 15]</t>
  </si>
  <si>
    <t>[G, P, D, L, G, L]</t>
  </si>
  <si>
    <t>[1, 2, 3, 4, 5, 10, 6, 8, 9, 7, 0, 12, 13, 14, 11, 15]</t>
  </si>
  <si>
    <t>[P, D, L, G, G, L]</t>
  </si>
  <si>
    <t>[1, 2, 3, 4, 5, 7, 8, 0, 9, 6, 10, 12, 13, 14, 11, 15]</t>
  </si>
  <si>
    <t>[P, P, G, L, G, L]</t>
  </si>
  <si>
    <t>[1, 2, 4, 8, 5, 6, 3, 11, 9, 10, 7, 0, 13, 14, 15, 12]</t>
  </si>
  <si>
    <t>0.401 MB (410,776 bytes)</t>
  </si>
  <si>
    <t>[D, D, P, G, G, L, G]</t>
  </si>
  <si>
    <t>[1, 2, 3, 4, 5, 6, 7, 8, 13, 9, 11, 12, 10, 14, 0, 15]</t>
  </si>
  <si>
    <t>0.401 MB (410,640 bytes)</t>
  </si>
  <si>
    <t>[P, P, D, L, G, L, L]</t>
  </si>
  <si>
    <t>[1, 2, 3, 4, 0, 6, 7, 8, 5, 14, 10, 11, 9, 13, 15, 12]</t>
  </si>
  <si>
    <t>[G, G, L, D, L, L, G]</t>
  </si>
  <si>
    <t>[1, 2, 3, 4, 5, 6, 7, 8, 10, 13, 11, 12, 0, 9, 14, 15]</t>
  </si>
  <si>
    <t>[L, D, P, G, L, L, L]</t>
  </si>
  <si>
    <t>[1, 2, 4, 0, 5, 7, 3, 8, 9, 6, 10, 12, 13, 14, 11, 15]</t>
  </si>
  <si>
    <t>[P, G, P, G, L, G, L]</t>
  </si>
  <si>
    <t>[1, 2, 3, 4, 6, 9, 7, 8, 5, 0, 10, 11, 13, 14, 15, 12]</t>
  </si>
  <si>
    <t>[D, P, G, L, L, L, G]</t>
  </si>
  <si>
    <t>[1, 2, 3, 4, 0, 6, 7, 8, 5, 10, 15, 11, 9, 13, 14, 12]</t>
  </si>
  <si>
    <t>[G, G, L, L, D, L, G]</t>
  </si>
  <si>
    <t>[1, 0, 2, 4, 5, 6, 3, 7, 9, 10, 12, 8, 13, 14, 11, 15]</t>
  </si>
  <si>
    <t>[L, G, L, G, P, G, L]</t>
  </si>
  <si>
    <t>[2, 0, 3, 4, 1, 5, 6, 7, 9, 10, 11, 8, 13, 14, 15, 12]</t>
  </si>
  <si>
    <t>[P, G, L, L, L, G, G]</t>
  </si>
  <si>
    <t>[1, 2, 3, 4, 5, 6, 11, 7, 9, 10, 8, 12, 13, 14, 0, 15]</t>
  </si>
  <si>
    <t>[L, D, P, D, L, G, G]</t>
  </si>
  <si>
    <t>[1, 2, 3, 4, 5, 6, 7, 8, 9, 11, 12, 15, 13, 10, 0, 14]</t>
  </si>
  <si>
    <t>[L, D, P, P, G, L, L]</t>
  </si>
  <si>
    <t>[1, 2, 3, 4, 6, 7, 0, 8, 5, 10, 11, 12, 9, 13, 14, 15]</t>
  </si>
  <si>
    <t>[P, P, G, G, L, L, L]</t>
  </si>
  <si>
    <t>[5, 1, 2, 4, 0, 6, 3, 8, 9, 10, 7, 12, 13, 14, 11, 15]</t>
  </si>
  <si>
    <t>[D, L, L, G, G, G, L]</t>
  </si>
  <si>
    <t>[1, 2, 3, 4, 5, 6, 7, 8, 10, 13, 11, 12, 9, 14, 0, 15]</t>
  </si>
  <si>
    <t>[P, D, P, G, L, L, L]</t>
  </si>
  <si>
    <t>[1, 2, 3, 4, 5, 11, 6, 8, 9, 0, 7, 12, 13, 10, 14, 15]</t>
  </si>
  <si>
    <t>[D, L, G, P, G, L, L]</t>
  </si>
  <si>
    <t>[1, 2, 4, 7, 5, 6, 0, 3, 9, 10, 11, 8, 13, 14, 15, 12]</t>
  </si>
  <si>
    <t>[L, D, P, G, L, G, G]</t>
  </si>
  <si>
    <t>[1, 0, 2, 4, 5, 6, 3, 8, 9, 11, 7, 12, 13, 10, 14, 15]</t>
  </si>
  <si>
    <t>[L, G, G, P, G, L, L]</t>
  </si>
  <si>
    <t>[1, 2, 3, 4, 5, 6, 7, 8, 9, 14, 12, 0, 13, 11, 10, 15]</t>
  </si>
  <si>
    <t>[P, G, P, D, L, G, L]</t>
  </si>
  <si>
    <t>[1, 0, 3, 4, 5, 2, 6, 7, 9, 10, 12, 8, 13, 14, 11, 15]</t>
  </si>
  <si>
    <t>[G, L, L, G, P, G, L]</t>
  </si>
  <si>
    <t>[1, 2, 3, 4, 5, 6, 7, 8, 9, 14, 10, 0, 13, 11, 15, 12]</t>
  </si>
  <si>
    <t>[G, P, P, D, L, G, L]</t>
  </si>
  <si>
    <t>[5, 1, 3, 4, 0, 2, 7, 8, 9, 6, 10, 12, 13, 14, 11, 15]</t>
  </si>
  <si>
    <t>[D, L, G, G, L, G, L]</t>
  </si>
  <si>
    <t>[5, 1, 2, 3, 0, 6, 7, 4, 9, 10, 11, 8, 13, 14, 15, 12]</t>
  </si>
  <si>
    <t>[D, L, L, L, G, G, G]</t>
  </si>
  <si>
    <t>[1, 2, 3, 4, 5, 7, 0, 8, 10, 6, 11, 12, 9, 13, 14, 15]</t>
  </si>
  <si>
    <t>[P, G, P, G, L, L, L]</t>
  </si>
  <si>
    <t>[1, 2, 7, 3, 0, 5, 6, 4, 9, 10, 11, 8, 13, 14, 15, 12]</t>
  </si>
  <si>
    <t>[L, L, D, L, G, G, G]</t>
  </si>
  <si>
    <t>[1, 2, 3, 4, 5, 6, 7, 8, 13, 9, 10, 11, 14, 15, 0, 12]</t>
  </si>
  <si>
    <t>[P, P, D, L, L, L, G]</t>
  </si>
  <si>
    <t>[1, 6, 2, 3, 5, 7, 0, 4, 9, 10, 11, 8, 13, 14, 15, 12]</t>
  </si>
  <si>
    <t>[P, D, L, L, G, G, G]</t>
  </si>
  <si>
    <t>[1, 2, 3, 4, 5, 6, 11, 7, 9, 14, 10, 8, 0, 13, 15, 12]</t>
  </si>
  <si>
    <t>[L, D, L, D, L, G, G]</t>
  </si>
  <si>
    <t>[1, 2, 3, 4, 5, 6, 7, 8, 9, 10, 12, 15, 0, 13, 14, 11]</t>
  </si>
  <si>
    <t>[L, L, L, D, P, G, L]</t>
  </si>
  <si>
    <t>[1, 2, 3, 4, 0, 5, 7, 8, 9, 6, 15, 11, 13, 10, 14, 12]</t>
  </si>
  <si>
    <t>[L, G, G, L, D, L, G]</t>
  </si>
  <si>
    <t>[1, 2, 3, 4, 0, 5, 7, 8, 10, 6, 11, 12, 9, 13, 14, 15]</t>
  </si>
  <si>
    <t>[L, G, P, G, L, L, L]</t>
  </si>
  <si>
    <t>[1, 2, 4, 8, 5, 6, 0, 3, 9, 10, 7, 12, 13, 14, 11, 15]</t>
  </si>
  <si>
    <t>[L, D, P, G, G, G, L]</t>
  </si>
  <si>
    <t>[1, 0, 3, 4, 6, 2, 7, 8, 5, 10, 11, 12, 9, 13, 14, 15]</t>
  </si>
  <si>
    <t>[G, P, G, G, L, L, L]</t>
  </si>
  <si>
    <t>[1, 2, 7, 3, 5, 6, 11, 4, 9, 10, 8, 0, 13, 14, 15, 12]</t>
  </si>
  <si>
    <t>[P, D, D, L, G, G, G]</t>
  </si>
  <si>
    <t>[1, 2, 3, 4, 5, 6, 7, 8, 9, 11, 14, 0, 13, 10, 15, 12]</t>
  </si>
  <si>
    <t>[G, P, D, P, G, L, L]</t>
  </si>
  <si>
    <t>[1, 3, 7, 4, 5, 2, 0, 8, 9, 6, 10, 12, 13, 14, 11, 15]</t>
  </si>
  <si>
    <t>[D, P, G, G, L, G, L]</t>
  </si>
  <si>
    <t>[1, 2, 3, 4, 5, 6, 0, 8, 9, 10, 7, 15, 13, 14, 12, 11]</t>
  </si>
  <si>
    <t>[G, G, L, D, P, G, L]</t>
  </si>
  <si>
    <t>[1, 2, 3, 4, 5, 6, 7, 8, 10, 0, 15, 11, 9, 13, 14, 12]</t>
  </si>
  <si>
    <t>[P, G, L, L, D, L, G]</t>
  </si>
  <si>
    <t>[1, 2, 3, 0, 5, 6, 7, 4, 9, 10, 15, 8, 13, 14, 12, 11]</t>
  </si>
  <si>
    <t>[G, G, G, P, D, L, G]</t>
  </si>
  <si>
    <t>[2, 0, 3, 4, 1, 6, 7, 8, 5, 10, 11, 12, 9, 13, 14, 15]</t>
  </si>
  <si>
    <t>[P, G, G, G, L, L, L]</t>
  </si>
  <si>
    <t>[2, 0, 3, 4, 1, 6, 7, 8, 5, 9, 11, 12, 13, 10, 14, 15]</t>
  </si>
  <si>
    <t>[P, G, G, L, G, L, L]</t>
  </si>
  <si>
    <t>[1, 2, 3, 4, 5, 6, 7, 8, 9, 11, 14, 12, 0, 13, 10, 15]</t>
  </si>
  <si>
    <t>[L, L, D, P, G, L, L]</t>
  </si>
  <si>
    <t>[1, 2, 3, 4, 5, 6, 7, 8, 14, 0, 10, 12, 9, 13, 11, 15]</t>
  </si>
  <si>
    <t>[P, G, L, D, L, G, L]</t>
  </si>
  <si>
    <t>[1, 2, 3, 4, 5, 6, 11, 7, 9, 10, 15, 0, 13, 14, 12, 8]</t>
  </si>
  <si>
    <t>[G, P, D, D, L, G, G]</t>
  </si>
  <si>
    <t>[1, 2, 8, 3, 5, 6, 0, 4, 9, 10, 7, 11, 13, 14, 15, 12]</t>
  </si>
  <si>
    <t>[D, L, G, P, G, L, G]</t>
  </si>
  <si>
    <t>[1, 6, 2, 3, 0, 5, 7, 4, 9, 10, 11, 8, 13, 14, 15, 12]</t>
  </si>
  <si>
    <t>[L, D, L, L, G, G, G]</t>
  </si>
  <si>
    <t>[1, 2, 7, 3, 5, 6, 11, 4, 9, 0, 10, 8, 13, 14, 15, 12]</t>
  </si>
  <si>
    <t>[L, D, D, L, G, G, G]</t>
  </si>
  <si>
    <t>[1, 2, 3, 4, 5, 6, 7, 8, 13, 9, 10, 12, 14, 11, 0, 15]</t>
  </si>
  <si>
    <t>[P, P, D, L, L, G, L]</t>
  </si>
  <si>
    <t>[5, 1, 3, 4, 0, 2, 6, 7, 9, 10, 11, 8, 13, 14, 15, 12]</t>
  </si>
  <si>
    <t>[D, L, G, L, L, G, G]</t>
  </si>
  <si>
    <t>[1, 2, 3, 4, 5, 10, 0, 8, 9, 7, 6, 11, 13, 14, 15, 12]</t>
  </si>
  <si>
    <t>[G, P, D, L, G, L, G]</t>
  </si>
  <si>
    <t>[1, 3, 4, 0, 5, 2, 6, 8, 9, 10, 7, 12, 13, 14, 11, 15]</t>
  </si>
  <si>
    <t>[P, P, G, L, G, G, L]</t>
  </si>
  <si>
    <t>[1, 2, 3, 4, 5, 6, 11, 7, 13, 9, 10, 8, 0, 14, 15, 12]</t>
  </si>
  <si>
    <t>[D, L, L, D, L, G, G]</t>
  </si>
  <si>
    <t>[1, 2, 3, 4, 5, 6, 12, 7, 9, 0, 10, 8, 13, 14, 11, 15]</t>
  </si>
  <si>
    <t>[L, D, L, G, P, G, L]</t>
  </si>
  <si>
    <t>[1, 0, 2, 4, 5, 7, 3, 8, 9, 6, 10, 11, 13, 14, 15, 12]</t>
  </si>
  <si>
    <t>[L, G, P, G, L, L, G]</t>
  </si>
  <si>
    <t>[1, 2, 7, 3, 5, 6, 11, 4, 9, 10, 15, 8, 13, 14, 0, 12]</t>
  </si>
  <si>
    <t>[D, D, D, L, G, G, G]</t>
  </si>
  <si>
    <t>[1, 2, 3, 4, 5, 10, 6, 7, 13, 9, 11, 8, 0, 14, 15, 12]</t>
  </si>
  <si>
    <t>[D, L, D, L, L, G, G]</t>
  </si>
  <si>
    <t>[5, 1, 2, 4, 0, 6, 3, 7, 9, 10, 11, 8, 13, 14, 15, 12]</t>
  </si>
  <si>
    <t>[D, L, L, G, L, G, G]</t>
  </si>
  <si>
    <t>[1, 3, 4, 0, 5, 2, 7, 8, 9, 6, 10, 11, 13, 14, 15, 12]</t>
  </si>
  <si>
    <t>[P, P, G, G, L, L, G]</t>
  </si>
  <si>
    <t>[1, 2, 3, 4, 5, 6, 8, 11, 9, 10, 7, 12, 13, 14, 0, 15]</t>
  </si>
  <si>
    <t>[L, D, D, P, G, L, G]</t>
  </si>
  <si>
    <t>[1, 2, 3, 4, 5, 10, 6, 8, 9, 14, 7, 12, 13, 11, 0, 15]</t>
  </si>
  <si>
    <t>[P, D, D, L, G, G, L]</t>
  </si>
  <si>
    <t>[5, 1, 2, 4, 0, 6, 3, 8, 9, 10, 7, 11, 13, 14, 15, 12]</t>
  </si>
  <si>
    <t>[D, L, L, G, G, L, G]</t>
  </si>
  <si>
    <t>[1, 2, 7, 0, 5, 6, 4, 3, 9, 10, 11, 8, 13, 14, 15, 12]</t>
  </si>
  <si>
    <t>[G, P, D, L, G, G, G]</t>
  </si>
  <si>
    <t>[1, 6, 2, 4, 5, 3, 0, 8, 9, 10, 7, 12, 13, 14, 11, 15]</t>
  </si>
  <si>
    <t>[P, D, L, G, G, G, L]</t>
  </si>
  <si>
    <t>[1, 2, 3, 4, 5, 6, 7, 8, 9, 0, 10, 15, 13, 14, 12, 11]</t>
  </si>
  <si>
    <t>[L, G, L, D, P, G, L]</t>
  </si>
  <si>
    <t>[1, 2, 3, 4, 5, 6, 11, 7, 9, 0, 15, 8, 13, 10, 14, 12]</t>
  </si>
  <si>
    <t>[G, L, D, D, L, G, G]</t>
  </si>
  <si>
    <t>[1, 0, 2, 3, 5, 6, 8, 4, 9, 10, 7, 12, 13, 14, 11, 15]</t>
  </si>
  <si>
    <t>[L, L, G, P, G, G, L]</t>
  </si>
  <si>
    <t>[1, 0, 3, 4, 6, 2, 7, 8, 5, 9, 10, 11, 13, 14, 15, 12]</t>
  </si>
  <si>
    <t>[G, P, G, L, L, L, G]</t>
  </si>
  <si>
    <t>[1, 2, 3, 4, 5, 6, 0, 8, 9, 14, 7, 11, 13, 15, 10, 12]</t>
  </si>
  <si>
    <t>[G, G, P, D, L, L, G]</t>
  </si>
  <si>
    <t>[1, 2, 3, 4, 5, 6, 11, 7, 9, 10, 15, 8, 0, 13, 14, 12]</t>
  </si>
  <si>
    <t>[L, L, D, D, L, G, G]</t>
  </si>
  <si>
    <t>[1, 3, 6, 4, 5, 2, 0, 7, 9, 10, 11, 8, 13, 14, 15, 12]</t>
  </si>
  <si>
    <t>[D, P, G, L, L, G, G]</t>
  </si>
  <si>
    <t>[1, 2, 3, 4, 5, 6, 8, 11, 9, 0, 10, 7, 13, 14, 15, 12]</t>
  </si>
  <si>
    <t>[L, L, D, P, G, L, G]</t>
  </si>
  <si>
    <t>[1, 2, 3, 4, 5, 6, 0, 7, 9, 10, 15, 8, 13, 14, 12, 11]</t>
  </si>
  <si>
    <t>[L, G, G, P, D, L, G]</t>
  </si>
  <si>
    <t>[1, 0, 3, 4, 6, 2, 7, 8, 5, 9, 11, 12, 13, 10, 14, 15]</t>
  </si>
  <si>
    <t>[G, P, G, L, G, L, L]</t>
  </si>
  <si>
    <t>[1, 0, 2, 4, 5, 7, 3, 8, 9, 6, 10, 12, 13, 14, 11, 15]</t>
  </si>
  <si>
    <t>[L, G, P, G, L, G, L]</t>
  </si>
  <si>
    <t>[2, 0, 3, 4, 1, 6, 7, 8, 5, 9, 10, 11, 13, 14, 15, 12]</t>
  </si>
  <si>
    <t>[P, G, G, L, L, L, G]</t>
  </si>
  <si>
    <t>[1, 2, 3, 4, 5, 6, 0, 11, 9, 10, 8, 7, 13, 14, 15, 12]</t>
  </si>
  <si>
    <t>[L, G, P, D, L, G, G]</t>
  </si>
  <si>
    <t>[1, 2, 3, 4, 0, 6, 11, 7, 5, 9, 10, 8, 13, 14, 15, 12]</t>
  </si>
  <si>
    <t>[G, L, L, D, L, G, G]</t>
  </si>
  <si>
    <t>[1, 2, 3, 4, 5, 6, 0, 7, 9, 11, 12, 8, 13, 10, 14, 15]</t>
  </si>
  <si>
    <t>[L, G, P, P, G, L, L]</t>
  </si>
  <si>
    <t>[1, 2, 3, 4, 0, 5, 6, 8, 9, 11, 7, 12, 13, 10, 14, 15]</t>
  </si>
  <si>
    <t>[L, L, G, P, G, L, L]</t>
  </si>
  <si>
    <t>[1, 2, 3, 4, 5, 10, 6, 8, 9, 7, 15, 11, 13, 14, 0, 12]</t>
  </si>
  <si>
    <t>[D, P, D, L, G, L, G]</t>
  </si>
  <si>
    <t>[1, 2, 3, 4, 5, 7, 10, 8, 9, 6, 15, 11, 13, 14, 0, 12]</t>
  </si>
  <si>
    <t>[D, D, P, G, L, L, G]</t>
  </si>
  <si>
    <t>[1, 0, 7, 3, 5, 2, 6, 4, 9, 10, 11, 8, 13, 14, 15, 12]</t>
  </si>
  <si>
    <t>[G, L, D, L, G, G, G]</t>
  </si>
  <si>
    <t>[1, 6, 2, 4, 0, 5, 3, 7, 9, 10, 11, 8, 13, 14, 15, 12]</t>
  </si>
  <si>
    <t>[L, D, L, G, L, G, G]</t>
  </si>
  <si>
    <t>[1, 3, 4, 0, 5, 2, 7, 8, 9, 6, 11, 12, 13, 10, 14, 15]</t>
  </si>
  <si>
    <t>[P, P, G, G, G, L, L]</t>
  </si>
  <si>
    <t>[1, 2, 7, 3, 5, 6, 4, 8, 9, 10, 11, 0, 13, 14, 15, 12]</t>
  </si>
  <si>
    <t>[D, P, D, L, G, G, G]</t>
  </si>
  <si>
    <t>[1, 2, 3, 4, 6, 7, 0, 8, 5, 9, 10, 11, 13, 14, 15, 12]</t>
  </si>
  <si>
    <t>[P, P, G, L, L, L, G]</t>
  </si>
  <si>
    <t>[1, 2, 3, 4, 9, 5, 7, 8, 6, 0, 11, 12, 13, 10, 14, 15]</t>
  </si>
  <si>
    <t>[P, D, L, G, G, L, L]</t>
  </si>
  <si>
    <t>[1, 2, 3, 4, 5, 6, 8, 11, 9, 10, 15, 7, 13, 14, 0, 12]</t>
  </si>
  <si>
    <t>[D, L, D, P, G, L, G]</t>
  </si>
  <si>
    <t>[1, 2, 3, 4, 5, 6, 0, 8, 10, 11, 7, 12, 9, 13, 14, 15]</t>
  </si>
  <si>
    <t>[G, P, P, G, L, L, L]</t>
  </si>
  <si>
    <t>[1, 2, 3, 4, 0, 6, 7, 8, 5, 9, 15, 11, 13, 10, 14, 12]</t>
  </si>
  <si>
    <t>[G, L, G, L, D, L, G]</t>
  </si>
  <si>
    <t>[1, 0, 3, 4, 5, 2, 7, 8, 10, 6, 11, 12, 9, 13, 14, 15]</t>
  </si>
  <si>
    <t>[G, G, P, G, L, L, L]</t>
  </si>
  <si>
    <t>[1, 2, 3, 4, 9, 5, 6, 8, 10, 0, 7, 11, 13, 14, 15, 12]</t>
  </si>
  <si>
    <t>[P, D, L, L, G, L, G]</t>
  </si>
  <si>
    <t>[1, 2, 7, 3, 5, 10, 6, 4, 9, 0, 11, 8, 13, 14, 15, 12]</t>
  </si>
  <si>
    <t>[D, L, D, L, G, G, G]</t>
  </si>
  <si>
    <t>[1, 2, 3, 0, 5, 6, 7, 4, 9, 11, 12, 8, 13, 10, 14, 15]</t>
  </si>
  <si>
    <t>[G, G, P, P, G, L, L]</t>
  </si>
  <si>
    <t>[1, 2, 3, 4, 5, 10, 6, 8, 9, 14, 7, 12, 0, 13, 11, 15]</t>
  </si>
  <si>
    <t>[L, D, D, L, G, G, L]</t>
  </si>
  <si>
    <t>[1, 0, 2, 3, 5, 6, 7, 4, 9, 10, 12, 8, 13, 14, 11, 15]</t>
  </si>
  <si>
    <t>[L, L, G, G, P, G, L]</t>
  </si>
  <si>
    <t>[1, 2, 3, 4, 5, 6, 7, 8, 13, 0, 10, 12, 14, 9, 11, 15]</t>
  </si>
  <si>
    <t>[G, P, D, L, L, G, L]</t>
  </si>
  <si>
    <t>[1, 2, 3, 4, 5, 6, 7, 8, 13, 0, 10, 11, 14, 9, 15, 12]</t>
  </si>
  <si>
    <t>[G, P, D, L, L, L, G]</t>
  </si>
  <si>
    <t>[1, 2, 4, 0, 5, 7, 3, 8, 9, 6, 10, 11, 13, 14, 15, 12]</t>
  </si>
  <si>
    <t>[P, G, P, G, L, L, G]</t>
  </si>
  <si>
    <t>[1, 2, 3, 4, 9, 5, 6, 7, 13, 10, 11, 8, 0, 14, 15, 12]</t>
  </si>
  <si>
    <t>[D, D, L, L, L, G, G]</t>
  </si>
  <si>
    <t>[1, 2, 4, 7, 5, 6, 3, 8, 9, 10, 11, 0, 13, 14, 15, 12]</t>
  </si>
  <si>
    <t>[D, D, P, G, L, G, G]</t>
  </si>
  <si>
    <t>[1, 2, 3, 4, 9, 5, 6, 8, 13, 10, 7, 11, 0, 14, 15, 12]</t>
  </si>
  <si>
    <t>[D, D, L, L, G, L, G]</t>
  </si>
  <si>
    <t>[2, 0, 3, 4, 1, 5, 7, 8, 9, 6, 10, 11, 13, 14, 15, 12]</t>
  </si>
  <si>
    <t>[P, G, L, G, L, L, G]</t>
  </si>
  <si>
    <t>[1, 2, 3, 4, 5, 6, 7, 8, 9, 14, 10, 0, 13, 15, 12, 11]</t>
  </si>
  <si>
    <t>[G, P, P, D, L, L, G]</t>
  </si>
  <si>
    <t>[1, 2, 3, 4, 5, 7, 0, 8, 9, 6, 15, 11, 13, 10, 14, 12]</t>
  </si>
  <si>
    <t>[P, G, G, L, D, L, G]</t>
  </si>
  <si>
    <t>[1, 6, 2, 3, 5, 10, 7, 4, 9, 0, 11, 8, 13, 14, 15, 12]</t>
  </si>
  <si>
    <t>[D, D, L, L, G, G, G]</t>
  </si>
  <si>
    <t>[5, 1, 3, 4, 0, 2, 6, 8, 9, 10, 7, 11, 13, 14, 15, 12]</t>
  </si>
  <si>
    <t>[D, L, G, L, G, L, G]</t>
  </si>
  <si>
    <t>[1, 2, 3, 4, 5, 6, 7, 8, 14, 0, 10, 11, 9, 13, 15, 12]</t>
  </si>
  <si>
    <t>[P, G, L, D, L, L, G]</t>
  </si>
  <si>
    <t>[1, 2, 3, 4, 6, 7, 0, 8, 5, 9, 11, 12, 13, 10, 14, 15]</t>
  </si>
  <si>
    <t>[P, P, G, L, G, L, L]</t>
  </si>
  <si>
    <t>[1, 2, 3, 4, 5, 7, 10, 8, 9, 6, 12, 0, 13, 14, 11, 15]</t>
  </si>
  <si>
    <t>[P, D, P, G, L, G, L]</t>
  </si>
  <si>
    <t>[1, 2, 3, 4, 0, 6, 7, 8, 5, 14, 10, 12, 9, 13, 11, 15]</t>
  </si>
  <si>
    <t>[G, G, L, D, L, G, L]</t>
  </si>
  <si>
    <t>[1, 3, 4, 0, 5, 2, 6, 8, 9, 10, 7, 11, 13, 14, 15, 12]</t>
  </si>
  <si>
    <t>[P, P, G, L, G, L, G]</t>
  </si>
  <si>
    <t>[1, 2, 3, 0, 5, 6, 11, 4, 9, 10, 8, 7, 13, 14, 15, 12]</t>
  </si>
  <si>
    <t>[G, G, P, D, L, G, G]</t>
  </si>
  <si>
    <t>[5, 1, 3, 4, 0, 2, 6, 8, 9, 10, 7, 12, 13, 14, 11, 15]</t>
  </si>
  <si>
    <t>[D, L, G, L, G, G, L]</t>
  </si>
  <si>
    <t>[1, 2, 3, 4, 5, 6, 8, 12, 9, 10, 11, 7, 13, 14, 0, 15]</t>
  </si>
  <si>
    <t>[D, L, D, P, G, G, L]</t>
  </si>
  <si>
    <t>[1, 2, 3, 4, 5, 6, 7, 8, 13, 0, 11, 12, 10, 9, 14, 15]</t>
  </si>
  <si>
    <t>[G, P, D, L, G, L, L]</t>
  </si>
  <si>
    <t>[1, 2, 3, 4, 5, 7, 8, 12, 9, 6, 11, 0, 13, 10, 14, 15]</t>
  </si>
  <si>
    <t>[D, P, P, G, G, L, L]</t>
  </si>
  <si>
    <t>[1, 3, 7, 4, 5, 2, 0, 8, 9, 6, 11, 12, 13, 10, 14, 15]</t>
  </si>
  <si>
    <t>[D, P, G, G, G, L, L]</t>
  </si>
  <si>
    <t>[1, 2, 3, 4, 6, 10, 7, 8, 5, 0, 11, 12, 9, 13, 14, 15]</t>
  </si>
  <si>
    <t>[D, P, G, G, L, L, L]</t>
  </si>
  <si>
    <t>[1, 2, 7, 3, 5, 10, 6, 4, 0, 9, 11, 8, 13, 14, 15, 12]</t>
  </si>
  <si>
    <t>0.401 MB (410,952 bytes)</t>
  </si>
  <si>
    <t>[L, D, L, D, L, G, G, G]</t>
  </si>
  <si>
    <t>[1, 2, 3, 4, 5, 6, 7, 0, 9, 14, 10, 8, 13, 15, 12, 11]</t>
  </si>
  <si>
    <t>0.401 MB (410,816 bytes)</t>
  </si>
  <si>
    <t>[G, G, P, P, D, L, L, G]</t>
  </si>
  <si>
    <t>[5, 1, 2, 3, 9, 6, 7, 4, 0, 10, 11, 8, 13, 14, 15, 12]</t>
  </si>
  <si>
    <t>[D, D, L, L, L, G, G, G]</t>
  </si>
  <si>
    <t>[1, 6, 2, 3, 5, 10, 7, 4, 9, 14, 11, 8, 13, 0, 15, 12]</t>
  </si>
  <si>
    <t>[D, D, D, L, L, G, G, G]</t>
  </si>
  <si>
    <t>[1, 3, 0, 4, 6, 2, 7, 8, 5, 10, 11, 12, 9, 13, 14, 15]</t>
  </si>
  <si>
    <t>[P, G, P, G, G, L, L, L]</t>
  </si>
  <si>
    <t>[1, 2, 3, 4, 5, 6, 7, 8, 10, 11, 14, 12, 9, 13, 15, 0]</t>
  </si>
  <si>
    <t>[P, D, P, P, G, L, L, L]</t>
  </si>
  <si>
    <t>[1, 2, 3, 4, 5, 0, 7, 8, 10, 6, 15, 11, 9, 13, 14, 12]</t>
  </si>
  <si>
    <t>[G, P, G, L, L, D, L, G]</t>
  </si>
  <si>
    <t>[1, 3, 0, 4, 6, 2, 7, 8, 5, 9, 10, 12, 13, 14, 11, 15]</t>
  </si>
  <si>
    <t>[P, G, P, G, L, L, G, L]</t>
  </si>
  <si>
    <t>[1, 2, 7, 3, 5, 6, 12, 4, 9, 10, 0, 8, 13, 14, 11, 15]</t>
  </si>
  <si>
    <t>[D, D, L, G, G, P, G, L]</t>
  </si>
  <si>
    <t>[1, 2, 3, 4, 5, 6, 12, 7, 9, 10, 11, 8, 13, 0, 14, 15]</t>
  </si>
  <si>
    <t>[L, D, D, L, G, P, G, L]</t>
  </si>
  <si>
    <t>[1, 2, 3, 4, 9, 5, 7, 8, 6, 10, 11, 12, 13, 0, 14, 15]</t>
  </si>
  <si>
    <t>[D, P, D, L, G, G, L, L]</t>
  </si>
  <si>
    <t>[2, 6, 3, 4, 1, 0, 7, 8, 5, 9, 10, 11, 13, 14, 15, 12]</t>
  </si>
  <si>
    <t>[D, P, G, G, L, L, L, G]</t>
  </si>
  <si>
    <t>[1, 2, 3, 4, 5, 6, 7, 8, 9, 15, 11, 12, 13, 10, 14, 0]</t>
  </si>
  <si>
    <t>[D, P, P, G, L, D, L, G]</t>
  </si>
  <si>
    <t>[1, 2, 3, 4, 5, 0, 7, 8, 14, 6, 10, 12, 9, 13, 11, 15]</t>
  </si>
  <si>
    <t>[G, P, G, L, D, L, G, L]</t>
  </si>
  <si>
    <t>[1, 2, 4, 7, 5, 6, 3, 0, 9, 10, 12, 8, 13, 14, 11, 15]</t>
  </si>
  <si>
    <t>[D, P, G, L, G, P, G, L]</t>
  </si>
  <si>
    <t>[0, 1, 3, 4, 6, 2, 7, 8, 5, 10, 11, 12, 9, 13, 14, 15]</t>
  </si>
  <si>
    <t>[L, G, P, G, G, L, L, L]</t>
  </si>
  <si>
    <t>[2, 3, 0, 4, 1, 6, 7, 8, 5, 10, 11, 12, 9, 13, 14, 15]</t>
  </si>
  <si>
    <t>[P, P, G, G, G, L, L, L]</t>
  </si>
  <si>
    <t>[0, 2, 3, 4, 1, 6, 7, 8, 5, 10, 15, 11, 9, 13, 14, 12]</t>
  </si>
  <si>
    <t>[G, G, G, L, L, D, L, G]</t>
  </si>
  <si>
    <t>[1, 2, 7, 3, 5, 6, 11, 0, 9, 10, 8, 4, 13, 14, 15, 12]</t>
  </si>
  <si>
    <t>[G, P, D, D, L, G, G, G]</t>
  </si>
  <si>
    <t>[1, 2, 3, 4, 6, 7, 8, 0, 5, 9, 11, 12, 13, 10, 14, 15]</t>
  </si>
  <si>
    <t>[P, P, P, G, L, G, L, L]</t>
  </si>
  <si>
    <t>[2, 6, 3, 4, 1, 0, 7, 8, 5, 10, 11, 12, 9, 13, 14, 15]</t>
  </si>
  <si>
    <t>[D, P, G, G, G, L, L, L]</t>
  </si>
  <si>
    <t>[1, 2, 7, 3, 5, 6, 11, 4, 9, 10, 15, 8, 13, 14, 12, 0]</t>
  </si>
  <si>
    <t>[P, D, D, D, L, G, G, G]</t>
  </si>
  <si>
    <t>[1, 2, 3, 4, 5, 6, 7, 0, 9, 14, 12, 8, 13, 11, 10, 15]</t>
  </si>
  <si>
    <t>[G, P, G, P, D, L, G, L]</t>
  </si>
  <si>
    <t>[1, 2, 3, 4, 5, 0, 7, 8, 14, 6, 10, 11, 9, 13, 15, 12]</t>
  </si>
  <si>
    <t>[G, P, G, L, D, L, L, G]</t>
  </si>
  <si>
    <t>[1, 6, 2, 4, 5, 0, 3, 7, 9, 10, 12, 8, 13, 14, 11, 15]</t>
  </si>
  <si>
    <t>[D, L, G, L, G, P, G, L]</t>
  </si>
  <si>
    <t>[1, 2, 3, 4, 5, 6, 7, 8, 13, 9, 11, 12, 10, 14, 15, 0]</t>
  </si>
  <si>
    <t>[P, P, P, D, L, G, L, L]</t>
  </si>
  <si>
    <t>[1, 2, 3, 4, 5, 0, 6, 8, 9, 10, 7, 15, 13, 14, 12, 11]</t>
  </si>
  <si>
    <t>[L, G, G, L, D, P, G, L]</t>
  </si>
  <si>
    <t>[1, 2, 3, 4, 5, 6, 7, 8, 14, 10, 0, 11, 9, 13, 15, 12]</t>
  </si>
  <si>
    <t>[P, P, G, L, D, L, L, G]</t>
  </si>
  <si>
    <t>[1, 2, 0, 3, 5, 7, 8, 4, 9, 6, 11, 12, 13, 10, 14, 15]</t>
  </si>
  <si>
    <t>[L, G, P, P, G, G, L, L]</t>
  </si>
  <si>
    <t>[1, 2, 3, 4, 5, 6, 7, 8, 13, 9, 10, 12, 14, 11, 15, 0]</t>
  </si>
  <si>
    <t>[P, P, P, D, L, L, G, L]</t>
  </si>
  <si>
    <t>[1, 2, 7, 3, 5, 6, 4, 8, 9, 10, 11, 12, 13, 14, 15, 0]</t>
  </si>
  <si>
    <t>[D, D, P, D, L, G, G, G]</t>
  </si>
  <si>
    <t>[1, 2, 3, 4, 5, 6, 11, 7, 9, 10, 8, 12, 13, 0, 14, 15]</t>
  </si>
  <si>
    <t>[L, L, D, P, D, L, G, G]</t>
  </si>
  <si>
    <t>[1, 2, 3, 4, 9, 0, 7, 8, 6, 5, 11, 12, 13, 10, 14, 15]</t>
  </si>
  <si>
    <t>[G, P, D, L, G, G, L, L]</t>
  </si>
  <si>
    <t>[2, 3, 0, 4, 1, 6, 7, 8, 5, 9, 10, 12, 13, 14, 11, 15]</t>
  </si>
  <si>
    <t>[P, P, G, G, L, L, G, L]</t>
  </si>
  <si>
    <t>[1, 2, 3, 4, 5, 6, 7, 8, 10, 13, 15, 11, 9, 0, 14, 12]</t>
  </si>
  <si>
    <t>[D, P, G, L, L, D, L, G]</t>
  </si>
  <si>
    <t>[1, 2, 3, 4, 6, 7, 11, 8, 5, 10, 0, 12, 9, 13, 14, 15]</t>
  </si>
  <si>
    <t>[D, P, P, G, G, L, L, L]</t>
  </si>
  <si>
    <t>[2, 5, 3, 4, 1, 0, 6, 8, 9, 10, 7, 12, 13, 14, 11, 15]</t>
  </si>
  <si>
    <t>[D, P, G, L, L, G, G, L]</t>
  </si>
  <si>
    <t>[1, 2, 0, 7, 5, 6, 4, 3, 9, 10, 11, 8, 13, 14, 15, 12]</t>
  </si>
  <si>
    <t>[G, L, D, P, G, L, G, G]</t>
  </si>
  <si>
    <t>[1, 2, 7, 3, 5, 6, 4, 0, 9, 10, 12, 8, 13, 14, 11, 15]</t>
  </si>
  <si>
    <t>[P, D, L, G, G, P, G, L]</t>
  </si>
  <si>
    <t>[1, 2, 3, 4, 5, 6, 7, 8, 9, 15, 14, 11, 13, 10, 12, 0]</t>
  </si>
  <si>
    <t>[P, D, P, G, L, D, L, G]</t>
  </si>
  <si>
    <t>[1, 2, 0, 3, 5, 6, 11, 4, 9, 10, 8, 7, 13, 14, 15, 12]</t>
  </si>
  <si>
    <t>[L, G, G, P, D, L, G, G]</t>
  </si>
  <si>
    <t>[1, 2, 3, 4, 9, 5, 7, 8, 6, 11, 0, 12, 13, 10, 14, 15]</t>
  </si>
  <si>
    <t>[P, P, D, L, G, G, L, L]</t>
  </si>
  <si>
    <t>[1, 2, 3, 4, 5, 7, 10, 8, 9, 6, 15, 11, 13, 0, 14, 12]</t>
  </si>
  <si>
    <t>[L, D, D, P, G, L, L, G]</t>
  </si>
  <si>
    <t>[1, 2, 3, 4, 5, 6, 7, 8, 0, 11, 14, 12, 9, 13, 10, 15]</t>
  </si>
  <si>
    <t>[G, L, L, D, P, G, L, L]</t>
  </si>
  <si>
    <t>[1, 2, 3, 4, 6, 0, 7, 8, 5, 14, 10, 12, 9, 13, 11, 15]</t>
  </si>
  <si>
    <t>[P, G, G, L, D, L, G, L]</t>
  </si>
  <si>
    <t>[5, 1, 2, 3, 6, 0, 7, 4, 9, 10, 11, 8, 13, 14, 15, 12]</t>
  </si>
  <si>
    <t>[P, D, L, L, L, G, G, G]</t>
  </si>
  <si>
    <t>[1, 2, 7, 3, 5, 6, 11, 4, 9, 10, 8, 12, 13, 14, 15, 0]</t>
  </si>
  <si>
    <t>[D, P, D, D, L, G, G, G]</t>
  </si>
  <si>
    <t>[2, 3, 0, 4, 1, 6, 7, 8, 5, 9, 11, 12, 13, 10, 14, 15]</t>
  </si>
  <si>
    <t>[P, P, G, G, L, G, L, L]</t>
  </si>
  <si>
    <t>[1, 2, 3, 4, 6, 10, 7, 8, 5, 13, 11, 12, 9, 0, 14, 15]</t>
  </si>
  <si>
    <t>[D, D, P, G, G, L, L, L]</t>
  </si>
  <si>
    <t>[1, 2, 3, 4, 5, 6, 7, 8, 10, 13, 11, 12, 9, 14, 15, 0]</t>
  </si>
  <si>
    <t>[P, P, D, P, G, L, L, L]</t>
  </si>
  <si>
    <t>[1, 6, 2, 3, 9, 5, 7, 4, 0, 10, 11, 8, 13, 14, 15, 12]</t>
  </si>
  <si>
    <t>[D, L, D, L, L, G, G, G]</t>
  </si>
  <si>
    <t>[1, 2, 3, 4, 9, 5, 6, 8, 13, 10, 7, 12, 14, 0, 11, 15]</t>
  </si>
  <si>
    <t>[P, D, D, L, L, G, G, L]</t>
  </si>
  <si>
    <t>[1, 2, 3, 4, 5, 0, 6, 8, 9, 14, 7, 12, 13, 11, 10, 15]</t>
  </si>
  <si>
    <t>[L, G, G, P, D, L, G, L]</t>
  </si>
  <si>
    <t>[0, 1, 7, 3, 5, 2, 6, 4, 9, 10, 11, 8, 13, 14, 15, 12]</t>
  </si>
  <si>
    <t>[L, G, L, D, L, G, G, G]</t>
  </si>
  <si>
    <t>[1, 2, 4, 8, 5, 7, 3, 0, 9, 6, 10, 11, 13, 14, 15, 12]</t>
  </si>
  <si>
    <t>[D, P, G, P, G, L, L, G]</t>
  </si>
  <si>
    <t>[1, 2, 3, 4, 5, 6, 15, 7, 9, 10, 0, 8, 13, 14, 12, 11]</t>
  </si>
  <si>
    <t>[D, L, G, G, P, D, L, G]</t>
  </si>
  <si>
    <t>[1, 2, 4, 8, 5, 6, 3, 11, 9, 10, 7, 12, 13, 14, 15, 0]</t>
  </si>
  <si>
    <t>[D, D, D, P, G, G, L, G]</t>
  </si>
  <si>
    <t>[1, 2, 3, 4, 5, 6, 7, 8, 10, 11, 14, 12, 9, 0, 13, 15]</t>
  </si>
  <si>
    <t>[L, D, P, P, G, L, L, L]</t>
  </si>
  <si>
    <t>[1, 2, 3, 4, 5, 6, 7, 8, 9, 14, 0, 10, 13, 11, 15, 12]</t>
  </si>
  <si>
    <t>[L, G, P, P, D, L, G, L]</t>
  </si>
  <si>
    <t>[1, 2, 3, 4, 5, 6, 11, 7, 13, 9, 10, 8, 14, 0, 15, 12]</t>
  </si>
  <si>
    <t>[P, D, L, L, D, L, G, G]</t>
  </si>
  <si>
    <t>[1, 2, 3, 4, 5, 6, 7, 8, 0, 13, 11, 12, 10, 9, 14, 15]</t>
  </si>
  <si>
    <t>[L, G, P, D, L, G, L, L]</t>
  </si>
  <si>
    <t>[1, 3, 6, 4, 5, 2, 11, 7, 9, 10, 0, 8, 13, 14, 15, 12]</t>
  </si>
  <si>
    <t>[D, D, P, G, L, L, G, G]</t>
  </si>
  <si>
    <t>[0, 1, 3, 4, 6, 2, 7, 8, 5, 9, 10, 12, 13, 14, 11, 15]</t>
  </si>
  <si>
    <t>[L, G, P, G, L, L, G, L]</t>
  </si>
  <si>
    <t>[5, 1, 2, 4, 6, 0, 3, 8, 9, 10, 7, 12, 13, 14, 11, 15]</t>
  </si>
  <si>
    <t>[P, D, L, L, G, G, G, L]</t>
  </si>
  <si>
    <t>[1, 2, 3, 4, 5, 6, 7, 8, 13, 11, 0, 12, 10, 9, 14, 15]</t>
  </si>
  <si>
    <t>[P, G, P, D, L, G, L, L]</t>
  </si>
  <si>
    <t>[1, 2, 3, 4, 6, 7, 8, 0, 5, 10, 11, 12, 9, 13, 14, 15]</t>
  </si>
  <si>
    <t>[P, P, P, G, G, L, L, L]</t>
  </si>
  <si>
    <t>[1, 2, 3, 4, 5, 0, 6, 11, 9, 10, 8, 7, 13, 14, 15, 12]</t>
  </si>
  <si>
    <t>[L, L, G, P, D, L, G, G]</t>
  </si>
  <si>
    <t>[1, 6, 2, 3, 5, 7, 4, 0, 9, 10, 11, 8, 13, 14, 15, 12]</t>
  </si>
  <si>
    <t>[P, P, D, L, L, G, G, G]</t>
  </si>
  <si>
    <t>[1, 2, 3, 4, 5, 0, 7, 8, 9, 6, 12, 15, 13, 10, 14, 11]</t>
  </si>
  <si>
    <t>[G, G, L, L, D, P, G, L]</t>
  </si>
  <si>
    <t>[1, 2, 3, 4, 6, 0, 7, 8, 5, 9, 15, 11, 13, 10, 14, 12]</t>
  </si>
  <si>
    <t>[P, G, L, G, L, D, L, G]</t>
  </si>
  <si>
    <t>[1, 2, 3, 4, 5, 6, 8, 12, 9, 10, 7, 15, 13, 0, 14, 11]</t>
  </si>
  <si>
    <t>[L, L, D, D, P, G, G, L]</t>
  </si>
  <si>
    <t>[1, 2, 3, 4, 5, 10, 6, 7, 9, 14, 11, 8, 13, 15, 12, 0]</t>
  </si>
  <si>
    <t>[P, P, D, D, L, L, G, G]</t>
  </si>
  <si>
    <t>[1, 2, 3, 4, 9, 5, 6, 8, 10, 7, 0, 11, 13, 14, 15, 12]</t>
  </si>
  <si>
    <t>[P, P, D, L, L, G, L, G]</t>
  </si>
  <si>
    <t>[2, 5, 3, 4, 1, 0, 6, 7, 9, 10, 11, 8, 13, 14, 15, 12]</t>
  </si>
  <si>
    <t>[D, P, G, L, L, L, G, G]</t>
  </si>
  <si>
    <t>[2, 3, 0, 4, 1, 5, 6, 8, 9, 10, 7, 11, 13, 14, 15, 12]</t>
  </si>
  <si>
    <t>[P, P, G, L, L, G, L, G]</t>
  </si>
  <si>
    <t>[1, 2, 3, 4, 5, 6, 7, 8, 0, 10, 12, 15, 9, 13, 14, 11]</t>
  </si>
  <si>
    <t>[G, L, L, L, D, P, G, L]</t>
  </si>
  <si>
    <t>[1, 2, 3, 4, 5, 0, 7, 8, 9, 6, 10, 15, 13, 14, 12, 11]</t>
  </si>
  <si>
    <t>[G, L, G, L, D, P, G, L]</t>
  </si>
  <si>
    <t>[0, 1, 2, 3, 5, 6, 8, 4, 9, 10, 7, 11, 13, 14, 15, 12]</t>
  </si>
  <si>
    <t>[L, L, L, G, P, G, L, G]</t>
  </si>
  <si>
    <t>[1, 2, 3, 4, 6, 9, 7, 8, 5, 10, 11, 12, 13, 0, 14, 15]</t>
  </si>
  <si>
    <t>[D, D, P, G, L, G, L, L]</t>
  </si>
  <si>
    <t>[1, 2, 3, 4, 5, 6, 12, 7, 9, 10, 11, 8, 13, 14, 15, 0]</t>
  </si>
  <si>
    <t>[P, D, D, L, G, P, G, L]</t>
  </si>
  <si>
    <t>[1, 2, 3, 4, 5, 6, 12, 7, 9, 10, 8, 15, 13, 14, 11, 0]</t>
  </si>
  <si>
    <t>[D, P, D, L, G, P, G, L]</t>
  </si>
  <si>
    <t>[1, 6, 2, 4, 5, 10, 3, 7, 9, 11, 0, 8, 13, 14, 15, 12]</t>
  </si>
  <si>
    <t>[P, D, D, L, G, L, G, G]</t>
  </si>
  <si>
    <t>[1, 6, 0, 4, 5, 3, 2, 7, 9, 10, 11, 8, 13, 14, 15, 12]</t>
  </si>
  <si>
    <t>[G, P, D, L, G, L, G, G]</t>
  </si>
  <si>
    <t>[1, 2, 4, 7, 5, 6, 3, 8, 9, 10, 0, 11, 13, 14, 15, 12]</t>
  </si>
  <si>
    <t>[L, D, D, P, G, L, G, G]</t>
  </si>
  <si>
    <t>[1, 2, 3, 4, 5, 10, 6, 0, 9, 7, 11, 8, 13, 14, 15, 12]</t>
  </si>
  <si>
    <t>[G, P, P, D, L, G, L, G]</t>
  </si>
  <si>
    <t>[1, 2, 3, 4, 6, 9, 7, 8, 5, 14, 10, 11, 13, 0, 15, 12]</t>
  </si>
  <si>
    <t>[D, D, P, G, L, L, L, G]</t>
  </si>
  <si>
    <t>[1, 2, 3, 4, 5, 6, 7, 8, 9, 14, 11, 12, 13, 15, 10, 0]</t>
  </si>
  <si>
    <t>[D, P, G, P, D, L, L, G]</t>
  </si>
  <si>
    <t>[5, 1, 2, 4, 9, 6, 3, 7, 0, 10, 11, 8, 13, 14, 15, 12]</t>
  </si>
  <si>
    <t>[D, D, L, L, G, L, G, G]</t>
  </si>
  <si>
    <t>[5, 1, 2, 4, 9, 6, 3, 8, 0, 10, 7, 11, 13, 14, 15, 12]</t>
  </si>
  <si>
    <t>[D, D, L, L, G, G, L, G]</t>
  </si>
  <si>
    <t>[1, 3, 4, 7, 5, 2, 6, 0, 9, 10, 11, 8, 13, 14, 15, 12]</t>
  </si>
  <si>
    <t>[D, P, P, G, L, L, G, G]</t>
  </si>
  <si>
    <t>[2, 3, 0, 4, 1, 5, 7, 8, 9, 6, 11, 12, 13, 10, 14, 15]</t>
  </si>
  <si>
    <t>[P, P, G, L, G, G, L, L]</t>
  </si>
  <si>
    <t>[1, 2, 3, 4, 5, 6, 8, 0, 9, 10, 7, 15, 13, 14, 12, 11]</t>
  </si>
  <si>
    <t>[P, G, G, L, D, P, G, L]</t>
  </si>
  <si>
    <t>[1, 2, 0, 4, 5, 6, 3, 8, 9, 14, 7, 12, 13, 11, 10, 15]</t>
  </si>
  <si>
    <t>[G, G, G, P, D, L, G, L]</t>
  </si>
  <si>
    <t>[1, 2, 3, 4, 5, 6, 7, 8, 10, 13, 0, 12, 9, 14, 11, 15]</t>
  </si>
  <si>
    <t>[G, P, D, P, G, L, L, L]</t>
  </si>
  <si>
    <t>[1, 2, 3, 4, 5, 6, 8, 11, 9, 10, 15, 7, 13, 0, 14, 12]</t>
  </si>
  <si>
    <t>[L, D, L, D, P, G, L, G]</t>
  </si>
  <si>
    <t>[1, 2, 3, 4, 5, 0, 6, 8, 9, 14, 7, 11, 13, 15, 10, 12]</t>
  </si>
  <si>
    <t>[L, G, G, P, D, L, L, G]</t>
  </si>
  <si>
    <t>[1, 2, 3, 4, 5, 6, 7, 0, 9, 14, 10, 8, 13, 11, 15, 12]</t>
  </si>
  <si>
    <t>[G, G, P, P, D, L, G, L]</t>
  </si>
  <si>
    <t>[1, 2, 0, 3, 5, 6, 7, 4, 9, 11, 12, 8, 13, 10, 14, 15]</t>
  </si>
  <si>
    <t>[L, G, G, P, P, G, L, L]</t>
  </si>
  <si>
    <t>[1, 2, 3, 4, 5, 6, 7, 0, 9, 11, 14, 8, 13, 10, 15, 12]</t>
  </si>
  <si>
    <t>[G, G, P, D, P, G, L, L]</t>
  </si>
  <si>
    <t>[1, 2, 0, 8, 5, 6, 4, 3, 9, 10, 7, 11, 13, 14, 15, 12]</t>
  </si>
  <si>
    <t>[G, L, D, P, G, G, L, G]</t>
  </si>
  <si>
    <t>[1, 2, 3, 4, 5, 6, 8, 11, 9, 14, 10, 7, 13, 0, 15, 12]</t>
  </si>
  <si>
    <t>[D, L, L, D, P, G, L, G]</t>
  </si>
  <si>
    <t>[1, 2, 8, 3, 5, 6, 4, 0, 9, 10, 7, 12, 13, 14, 11, 15]</t>
  </si>
  <si>
    <t>[P, D, L, G, P, G, G, L]</t>
  </si>
  <si>
    <t>[1, 6, 2, 3, 5, 0, 7, 4, 9, 10, 12, 8, 13, 14, 11, 15]</t>
  </si>
  <si>
    <t>[D, L, L, G, G, P, G, L]</t>
  </si>
  <si>
    <t>[0, 2, 3, 4, 1, 6, 7, 8, 5, 14, 10, 12, 9, 13, 11, 15]</t>
  </si>
  <si>
    <t>[G, G, G, L, D, L, G, L]</t>
  </si>
  <si>
    <t>[2, 5, 3, 4, 1, 0, 6, 8, 9, 10, 7, 11, 13, 14, 15, 12]</t>
  </si>
  <si>
    <t>[D, P, G, L, L, G, L, G]</t>
  </si>
  <si>
    <t>[1, 2, 3, 4, 6, 0, 7, 8, 5, 10, 15, 11, 9, 13, 14, 12]</t>
  </si>
  <si>
    <t>[P, G, G, L, L, D, L, G]</t>
  </si>
  <si>
    <t>[1, 2, 3, 4, 5, 6, 8, 12, 9, 10, 11, 7, 13, 14, 15, 0]</t>
  </si>
  <si>
    <t>[P, D, L, D, P, G, G, L]</t>
  </si>
  <si>
    <t>[0, 6, 2, 3, 1, 5, 7, 4, 9, 10, 11, 8, 13, 14, 15, 12]</t>
  </si>
  <si>
    <t>[G, L, D, L, L, G, G, G]</t>
  </si>
  <si>
    <t>[1, 6, 2, 3, 5, 7, 11, 4, 9, 10, 0, 8, 13, 14, 15, 12]</t>
  </si>
  <si>
    <t>[D, P, D, L, L, G, G, G]</t>
  </si>
  <si>
    <t>[1, 2, 8, 3, 5, 6, 7, 4, 9, 10, 0, 11, 13, 14, 15, 12]</t>
  </si>
  <si>
    <t>[D, D, L, G, P, G, L, G]</t>
  </si>
  <si>
    <t>[0, 1, 2, 3, 5, 6, 7, 4, 9, 10, 12, 8, 13, 14, 11, 15]</t>
  </si>
  <si>
    <t>[L, L, L, G, G, P, G, L]</t>
  </si>
  <si>
    <t>[1, 2, 3, 4, 6, 9, 7, 8, 0, 5, 11, 12, 13, 10, 14, 15]</t>
  </si>
  <si>
    <t>[L, D, P, G, L, G, L, L]</t>
  </si>
  <si>
    <t>[1, 2, 3, 4, 5, 7, 11, 8, 10, 6, 0, 12, 9, 13, 14, 15]</t>
  </si>
  <si>
    <t>[D, P, G, P, G, L, L, L]</t>
  </si>
  <si>
    <t>[1, 2, 3, 4, 9, 5, 6, 8, 13, 10, 7, 11, 14, 0, 15, 12]</t>
  </si>
  <si>
    <t>[P, D, D, L, L, G, L, G]</t>
  </si>
  <si>
    <t>[1, 3, 6, 4, 5, 2, 8, 0, 9, 10, 7, 11, 13, 14, 15, 12]</t>
  </si>
  <si>
    <t>[P, D, P, G, L, G, L, G]</t>
  </si>
  <si>
    <t>[1, 2, 0, 3, 5, 6, 7, 4, 9, 10, 15, 8, 13, 14, 12, 11]</t>
  </si>
  <si>
    <t>[L, G, G, G, P, D, L, G]</t>
  </si>
  <si>
    <t>[2, 3, 0, 4, 1, 6, 7, 8, 5, 9, 10, 11, 13, 14, 15, 12]</t>
  </si>
  <si>
    <t>[P, P, G, G, L, L, L, G]</t>
  </si>
  <si>
    <t>[1, 2, 3, 4, 5, 6, 11, 7, 9, 10, 0, 12, 13, 14, 8, 15]</t>
  </si>
  <si>
    <t>[G, L, D, P, D, L, G, G]</t>
  </si>
  <si>
    <t>[1, 2, 3, 4, 5, 6, 7, 8, 13, 9, 15, 11, 10, 0, 14, 12]</t>
  </si>
  <si>
    <t>[P, D, L, G, L, D, L, G]</t>
  </si>
  <si>
    <t>[5, 0, 3, 4, 2, 1, 6, 7, 9, 10, 11, 8, 13, 14, 15, 12]</t>
  </si>
  <si>
    <t>0.384 MB (393,264 bytes)</t>
  </si>
  <si>
    <t>[G, P, D, L, G, L, L, G, G]</t>
  </si>
  <si>
    <t>[1, 2, 3, 4, 5, 6, 7, 8, 14, 13, 10, 11, 9, 15, 0, 12]</t>
  </si>
  <si>
    <t>0.383 MB (393,128 bytes)</t>
  </si>
  <si>
    <t>[P, D, P, G, L, D, L, L, G]</t>
  </si>
  <si>
    <t>[1, 3, 7, 4, 6, 2, 0, 8, 5, 10, 11, 12, 9, 13, 14, 15]</t>
  </si>
  <si>
    <t>[D, P, G, P, G, G, L, L, L]</t>
  </si>
  <si>
    <t>[1, 2, 4, 0, 5, 6, 3, 7, 9, 10, 15, 8, 13, 14, 12, 11]</t>
  </si>
  <si>
    <t>[P, G, L, G, G, P, D, L, G]</t>
  </si>
  <si>
    <t>[1, 2, 4, 8, 5, 6, 3, 11, 9, 10, 7, 12, 13, 14, 0, 15]</t>
  </si>
  <si>
    <t>[L, D, D, D, P, G, G, L, G]</t>
  </si>
  <si>
    <t>[5, 1, 2, 4, 6, 3, 0, 7, 9, 10, 11, 8, 13, 14, 15, 12]</t>
  </si>
  <si>
    <t>[P, P, D, L, L, G, L, G, G]</t>
  </si>
  <si>
    <t>[1, 0, 2, 4, 5, 6, 3, 8, 9, 10, 7, 15, 13, 14, 12, 11]</t>
  </si>
  <si>
    <t>[L, G, G, G, L, D, P, G, L]</t>
  </si>
  <si>
    <t>[5, 1, 2, 4, 0, 7, 3, 8, 9, 6, 10, 12, 13, 14, 11, 15]</t>
  </si>
  <si>
    <t>[D, L, L, G, P, G, L, G, L]</t>
  </si>
  <si>
    <t>[5, 1, 3, 4, 9, 2, 7, 8, 6, 0, 10, 12, 13, 14, 11, 15]</t>
  </si>
  <si>
    <t>[P, D, D, L, G, G, L, G, L]</t>
  </si>
  <si>
    <t>[1, 3, 4, 7, 5, 2, 6, 8, 9, 10, 11, 0, 13, 14, 15, 12]</t>
  </si>
  <si>
    <t>[D, D, P, P, G, L, L, G, G]</t>
  </si>
  <si>
    <t>[1, 2, 3, 4, 0, 6, 7, 8, 5, 10, 12, 15, 9, 13, 14, 11]</t>
  </si>
  <si>
    <t>[G, G, L, L, L, D, P, G, L]</t>
  </si>
  <si>
    <t>[5, 0, 3, 4, 2, 1, 7, 8, 9, 6, 11, 12, 13, 10, 14, 15]</t>
  </si>
  <si>
    <t>[G, P, D, L, G, G, G, L, L]</t>
  </si>
  <si>
    <t>[1, 2, 3, 4, 5, 7, 8, 12, 9, 6, 11, 15, 13, 10, 0, 14]</t>
  </si>
  <si>
    <t>[L, D, D, P, P, G, G, L, L]</t>
  </si>
  <si>
    <t>[2, 0, 3, 4, 1, 5, 7, 8, 10, 6, 11, 12, 9, 13, 14, 15]</t>
  </si>
  <si>
    <t>[P, G, L, G, P, G, L, L, L]</t>
  </si>
  <si>
    <t>[2, 5, 3, 4, 1, 6, 7, 8, 9, 0, 10, 11, 13, 14, 15, 12]</t>
  </si>
  <si>
    <t>[D, D, P, G, L, G, L, L, G]</t>
  </si>
  <si>
    <t>[1, 2, 7, 3, 5, 11, 0, 4, 9, 6, 10, 8, 13, 14, 15, 12]</t>
  </si>
  <si>
    <t>[P, G, L, D, D, L, G, G, G]</t>
  </si>
  <si>
    <t>[1, 2, 3, 4, 6, 10, 7, 8, 9, 5, 11, 12, 0, 13, 14, 15]</t>
  </si>
  <si>
    <t>[D, L, D, P, G, G, L, L, L]</t>
  </si>
  <si>
    <t>[2, 3, 6, 4, 1, 5, 0, 8, 9, 10, 7, 11, 13, 14, 15, 12]</t>
  </si>
  <si>
    <t>[D, P, P, G, L, L, G, L, G]</t>
  </si>
  <si>
    <t>[2, 3, 7, 4, 1, 5, 0, 8, 9, 6, 10, 12, 13, 14, 11, 15]</t>
  </si>
  <si>
    <t>[D, P, P, G, L, G, L, G, L]</t>
  </si>
  <si>
    <t>[2, 3, 7, 4, 1, 5, 0, 8, 9, 6, 11, 12, 13, 10, 14, 15]</t>
  </si>
  <si>
    <t>[D, P, P, G, L, G, G, L, L]</t>
  </si>
  <si>
    <t>[1, 2, 3, 4, 9, 5, 7, 8, 6, 10, 11, 0, 13, 14, 15, 12]</t>
  </si>
  <si>
    <t>[P, P, P, D, L, G, L, L, G]</t>
  </si>
  <si>
    <t>[1, 0, 2, 8, 5, 6, 4, 3, 9, 10, 7, 11, 13, 14, 15, 12]</t>
  </si>
  <si>
    <t>[L, G, L, D, P, G, G, L, G]</t>
  </si>
  <si>
    <t>[2, 0, 3, 4, 1, 6, 7, 8, 5, 10, 15, 11, 9, 13, 14, 12]</t>
  </si>
  <si>
    <t>[P, G, G, G, L, L, D, L, G]</t>
  </si>
  <si>
    <t>[1, 2, 3, 4, 5, 7, 11, 8, 9, 0, 14, 12, 13, 6, 10, 15]</t>
  </si>
  <si>
    <t>[G, L, D, D, P, G, G, L, L]</t>
  </si>
  <si>
    <t>[1, 2, 3, 0, 6, 7, 8, 4, 5, 10, 11, 12, 9, 13, 14, 15]</t>
  </si>
  <si>
    <t>[G, P, P, P, G, G, L, L, L]</t>
  </si>
  <si>
    <t>[1, 2, 3, 4, 5, 6, 7, 8, 10, 11, 12, 15, 9, 13, 0, 14]</t>
  </si>
  <si>
    <t>[L, D, P, P, P, G, L, L, L]</t>
  </si>
  <si>
    <t>[1, 2, 7, 3, 5, 6, 0, 4, 9, 10, 15, 8, 13, 14, 12, 11]</t>
  </si>
  <si>
    <t>[D, L, G, G, G, P, D, L, G]</t>
  </si>
  <si>
    <t>[2, 5, 3, 4, 1, 7, 0, 8, 9, 6, 11, 12, 13, 10, 14, 15]</t>
  </si>
  <si>
    <t>[P, D, P, G, L, G, G, L, L]</t>
  </si>
  <si>
    <t>[2, 3, 7, 4, 1, 6, 0, 8, 5, 10, 11, 12, 9, 13, 14, 15]</t>
  </si>
  <si>
    <t>[D, P, P, G, G, G, L, L, L]</t>
  </si>
  <si>
    <t>[1, 2, 7, 3, 0, 5, 6, 4, 9, 10, 12, 8, 13, 14, 11, 15]</t>
  </si>
  <si>
    <t>[L, L, D, L, G, G, P, G, L]</t>
  </si>
  <si>
    <t>[1, 0, 2, 4, 5, 6, 3, 8, 9, 14, 7, 12, 13, 11, 10, 15]</t>
  </si>
  <si>
    <t>[L, G, G, G, P, D, L, G, L]</t>
  </si>
  <si>
    <t>[1, 2, 3, 4, 9, 5, 6, 8, 13, 0, 7, 11, 14, 10, 15, 12]</t>
  </si>
  <si>
    <t>[G, P, D, D, L, L, G, L, G]</t>
  </si>
  <si>
    <t>[1, 6, 2, 3, 5, 10, 8, 4, 9, 0, 7, 12, 13, 14, 11, 15]</t>
  </si>
  <si>
    <t>[D, D, L, L, G, P, G, G, L]</t>
  </si>
  <si>
    <t>[1, 3, 6, 4, 5, 2, 0, 8, 9, 11, 7, 12, 13, 10, 14, 15]</t>
  </si>
  <si>
    <t>[D, P, G, L, G, P, G, L, L]</t>
  </si>
  <si>
    <t>[5, 1, 2, 3, 6, 10, 7, 4, 9, 0, 11, 8, 13, 14, 15, 12]</t>
  </si>
  <si>
    <t>[D, P, D, L, L, L, G, G, G]</t>
  </si>
  <si>
    <t>[1, 2, 3, 4, 5, 6, 0, 8, 10, 15, 7, 11, 9, 13, 14, 12]</t>
  </si>
  <si>
    <t>[G, P, P, G, L, L, D, L, G]</t>
  </si>
  <si>
    <t>[1, 2, 3, 4, 5, 10, 6, 7, 9, 0, 15, 8, 13, 14, 12, 11]</t>
  </si>
  <si>
    <t>[D, L, L, G, G, P, D, L, G]</t>
  </si>
  <si>
    <t>[1, 2, 3, 4, 5, 6, 0, 8, 9, 14, 7, 10, 13, 15, 12, 11]</t>
  </si>
  <si>
    <t>[G, L, G, P, P, D, L, L, G]</t>
  </si>
  <si>
    <t>[1, 2, 3, 4, 0, 6, 7, 8, 5, 13, 11, 12, 10, 9, 14, 15]</t>
  </si>
  <si>
    <t>[G, G, L, D, P, G, L, L, L]</t>
  </si>
  <si>
    <t>[5, 0, 2, 3, 6, 1, 7, 4, 9, 10, 11, 8, 13, 14, 15, 12]</t>
  </si>
  <si>
    <t>[G, P, D, L, L, L, G, G, G]</t>
  </si>
  <si>
    <t>[5, 1, 3, 4, 0, 2, 7, 8, 10, 6, 11, 12, 9, 13, 14, 15]</t>
  </si>
  <si>
    <t>[D, L, G, G, P, G, L, L, L]</t>
  </si>
  <si>
    <t>[1, 0, 3, 4, 5, 2, 6, 11, 9, 10, 8, 7, 13, 14, 15, 12]</t>
  </si>
  <si>
    <t>[G, L, L, G, P, D, L, G, G]</t>
  </si>
  <si>
    <t>[1, 2, 4, 0, 5, 6, 3, 8, 9, 15, 7, 11, 13, 10, 14, 12]</t>
  </si>
  <si>
    <t>[P, G, G, P, G, L, D, L, G]</t>
  </si>
  <si>
    <t>[2, 3, 4, 0, 1, 6, 7, 8, 5, 10, 11, 12, 9, 13, 14, 15]</t>
  </si>
  <si>
    <t>[P, P, P, G, G, G, L, L, L]</t>
  </si>
  <si>
    <t>[1, 2, 4, 0, 5, 6, 3, 8, 10, 11, 7, 12, 9, 13, 14, 15]</t>
  </si>
  <si>
    <t>[P, G, G, P, P, G, L, L, L]</t>
  </si>
  <si>
    <t>[1, 3, 7, 4, 5, 2, 10, 8, 9, 0, 6, 11, 13, 14, 15, 12]</t>
  </si>
  <si>
    <t>[L, D, D, P, G, G, L, L, G]</t>
  </si>
  <si>
    <t>[1, 2, 3, 4, 5, 6, 12, 7, 9, 0, 11, 8, 13, 10, 14, 15]</t>
  </si>
  <si>
    <t>[G, L, D, D, L, G, P, G, L]</t>
  </si>
  <si>
    <t>[1, 2, 3, 4, 5, 6, 0, 7, 9, 15, 11, 8, 13, 10, 14, 12]</t>
  </si>
  <si>
    <t>[L, G, P, P, G, L, D, L, G]</t>
  </si>
  <si>
    <t>[1, 3, 7, 4, 5, 2, 0, 8, 10, 6, 11, 12, 9, 13, 14, 15]</t>
  </si>
  <si>
    <t>[D, P, G, G, P, G, L, L, L]</t>
  </si>
  <si>
    <t>[1, 0, 7, 3, 5, 2, 6, 4, 9, 10, 12, 8, 13, 14, 11, 15]</t>
  </si>
  <si>
    <t>[G, L, D, L, G, G, P, G, L]</t>
  </si>
  <si>
    <t>[1, 2, 3, 4, 5, 6, 7, 8, 13, 9, 12, 15, 0, 10, 14, 11]</t>
  </si>
  <si>
    <t>[D, L, G, L, L, D, P, G, L]</t>
  </si>
  <si>
    <t>[1, 2, 3, 4, 5, 6, 7, 8, 14, 13, 10, 12, 0, 9, 11, 15]</t>
  </si>
  <si>
    <t>[L, D, P, G, L, D, L, G, L]</t>
  </si>
  <si>
    <t>[1, 2, 3, 4, 5, 6, 0, 8, 13, 11, 7, 12, 10, 9, 14, 15]</t>
  </si>
  <si>
    <t>[G, P, G, P, D, L, G, L, L]</t>
  </si>
  <si>
    <t>[1, 2, 3, 4, 6, 7, 0, 8, 5, 10, 15, 11, 9, 13, 14, 12]</t>
  </si>
  <si>
    <t>[P, P, G, G, L, L, D, L, G]</t>
  </si>
  <si>
    <t>[1, 2, 3, 4, 5, 6, 7, 8, 13, 9, 10, 0, 14, 11, 15, 12]</t>
  </si>
  <si>
    <t>[G, P, P, P, D, L, L, G, L]</t>
  </si>
  <si>
    <t>[1, 0, 2, 4, 6, 7, 3, 8, 5, 9, 10, 11, 13, 14, 15, 12]</t>
  </si>
  <si>
    <t>[L, G, P, P, G, L, L, L, G]</t>
  </si>
  <si>
    <t>[1, 2, 3, 4, 9, 5, 11, 7, 6, 0, 10, 8, 13, 14, 15, 12]</t>
  </si>
  <si>
    <t>[P, D, L, G, L, D, L, G, G]</t>
  </si>
  <si>
    <t>[1, 2, 3, 4, 5, 6, 7, 8, 9, 12, 14, 15, 13, 10, 0, 11]</t>
  </si>
  <si>
    <t>[D, P, G, L, L, D, P, G, L]</t>
  </si>
  <si>
    <t>[5, 1, 2, 4, 6, 3, 0, 8, 9, 10, 7, 11, 13, 14, 15, 12]</t>
  </si>
  <si>
    <t>[P, P, D, L, L, G, G, L, G]</t>
  </si>
  <si>
    <t>[1, 2, 3, 4, 5, 6, 0, 8, 13, 10, 7, 12, 14, 9, 11, 15]</t>
  </si>
  <si>
    <t>[G, P, G, P, D, L, L, G, L]</t>
  </si>
  <si>
    <t>[1, 2, 3, 0, 5, 6, 7, 4, 9, 14, 10, 8, 13, 15, 12, 11]</t>
  </si>
  <si>
    <t>[G, G, G, P, P, D, L, L, G]</t>
  </si>
  <si>
    <t>[5, 1, 2, 3, 6, 7, 0, 4, 9, 10, 11, 8, 13, 14, 15, 12]</t>
  </si>
  <si>
    <t>[P, P, D, L, L, L, G, G, G]</t>
  </si>
  <si>
    <t>[1, 6, 2, 3, 5, 7, 11, 4, 9, 10, 8, 0, 13, 14, 15, 12]</t>
  </si>
  <si>
    <t>[P, D, P, D, L, L, G, G, G]</t>
  </si>
  <si>
    <t>[1, 2, 3, 0, 5, 6, 7, 4, 10, 11, 12, 8, 9, 13, 14, 15]</t>
  </si>
  <si>
    <t>[G, G, P, P, P, G, L, L, L]</t>
  </si>
  <si>
    <t>[5, 1, 2, 4, 0, 6, 3, 7, 9, 10, 12, 8, 13, 14, 11, 15]</t>
  </si>
  <si>
    <t>[D, L, L, G, L, G, P, G, L]</t>
  </si>
  <si>
    <t>[1, 2, 3, 4, 0, 6, 7, 8, 5, 9, 12, 15, 13, 10, 14, 11]</t>
  </si>
  <si>
    <t>[G, L, G, L, L, D, P, G, L]</t>
  </si>
  <si>
    <t>[1, 2, 3, 4, 5, 6, 7, 8, 13, 11, 12, 0, 10, 9, 14, 15]</t>
  </si>
  <si>
    <t>[P, P, G, P, D, L, G, L, L]</t>
  </si>
  <si>
    <t>[5, 1, 2, 3, 9, 6, 7, 4, 13, 10, 11, 8, 0, 14, 15, 12]</t>
  </si>
  <si>
    <t>[D, D, D, L, L, L, G, G, G]</t>
  </si>
  <si>
    <t>[1, 3, 4, 8, 5, 2, 0, 6, 9, 10, 7, 11, 13, 14, 15, 12]</t>
  </si>
  <si>
    <t>[L, D, P, P, G, L, G, L, G]</t>
  </si>
  <si>
    <t>[1, 2, 3, 4, 5, 6, 7, 8, 9, 14, 10, 15, 13, 12, 0, 11]</t>
  </si>
  <si>
    <t>[P, D, L, G, L, D, P, G, L]</t>
  </si>
  <si>
    <t>[1, 2, 8, 3, 5, 6, 7, 4, 9, 10, 15, 11, 13, 14, 0, 12]</t>
  </si>
  <si>
    <t>[D, D, D, L, G, P, G, L, G]</t>
  </si>
  <si>
    <t>[1, 6, 2, 3, 0, 5, 7, 4, 9, 10, 12, 8, 13, 14, 11, 15]</t>
  </si>
  <si>
    <t>[L, D, L, L, G, G, P, G, L]</t>
  </si>
  <si>
    <t>[1, 2, 3, 4, 5, 6, 7, 8, 13, 9, 11, 0, 10, 14, 15, 12]</t>
  </si>
  <si>
    <t>[G, P, P, P, D, L, G, L, L]</t>
  </si>
  <si>
    <t>[5, 1, 3, 4, 2, 10, 6, 8, 9, 0, 7, 12, 13, 14, 11, 15]</t>
  </si>
  <si>
    <t>[D, P, D, L, G, L, G, G, L]</t>
  </si>
  <si>
    <t>[5, 1, 2, 3, 0, 6, 8, 4, 9, 10, 7, 12, 13, 14, 11, 15]</t>
  </si>
  <si>
    <t>[D, L, L, L, G, P, G, G, L]</t>
  </si>
  <si>
    <t>[5, 1, 2, 3, 0, 6, 7, 4, 9, 10, 12, 8, 13, 14, 11, 15]</t>
  </si>
  <si>
    <t>[D, L, L, L, G, G, P, G, L]</t>
  </si>
  <si>
    <t>[1, 2, 3, 4, 9, 5, 6, 8, 13, 0, 7, 12, 14, 10, 11, 15]</t>
  </si>
  <si>
    <t>[G, P, D, D, L, L, G, G, L]</t>
  </si>
  <si>
    <t>[1, 2, 3, 4, 5, 6, 8, 15, 9, 10, 7, 0, 13, 14, 12, 11]</t>
  </si>
  <si>
    <t>[D, P, G, G, L, D, P, G, L]</t>
  </si>
  <si>
    <t>[1, 2, 3, 4, 6, 7, 11, 8, 5, 10, 14, 12, 9, 13, 0, 15]</t>
  </si>
  <si>
    <t>[D, D, P, P, G, G, L, L, L]</t>
  </si>
  <si>
    <t>[1, 2, 7, 3, 5, 6, 0, 8, 9, 10, 4, 11, 13, 14, 15, 12]</t>
  </si>
  <si>
    <t>[G, L, D, P, D, L, G, G, G]</t>
  </si>
  <si>
    <t>[1, 6, 2, 4, 5, 11, 3, 8, 9, 0, 7, 12, 13, 10, 14, 15]</t>
  </si>
  <si>
    <t>[D, D, L, G, G, P, G, L, L]</t>
  </si>
  <si>
    <t>[1, 2, 3, 4, 5, 7, 10, 8, 9, 6, 11, 12, 0, 13, 14, 15]</t>
  </si>
  <si>
    <t>[L, L, D, D, P, G, L, G, L]</t>
  </si>
  <si>
    <t>[1, 2, 4, 8, 5, 6, 3, 12, 9, 10, 11, 7, 13, 14, 0, 15]</t>
  </si>
  <si>
    <t>[D, L, D, D, P, G, G, G, L]</t>
  </si>
  <si>
    <t>[1, 2, 3, 4, 5, 6, 7, 8, 9, 14, 12, 10, 13, 15, 0, 11]</t>
  </si>
  <si>
    <t>[D, L, G, P, P, D, L, L, G]</t>
  </si>
  <si>
    <t>[1, 2, 3, 4, 5, 6, 7, 8, 13, 9, 10, 0, 14, 15, 12, 11]</t>
  </si>
  <si>
    <t>[G, P, P, P, D, L, L, L, G]</t>
  </si>
  <si>
    <t>[2, 0, 3, 4, 1, 6, 7, 8, 5, 14, 10, 12, 9, 13, 11, 15]</t>
  </si>
  <si>
    <t>[P, G, G, G, L, D, L, G, L]</t>
  </si>
  <si>
    <t>[1, 2, 3, 4, 5, 6, 11, 7, 9, 0, 14, 8, 13, 15, 10, 12]</t>
  </si>
  <si>
    <t>[L, G, P, D, L, D, L, G, G]</t>
  </si>
  <si>
    <t>[1, 2, 3, 4, 5, 6, 7, 8, 10, 11, 14, 0, 9, 13, 15, 12]</t>
  </si>
  <si>
    <t>[G, P, D, P, P, G, L, L, L]</t>
  </si>
  <si>
    <t>[2, 3, 4, 0, 1, 6, 7, 8, 5, 9, 11, 12, 13, 10, 14, 15]</t>
  </si>
  <si>
    <t>[P, P, P, G, G, L, G, L, L]</t>
  </si>
  <si>
    <t>[1, 2, 3, 4, 6, 7, 0, 8, 5, 14, 10, 12, 9, 13, 11, 15]</t>
  </si>
  <si>
    <t>[P, P, G, G, L, D, L, G, L]</t>
  </si>
  <si>
    <t>[1, 2, 3, 4, 5, 10, 6, 8, 13, 9, 7, 11, 14, 15, 0, 12]</t>
  </si>
  <si>
    <t>[P, P, D, L, D, L, G, L, G]</t>
  </si>
  <si>
    <t>[1, 2, 3, 4, 6, 10, 7, 8, 5, 0, 15, 11, 9, 13, 14, 12]</t>
  </si>
  <si>
    <t>[D, P, G, G, L, L, D, L, G]</t>
  </si>
  <si>
    <t>[2, 3, 4, 0, 1, 5, 7, 8, 9, 6, 10, 11, 13, 14, 15, 12]</t>
  </si>
  <si>
    <t>[P, P, P, G, L, G, L, L, G]</t>
  </si>
  <si>
    <t>[1, 2, 3, 4, 5, 6, 7, 8, 9, 0, 14, 10, 13, 15, 12, 11]</t>
  </si>
  <si>
    <t>[L, L, G, P, P, D, L, L, G]</t>
  </si>
  <si>
    <t>[2, 6, 3, 4, 0, 1, 7, 8, 5, 9, 11, 12, 13, 10, 14, 15]</t>
  </si>
  <si>
    <t>[L, D, P, G, G, L, G, L, L]</t>
  </si>
  <si>
    <t>[2, 0, 3, 4, 1, 5, 7, 8, 9, 6, 15, 11, 13, 10, 14, 12]</t>
  </si>
  <si>
    <t>[P, G, L, G, G, L, D, L, G]</t>
  </si>
  <si>
    <t>[1, 2, 3, 0, 5, 6, 8, 4, 9, 10, 7, 15, 13, 14, 12, 11]</t>
  </si>
  <si>
    <t>[G, P, G, G, L, D, P, G, L]</t>
  </si>
  <si>
    <t>[1, 0, 2, 7, 5, 6, 4, 3, 9, 10, 11, 8, 13, 14, 15, 12]</t>
  </si>
  <si>
    <t>[L, G, L, D, P, G, L, G, G]</t>
  </si>
  <si>
    <t>[5, 1, 3, 4, 9, 2, 7, 8, 13, 6, 11, 12, 0, 10, 14, 15]</t>
  </si>
  <si>
    <t>[D, D, D, L, G, G, G, L, L]</t>
  </si>
  <si>
    <t>[1, 2, 3, 4, 5, 6, 7, 8, 13, 9, 12, 0, 14, 11, 10, 15]</t>
  </si>
  <si>
    <t>[P, G, P, P, D, L, L, G, L]</t>
  </si>
  <si>
    <t>[1, 2, 3, 4, 5, 6, 8, 11, 9, 10, 15, 0, 13, 14, 12, 7]</t>
  </si>
  <si>
    <t>[G, P, D, L, D, P, G, L, G]</t>
  </si>
  <si>
    <t>[1, 2, 3, 4, 5, 6, 11, 7, 9, 10, 12, 0, 13, 14, 8, 15]</t>
  </si>
  <si>
    <t>[P, G, L, D, P, D, L, G, G]</t>
  </si>
  <si>
    <t>[1, 6, 2, 3, 5, 8, 0, 4, 9, 10, 7, 11, 13, 14, 15, 12]</t>
  </si>
  <si>
    <t>[P, D, L, L, G, P, G, L, G]</t>
  </si>
  <si>
    <t>[2, 3, 4, 0, 1, 5, 6, 8, 9, 10, 7, 12, 13, 14, 11, 15]</t>
  </si>
  <si>
    <t>[P, P, P, G, L, L, G, G, L]</t>
  </si>
  <si>
    <t>[2, 5, 3, 4, 0, 1, 6, 8, 9, 10, 7, 12, 13, 14, 11, 15]</t>
  </si>
  <si>
    <t>[L, D, P, G, L, L, G, G, L]</t>
  </si>
  <si>
    <t>[1, 2, 8, 3, 0, 5, 6, 4, 9, 10, 7, 11, 13, 14, 15, 12]</t>
  </si>
  <si>
    <t>[L, L, D, L, G, P, G, L, G]</t>
  </si>
  <si>
    <t>[1, 6, 2, 3, 5, 10, 7, 4, 13, 9, 11, 8, 0, 14, 15, 12]</t>
  </si>
  <si>
    <t>[D, L, D, D, L, L, G, G, G]</t>
  </si>
  <si>
    <t>[1, 2, 4, 0, 5, 7, 3, 8, 9, 6, 15, 11, 13, 10, 14, 12]</t>
  </si>
  <si>
    <t>[P, G, P, G, G, L, D, L, G]</t>
  </si>
  <si>
    <t>[1, 2, 7, 3, 5, 6, 0, 11, 9, 10, 8, 4, 13, 14, 15, 12]</t>
  </si>
  <si>
    <t>[L, G, P, D, D, L, G, G, G]</t>
  </si>
  <si>
    <t>[1, 3, 6, 4, 5, 2, 11, 7, 9, 10, 15, 8, 13, 14, 0, 12]</t>
  </si>
  <si>
    <t>[D, D, D, P, G, L, L, G, G]</t>
  </si>
  <si>
    <t>[1, 2, 8, 3, 5, 6, 4, 12, 9, 10, 7, 0, 13, 14, 11, 15]</t>
  </si>
  <si>
    <t>[D, P, D, L, G, P, G, G, L]</t>
  </si>
  <si>
    <t>[1, 2, 3, 4, 5, 6, 11, 7, 13, 0, 10, 8, 14, 9, 15, 12]</t>
  </si>
  <si>
    <t>[G, P, D, L, L, D, L, G, G]</t>
  </si>
  <si>
    <t>[5, 1, 2, 4, 6, 10, 3, 8, 9, 0, 7, 11, 13, 14, 15, 12]</t>
  </si>
  <si>
    <t>[D, P, D, L, L, G, G, L, G]</t>
  </si>
  <si>
    <t>[1, 3, 7, 4, 5, 2, 11, 8, 9, 6, 12, 0, 13, 10, 14, 15]</t>
  </si>
  <si>
    <t>[P, D, D, P, G, G, G, L, L]</t>
  </si>
  <si>
    <t>[1, 6, 2, 4, 0, 10, 3, 8, 5, 9, 7, 11, 13, 14, 15, 12]</t>
  </si>
  <si>
    <t>[G, L, D, D, L, G, G, L, G]</t>
  </si>
  <si>
    <t>[1, 2, 7, 3, 5, 6, 4, 8, 0, 9, 10, 11, 13, 14, 15, 12]</t>
  </si>
  <si>
    <t>0.384 MB (393,288 bytes)</t>
  </si>
  <si>
    <t>[L, L, L, D, P, D, L, G, G, G]</t>
  </si>
  <si>
    <t>[0, 1, 2, 4, 6, 7, 3, 8, 5, 10, 11, 12, 9, 13, 14, 15]</t>
  </si>
  <si>
    <t>0.383 MB (393,152 bytes)</t>
  </si>
  <si>
    <t>[L, L, G, P, P, G, G, L, L, L]</t>
  </si>
  <si>
    <t>[1, 2, 3, 4, 5, 6, 7, 8, 14, 13, 10, 11, 9, 15, 12, 0]</t>
  </si>
  <si>
    <t>[P, P, D, P, G, L, D, L, L, G]</t>
  </si>
  <si>
    <t>[5, 1, 2, 4, 9, 6, 3, 7, 10, 11, 0, 8, 13, 14, 15, 12]</t>
  </si>
  <si>
    <t>[P, P, D, D, L, L, G, L, G, G]</t>
  </si>
  <si>
    <t>[1, 2, 3, 4, 10, 0, 6, 8, 5, 14, 7, 12, 9, 13, 11, 15]</t>
  </si>
  <si>
    <t>[P, G, G, L, D, D, L, G, G, L]</t>
  </si>
  <si>
    <t>[1, 3, 7, 4, 5, 0, 2, 8, 10, 6, 11, 12, 9, 13, 14, 15]</t>
  </si>
  <si>
    <t>[L, D, P, G, G, P, G, L, L, L]</t>
  </si>
  <si>
    <t>[1, 6, 2, 3, 5, 7, 11, 4, 9, 10, 8, 12, 13, 14, 15, 0]</t>
  </si>
  <si>
    <t>[D, P, D, P, D, L, L, G, G, G]</t>
  </si>
  <si>
    <t>[5, 1, 2, 4, 6, 10, 3, 8, 9, 14, 7, 11, 13, 0, 15, 12]</t>
  </si>
  <si>
    <t>[D, D, P, D, L, L, G, G, L, G]</t>
  </si>
  <si>
    <t>[1, 2, 3, 4, 5, 6, 7, 8, 13, 11, 12, 15, 10, 9, 14, 0]</t>
  </si>
  <si>
    <t>[D, P, P, G, P, D, L, G, L, L]</t>
  </si>
  <si>
    <t>[0, 2, 3, 4, 1, 6, 7, 8, 5, 13, 10, 11, 14, 9, 15, 12]</t>
  </si>
  <si>
    <t>[G, G, L, G, P, D, L, L, L, G]</t>
  </si>
  <si>
    <t>[1, 2, 3, 4, 5, 6, 7, 8, 9, 15, 0, 12, 13, 10, 11, 14]</t>
  </si>
  <si>
    <t>[G, L, D, P, P, G, L, D, L, G]</t>
  </si>
  <si>
    <t>[0, 2, 3, 4, 1, 6, 7, 8, 5, 9, 12, 15, 13, 10, 14, 11]</t>
  </si>
  <si>
    <t>[G, G, L, G, L, L, D, P, G, L]</t>
  </si>
  <si>
    <t>[2, 5, 3, 4, 1, 0, 6, 8, 9, 11, 7, 12, 13, 10, 14, 15]</t>
  </si>
  <si>
    <t>[D, P, G, L, L, G, P, G, L, L]</t>
  </si>
  <si>
    <t>[1, 2, 3, 4, 6, 10, 7, 8, 5, 15, 0, 11, 9, 13, 14, 12]</t>
  </si>
  <si>
    <t>[P, D, P, G, G, L, L, D, L, G]</t>
  </si>
  <si>
    <t>[1, 2, 3, 4, 5, 6, 7, 8, 14, 10, 15, 11, 9, 13, 12, 0]</t>
  </si>
  <si>
    <t>[P, D, P, P, G, L, D, L, L, G]</t>
  </si>
  <si>
    <t>[1, 2, 3, 4, 5, 6, 8, 12, 9, 11, 14, 7, 13, 10, 15, 0]</t>
  </si>
  <si>
    <t>[P, D, L, D, P, G, P, G, L, L]</t>
  </si>
  <si>
    <t>[1, 2, 3, 4, 9, 5, 7, 8, 13, 10, 0, 11, 14, 6, 15, 12]</t>
  </si>
  <si>
    <t>[P, G, P, D, D, L, G, L, L, G]</t>
  </si>
  <si>
    <t>[1, 2, 4, 8, 5, 7, 3, 11, 9, 6, 10, 12, 13, 14, 15, 0]</t>
  </si>
  <si>
    <t>[D, D, D, P, G, P, G, L, L, G]</t>
  </si>
  <si>
    <t>[2, 3, 7, 4, 1, 5, 8, 0, 9, 6, 10, 12, 13, 14, 11, 15]</t>
  </si>
  <si>
    <t>[P, D, P, P, G, L, G, L, G, L]</t>
  </si>
  <si>
    <t>[1, 2, 3, 4, 5, 6, 7, 8, 10, 15, 11, 12, 9, 13, 14, 0]</t>
  </si>
  <si>
    <t>[D, P, P, P, G, L, L, D, L, G]</t>
  </si>
  <si>
    <t>[1, 2, 3, 4, 5, 7, 10, 8, 13, 6, 0, 12, 14, 9, 11, 15]</t>
  </si>
  <si>
    <t>[D, P, G, G, P, D, L, L, G, L]</t>
  </si>
  <si>
    <t>[6, 2, 0, 4, 1, 5, 3, 8, 9, 10, 7, 11, 13, 14, 15, 12]</t>
  </si>
  <si>
    <t>[P, P, G, L, D, L, G, G, L, G]</t>
  </si>
  <si>
    <t>[2, 3, 4, 8, 1, 5, 6, 0, 9, 10, 7, 12, 13, 14, 11, 15]</t>
  </si>
  <si>
    <t>[D, P, P, P, G, L, L, G, G, L]</t>
  </si>
  <si>
    <t>[1, 6, 2, 4, 5, 10, 3, 8, 13, 9, 7, 12, 14, 0, 11, 15]</t>
  </si>
  <si>
    <t>[P, D, L, D, D, L, G, G, G, L]</t>
  </si>
  <si>
    <t>[0, 1, 2, 4, 5, 6, 3, 7, 9, 10, 15, 8, 13, 14, 12, 11]</t>
  </si>
  <si>
    <t>[L, L, G, L, G, G, P, D, L, G]</t>
  </si>
  <si>
    <t>[1, 2, 7, 3, 5, 6, 11, 4, 9, 10, 0, 12, 13, 14, 8, 15]</t>
  </si>
  <si>
    <t>[G, L, D, P, D, D, L, G, G, G]</t>
  </si>
  <si>
    <t>[5, 1, 2, 3, 9, 0, 7, 4, 10, 6, 11, 8, 13, 14, 15, 12]</t>
  </si>
  <si>
    <t>[G, P, D, D, L, L, L, G, G, G]</t>
  </si>
  <si>
    <t>[1, 2, 3, 4, 5, 6, 8, 0, 9, 10, 15, 11, 13, 14, 12, 7]</t>
  </si>
  <si>
    <t>[G, G, P, D, L, D, P, G, L, G]</t>
  </si>
  <si>
    <t>[1, 2, 3, 4, 6, 10, 7, 8, 5, 11, 14, 12, 9, 13, 15, 0]</t>
  </si>
  <si>
    <t>[P, D, P, D, P, G, G, L, L, L]</t>
  </si>
  <si>
    <t>[1, 2, 3, 4, 5, 6, 7, 8, 13, 10, 15, 11, 14, 9, 12, 0]</t>
  </si>
  <si>
    <t>[P, D, P, G, P, D, L, L, L, G]</t>
  </si>
  <si>
    <t>[1, 2, 3, 4, 5, 6, 11, 7, 9, 10, 12, 15, 13, 14, 8, 0]</t>
  </si>
  <si>
    <t>[D, P, G, L, D, P, D, L, G, G]</t>
  </si>
  <si>
    <t>[5, 1, 7, 3, 9, 2, 6, 4, 0, 10, 11, 8, 13, 14, 15, 12]</t>
  </si>
  <si>
    <t>[D, D, L, G, L, D, L, G, G, G]</t>
  </si>
  <si>
    <t>[5, 1, 2, 4, 9, 6, 3, 7, 13, 10, 11, 8, 14, 0, 15, 12]</t>
  </si>
  <si>
    <t>[P, D, D, D, L, L, G, L, G, G]</t>
  </si>
  <si>
    <t>[1, 2, 11, 3, 5, 6, 4, 0, 9, 10, 8, 7, 13, 14, 15, 12]</t>
  </si>
  <si>
    <t>[P, D, L, G, G, P, D, L, G, G]</t>
  </si>
  <si>
    <t>[1, 2, 3, 4, 5, 6, 11, 0, 9, 10, 8, 12, 13, 14, 7, 15]</t>
  </si>
  <si>
    <t>[P, G, G, L, D, D, P, G, L, G]</t>
  </si>
  <si>
    <t>[1, 2, 3, 4, 5, 6, 7, 8, 9, 12, 14, 15, 13, 10, 11, 0]</t>
  </si>
  <si>
    <t>[P, D, P, G, L, L, D, P, G, L]</t>
  </si>
  <si>
    <t>[1, 3, 7, 4, 5, 2, 11, 8, 9, 6, 12, 15, 13, 10, 14, 0]</t>
  </si>
  <si>
    <t>[D, P, D, D, P, G, G, G, L, L]</t>
  </si>
  <si>
    <t>[1, 7, 6, 3, 5, 0, 2, 4, 9, 10, 11, 8, 13, 14, 15, 12]</t>
  </si>
  <si>
    <t>[L, D, P, G, L, D, L, G, G, G]</t>
  </si>
  <si>
    <t>[1, 3, 6, 4, 5, 2, 11, 0, 9, 10, 8, 7, 13, 14, 15, 12]</t>
  </si>
  <si>
    <t>[G, P, D, D, P, G, L, L, G, G]</t>
  </si>
  <si>
    <t>[1, 2, 7, 3, 5, 6, 11, 4, 9, 10, 8, 12, 13, 0, 14, 15]</t>
  </si>
  <si>
    <t>[L, L, D, P, D, D, L, G, G, G]</t>
  </si>
  <si>
    <t>[2, 6, 3, 4, 1, 7, 8, 0, 5, 10, 11, 12, 9, 13, 14, 15]</t>
  </si>
  <si>
    <t>[P, P, D, P, G, G, G, L, L, L]</t>
  </si>
  <si>
    <t>[1, 2, 3, 4, 5, 6, 11, 7, 10, 13, 15, 8, 9, 0, 14, 12]</t>
  </si>
  <si>
    <t>[D, P, G, L, L, D, D, L, G, G]</t>
  </si>
  <si>
    <t>[1, 2, 3, 4, 5, 6, 7, 8, 9, 15, 14, 10, 13, 0, 12, 11]</t>
  </si>
  <si>
    <t>[D, L, L, G, P, P, D, L, L, G]</t>
  </si>
  <si>
    <t>[5, 1, 2, 4, 6, 3, 7, 8, 9, 10, 0, 12, 13, 14, 11, 15]</t>
  </si>
  <si>
    <t>[D, P, P, D, L, L, G, G, G, L]</t>
  </si>
  <si>
    <t>[1, 3, 6, 4, 5, 10, 2, 7, 9, 11, 0, 8, 13, 14, 15, 12]</t>
  </si>
  <si>
    <t>[P, D, L, D, P, G, L, L, G, G]</t>
  </si>
  <si>
    <t>[0, 6, 3, 4, 2, 1, 7, 8, 5, 10, 11, 12, 9, 13, 14, 15]</t>
  </si>
  <si>
    <t>[G, L, D, P, G, G, G, L, L, L]</t>
  </si>
  <si>
    <t>[1, 2, 3, 4, 5, 6, 7, 8, 10, 11, 12, 15, 9, 0, 13, 14]</t>
  </si>
  <si>
    <t>[L, L, D, P, P, P, G, L, L, L]</t>
  </si>
  <si>
    <t>[1, 6, 3, 4, 5, 7, 2, 0, 9, 10, 11, 8, 13, 14, 15, 12]</t>
  </si>
  <si>
    <t>[D, P, G, P, D, L, L, G, G, G]</t>
  </si>
  <si>
    <t>[1, 2, 3, 4, 6, 0, 7, 8, 5, 10, 12, 15, 9, 13, 14, 11]</t>
  </si>
  <si>
    <t>[P, G, G, L, L, L, D, P, G, L]</t>
  </si>
  <si>
    <t>[0, 5, 2, 3, 6, 1, 7, 4, 9, 10, 11, 8, 13, 14, 15, 12]</t>
  </si>
  <si>
    <t>[L, G, P, D, L, L, L, G, G, G]</t>
  </si>
  <si>
    <t>[1, 3, 7, 4, 5, 2, 11, 8, 9, 10, 6, 12, 13, 0, 14, 15]</t>
  </si>
  <si>
    <t>[D, L, D, D, P, G, G, G, L, L]</t>
  </si>
  <si>
    <t>[1, 2, 3, 4, 5, 6, 8, 0, 14, 10, 7, 11, 9, 13, 15, 12]</t>
  </si>
  <si>
    <t>[P, G, P, P, G, L, D, L, L, G]</t>
  </si>
  <si>
    <t>[2, 3, 7, 4, 1, 6, 8, 0, 5, 9, 11, 12, 13, 10, 14, 15]</t>
  </si>
  <si>
    <t>[P, D, P, P, G, G, L, G, L, L]</t>
  </si>
  <si>
    <t>[5, 3, 0, 4, 2, 1, 6, 8, 9, 10, 7, 11, 13, 14, 15, 12]</t>
  </si>
  <si>
    <t>[P, G, P, D, L, G, L, G, L, G]</t>
  </si>
  <si>
    <t>[0, 1, 2, 3, 5, 6, 7, 4, 9, 10, 15, 8, 13, 14, 12, 11]</t>
  </si>
  <si>
    <t>[L, L, L, G, G, G, P, D, L, G]</t>
  </si>
  <si>
    <t>[1, 6, 2, 3, 5, 0, 7, 4, 9, 10, 15, 8, 13, 14, 12, 11]</t>
  </si>
  <si>
    <t>[D, L, L, G, G, G, P, D, L, G]</t>
  </si>
  <si>
    <t>[5, 1, 2, 3, 9, 6, 7, 4, 10, 11, 0, 8, 13, 14, 15, 12]</t>
  </si>
  <si>
    <t>[P, P, D, D, L, L, L, G, G, G]</t>
  </si>
  <si>
    <t>[1, 3, 7, 4, 6, 2, 11, 8, 5, 9, 0, 12, 13, 10, 14, 15]</t>
  </si>
  <si>
    <t>[D, D, P, G, P, G, L, G, L, L]</t>
  </si>
  <si>
    <t>[1, 2, 3, 4, 5, 6, 7, 8, 13, 9, 0, 10, 14, 11, 15, 12]</t>
  </si>
  <si>
    <t>[L, G, P, P, P, D, L, L, G, L]</t>
  </si>
  <si>
    <t>[2, 3, 7, 4, 1, 6, 11, 8, 5, 9, 0, 12, 13, 10, 14, 15]</t>
  </si>
  <si>
    <t>[D, D, P, P, G, G, L, G, L, L]</t>
  </si>
  <si>
    <t>[5, 1, 2, 3, 9, 6, 7, 4, 13, 10, 11, 8, 14, 0, 15, 12]</t>
  </si>
  <si>
    <t>[P, D, D, D, L, L, L, G, G, G]</t>
  </si>
  <si>
    <t>[1, 2, 3, 4, 9, 5, 6, 7, 13, 10, 12, 8, 14, 0, 11, 15]</t>
  </si>
  <si>
    <t>[P, D, D, L, L, L, G, P, G, L]</t>
  </si>
  <si>
    <t>[1, 2, 3, 4, 5, 6, 7, 8, 13, 9, 0, 10, 14, 15, 12, 11]</t>
  </si>
  <si>
    <t>[L, G, P, P, P, D, L, L, L, G]</t>
  </si>
  <si>
    <t>[5, 1, 2, 4, 9, 7, 3, 8, 0, 6, 11, 12, 13, 10, 14, 15]</t>
  </si>
  <si>
    <t>[D, D, L, L, G, P, G, G, L, L]</t>
  </si>
  <si>
    <t>[1, 2, 4, 8, 5, 6, 7, 0, 9, 10, 11, 3, 13, 14, 15, 12]</t>
  </si>
  <si>
    <t>[G, P, D, L, D, P, G, G, L, G]</t>
  </si>
  <si>
    <t>[1, 6, 2, 3, 5, 10, 7, 4, 9, 11, 8, 12, 13, 14, 15, 0]</t>
  </si>
  <si>
    <t>[D, P, P, D, D, L, L, G, G, G]</t>
  </si>
  <si>
    <t>[1, 2, 3, 4, 5, 0, 7, 12, 9, 6, 8, 10, 13, 14, 11, 15]</t>
  </si>
  <si>
    <t>[L, G, L, D, P, P, G, L, G, L]</t>
  </si>
  <si>
    <t>[0, 1, 3, 4, 9, 2, 7, 8, 6, 5, 11, 12, 13, 10, 14, 15]</t>
  </si>
  <si>
    <t>[L, G, G, P, D, L, G, G, L, L]</t>
  </si>
  <si>
    <t>[0, 1, 6, 3, 5, 7, 2, 4, 9, 10, 11, 8, 13, 14, 15, 12]</t>
  </si>
  <si>
    <t>[L, L, G, P, D, L, L, G, G, G]</t>
  </si>
  <si>
    <t>[1, 2, 3, 4, 5, 6, 7, 8, 0, 14, 10, 15, 9, 13, 12, 11]</t>
  </si>
  <si>
    <t>[G, L, D, L, G, L, D, P, G, L]</t>
  </si>
  <si>
    <t>[1, 2, 3, 4, 5, 6, 11, 7, 9, 14, 10, 12, 13, 0, 8, 15]</t>
  </si>
  <si>
    <t>[D, L, G, L, D, P, D, L, G, G]</t>
  </si>
  <si>
    <t>[2, 3, 6, 4, 1, 5, 7, 8, 9, 10, 0, 12, 13, 14, 11, 15]</t>
  </si>
  <si>
    <t>[D, D, P, P, G, L, L, G, G, L]</t>
  </si>
  <si>
    <t>[5, 1, 2, 3, 6, 10, 7, 4, 9, 11, 0, 8, 13, 14, 15, 12]</t>
  </si>
  <si>
    <t>[P, D, P, D, L, L, L, G, G, G]</t>
  </si>
  <si>
    <t>[1, 3, 7, 4, 6, 2, 8, 0, 5, 10, 11, 12, 9, 13, 14, 15]</t>
  </si>
  <si>
    <t>[P, D, P, G, P, G, G, L, L, L]</t>
  </si>
  <si>
    <t>[6, 2, 0, 4, 1, 5, 3, 7, 9, 10, 11, 8, 13, 14, 15, 12]</t>
  </si>
  <si>
    <t>[P, P, G, L, D, L, G, L, G, G]</t>
  </si>
  <si>
    <t>[2, 3, 4, 8, 1, 6, 7, 0, 5, 9, 11, 12, 13, 10, 14, 15]</t>
  </si>
  <si>
    <t>[D, P, P, P, G, G, L, G, L, L]</t>
  </si>
  <si>
    <t>[5, 1, 3, 4, 10, 2, 7, 8, 0, 6, 11, 12, 9, 13, 14, 15]</t>
  </si>
  <si>
    <t>[D, D, L, G, G, P, G, L, L, L]</t>
  </si>
  <si>
    <t>[5, 1, 2, 3, 6, 0, 8, 4, 9, 10, 7, 12, 13, 14, 11, 15]</t>
  </si>
  <si>
    <t>[P, D, L, L, L, G, P, G, G, L]</t>
  </si>
  <si>
    <t>[2, 3, 7, 4, 1, 0, 5, 8, 9, 6, 11, 12, 13, 10, 14, 15]</t>
  </si>
  <si>
    <t>[L, D, P, P, G, L, G, G, L, L]</t>
  </si>
  <si>
    <t>[1, 6, 0, 3, 5, 10, 2, 4, 9, 11, 7, 8, 13, 14, 15, 12]</t>
  </si>
  <si>
    <t>[G, G, P, D, D, L, L, G, G, G]</t>
  </si>
  <si>
    <t>[1, 2, 0, 3, 5, 6, 7, 4, 9, 14, 11, 8, 13, 15, 10, 12]</t>
  </si>
  <si>
    <t>[L, G, G, P, G, P, D, L, L, G]</t>
  </si>
  <si>
    <t>[1, 2, 3, 4, 5, 0, 11, 7, 14, 6, 10, 8, 9, 13, 15, 12]</t>
  </si>
  <si>
    <t>[G, P, G, L, D, L, D, L, G, G]</t>
  </si>
  <si>
    <t>[6, 1, 3, 4, 5, 2, 7, 8, 0, 10, 11, 12, 9, 13, 14, 15]</t>
  </si>
  <si>
    <t>[D, D, L, G, P, G, G, L, L, L]</t>
  </si>
  <si>
    <t>[1, 2, 0, 4, 6, 7, 3, 8, 5, 14, 10, 12, 9, 13, 11, 15]</t>
  </si>
  <si>
    <t>[G, P, P, G, G, L, D, L, G, L]</t>
  </si>
  <si>
    <t>[5, 1, 3, 4, 9, 2, 7, 8, 13, 6, 10, 12, 14, 0, 11, 15]</t>
  </si>
  <si>
    <t>[P, D, D, D, L, G, G, L, G, L]</t>
  </si>
  <si>
    <t>[2, 3, 0, 4, 1, 10, 6, 8, 5, 9, 7, 11, 13, 14, 15, 12]</t>
  </si>
  <si>
    <t>[P, P, G, G, L, D, L, G, L, G]</t>
  </si>
  <si>
    <t>[1, 2, 3, 4, 5, 6, 8, 0, 9, 12, 7, 15, 13, 10, 14, 11]</t>
  </si>
  <si>
    <t>[P, G, P, G, L, L, D, P, G, L]</t>
  </si>
  <si>
    <t>[1, 2, 3, 4, 5, 6, 7, 8, 9, 14, 0, 15, 13, 11, 12, 10]</t>
  </si>
  <si>
    <t>[G, L, D, P, G, P, D, L, G, L]</t>
  </si>
  <si>
    <t>[5, 1, 2, 3, 9, 6, 8, 4, 0, 10, 7, 12, 13, 14, 11, 15]</t>
  </si>
  <si>
    <t>[D, D, L, L, L, G, P, G, G, L]</t>
  </si>
  <si>
    <t>[1, 2, 3, 4, 6, 9, 11, 7, 5, 10, 0, 8, 13, 14, 15, 12]</t>
  </si>
  <si>
    <t>[P, D, P, G, L, L, D, L, G, G]</t>
  </si>
  <si>
    <t>[1, 2, 3, 4, 6, 14, 7, 8, 0, 5, 10, 11, 9, 13, 15, 12]</t>
  </si>
  <si>
    <t>[L, D, P, G, G, L, D, L, L, G]</t>
  </si>
  <si>
    <t>[1, 3, 4, 8, 5, 2, 7, 0, 10, 6, 11, 12, 9, 13, 14, 15]</t>
  </si>
  <si>
    <t>[D, P, P, G, G, P, G, L, L, L]</t>
  </si>
  <si>
    <t>[1, 2, 7, 3, 5, 6, 12, 4, 9, 10, 11, 8, 13, 14, 15, 0]</t>
  </si>
  <si>
    <t>[P, D, D, D, L, G, G, P, G, L]</t>
  </si>
  <si>
    <t>[1, 2, 7, 3, 5, 6, 4, 8, 9, 10, 11, 12, 13, 0, 14, 15]</t>
  </si>
  <si>
    <t>[L, L, D, D, P, D, L, G, G, G]</t>
  </si>
  <si>
    <t>[1, 2, 4, 7, 5, 6, 3, 8, 9, 10, 12, 15, 13, 14, 11, 0]</t>
  </si>
  <si>
    <t>[D, D, D, P, G, L, G, P, G, L]</t>
  </si>
  <si>
    <t>[1, 6, 2, 3, 5, 0, 10, 4, 9, 11, 7, 8, 13, 14, 15, 12]</t>
  </si>
  <si>
    <t>[L, G, P, D, D, L, L, G, G, G]</t>
  </si>
  <si>
    <t>[1, 6, 2, 4, 5, 3, 7, 0, 9, 10, 12, 8, 13, 14, 11, 15]</t>
  </si>
  <si>
    <t>[G, P, D, P, D, L, G, G, G, L]</t>
  </si>
  <si>
    <t>[1, 2, 3, 4, 9, 5, 6, 11, 0, 10, 8, 7, 13, 14, 15, 12]</t>
  </si>
  <si>
    <t>[D, L, L, L, G, P, D, L, G, G]</t>
  </si>
  <si>
    <t>[1, 2, 3, 4, 5, 7, 11, 8, 13, 9, 6, 12, 10, 0, 14, 15]</t>
  </si>
  <si>
    <t>[P, D, L, L, D, P, G, G, L, L]</t>
  </si>
  <si>
    <t>[1, 2, 3, 4, 5, 10, 6, 7, 9, 12, 11, 8, 13, 14, 15, 0]</t>
  </si>
  <si>
    <t>[P, D, P, D, L, L, G, P, G, L]</t>
  </si>
  <si>
    <t>[1, 2, 3, 4, 6, 7, 10, 8, 5, 9, 11, 12, 13, 14, 15, 0]</t>
  </si>
  <si>
    <t>[P, D, D, P, P, G, L, L, G, L]</t>
  </si>
  <si>
    <t>[1, 2, 0, 3, 5, 6, 7, 4, 10, 11, 12, 8, 9, 13, 14, 15]</t>
  </si>
  <si>
    <t>[L, G, G, P, P, P, G, L, L, L]</t>
  </si>
  <si>
    <t>[1, 3, 0, 8, 5, 2, 4, 6, 9, 10, 7, 11, 13, 14, 15, 12]</t>
  </si>
  <si>
    <t>[G, L, D, P, P, G, L, G, L, G]</t>
  </si>
  <si>
    <t>[1, 2, 3, 4, 5, 6, 11, 0, 9, 14, 10, 7, 13, 15, 12, 8]</t>
  </si>
  <si>
    <t>[G, G, P, P, D, L, D, L, G, G]</t>
  </si>
  <si>
    <t>[1, 2, 4, 8, 9, 5, 6, 3, 0, 10, 7, 12, 13, 14, 11, 15]</t>
  </si>
  <si>
    <t>[D, L, L, L, D, P, G, G, G, L]</t>
  </si>
  <si>
    <t>[1, 2, 8, 3, 5, 6, 7, 4, 9, 14, 10, 12, 13, 0, 11, 15]</t>
  </si>
  <si>
    <t>[D, L, D, D, L, G, P, G, G, L]</t>
  </si>
  <si>
    <t>[5, 1, 3, 4, 2, 7, 10, 8, 9, 6, 0, 11, 13, 14, 15, 12]</t>
  </si>
  <si>
    <t>[D, P, P, D, L, G, G, L, L, G]</t>
  </si>
  <si>
    <t>[5, 1, 2, 3, 6, 0, 8, 4, 9, 10, 7, 11, 13, 14, 15, 12]</t>
  </si>
  <si>
    <t>[P, D, L, L, L, G, P, G, L, G]</t>
  </si>
  <si>
    <t>[2, 3, 0, 4, 1, 10, 6, 8, 5, 9, 7, 12, 13, 14, 11, 15]</t>
  </si>
  <si>
    <t>[P, P, G, G, L, D, L, G, G, L]</t>
  </si>
  <si>
    <t>[2, 3, 4, 8, 1, 6, 7, 0, 5, 10, 11, 12, 9, 13, 14, 15]</t>
  </si>
  <si>
    <t>[D, P, P, P, G, G, G, L, L, L]</t>
  </si>
  <si>
    <t>[2, 6, 3, 4, 1, 0, 7, 8, 5, 10, 15, 11, 9, 13, 14, 12]</t>
  </si>
  <si>
    <t>[D, P, G, G, G, L, L, D, L, G]</t>
  </si>
  <si>
    <t>[1, 2, 4, 8, 5, 6, 3, 11, 9, 10, 0, 12, 13, 14, 7, 15]</t>
  </si>
  <si>
    <t>[G, L, D, D, D, P, G, G, L, G]</t>
  </si>
  <si>
    <t>[0, 1, 3, 4, 5, 2, 6, 7, 9, 11, 12, 8, 13, 10, 14, 15]</t>
  </si>
  <si>
    <t>[L, G, L, L, G, P, P, G, L, L]</t>
  </si>
  <si>
    <t>[0, 6, 3, 4, 2, 1, 7, 8, 5, 9, 11, 12, 13, 10, 14, 15]</t>
  </si>
  <si>
    <t>[G, L, D, P, G, G, L, G, L, L]</t>
  </si>
  <si>
    <t>[1, 2, 7, 3, 5, 6, 11, 4, 0, 10, 15, 8, 9, 13, 14, 12]</t>
  </si>
  <si>
    <t>[G, L, L, D, D, D, L, G, G, 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</si>
</sst>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3">
    <dxf>
      <numFmt numFmtId="164" formatCode="0.00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Podsumowanie!$C$3</c:f>
              <c:strCache>
                <c:ptCount val="1"/>
                <c:pt idx="0">
                  <c:v>liczba operacji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Podsumowanie!$C$4:$C$13</c:f>
              <c:numCache>
                <c:formatCode>0.00</c:formatCode>
                <c:ptCount val="10"/>
                <c:pt idx="0">
                  <c:v>3</c:v>
                </c:pt>
                <c:pt idx="1">
                  <c:v>6.5</c:v>
                </c:pt>
                <c:pt idx="2">
                  <c:v>13</c:v>
                </c:pt>
                <c:pt idx="3">
                  <c:v>21.791666666666668</c:v>
                </c:pt>
                <c:pt idx="4">
                  <c:v>34.5</c:v>
                </c:pt>
                <c:pt idx="5">
                  <c:v>61.411214953271028</c:v>
                </c:pt>
                <c:pt idx="6">
                  <c:v>103.45762711864407</c:v>
                </c:pt>
                <c:pt idx="7">
                  <c:v>163.29411764705881</c:v>
                </c:pt>
                <c:pt idx="8">
                  <c:v>263.7217391304348</c:v>
                </c:pt>
                <c:pt idx="9">
                  <c:v>432.4869565217391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7136"/>
        <c:axId val="53627712"/>
      </c:scatterChart>
      <c:valAx>
        <c:axId val="5362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27712"/>
        <c:crosses val="autoZero"/>
        <c:crossBetween val="midCat"/>
      </c:valAx>
      <c:valAx>
        <c:axId val="5362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62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Podsumowanie!$D$3</c:f>
              <c:strCache>
                <c:ptCount val="1"/>
                <c:pt idx="0">
                  <c:v>użyta pamięć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Podsumowanie!$D$4:$D$13</c:f>
              <c:numCache>
                <c:formatCode>0.00</c:formatCode>
                <c:ptCount val="10"/>
                <c:pt idx="0">
                  <c:v>4</c:v>
                </c:pt>
                <c:pt idx="1">
                  <c:v>6.5</c:v>
                </c:pt>
                <c:pt idx="2">
                  <c:v>11</c:v>
                </c:pt>
                <c:pt idx="3">
                  <c:v>17</c:v>
                </c:pt>
                <c:pt idx="4">
                  <c:v>25.592592592592592</c:v>
                </c:pt>
                <c:pt idx="5">
                  <c:v>44.046728971962615</c:v>
                </c:pt>
                <c:pt idx="6">
                  <c:v>72.677966101694921</c:v>
                </c:pt>
                <c:pt idx="7">
                  <c:v>113.14285714285714</c:v>
                </c:pt>
                <c:pt idx="8">
                  <c:v>180.82608695652175</c:v>
                </c:pt>
                <c:pt idx="9">
                  <c:v>293.70434782608697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0592"/>
        <c:axId val="53631168"/>
      </c:scatterChart>
      <c:valAx>
        <c:axId val="536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31168"/>
        <c:crosses val="autoZero"/>
        <c:crossBetween val="midCat"/>
      </c:valAx>
      <c:valAx>
        <c:axId val="53631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630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14</xdr:row>
      <xdr:rowOff>66675</xdr:rowOff>
    </xdr:from>
    <xdr:to>
      <xdr:col>5</xdr:col>
      <xdr:colOff>38100</xdr:colOff>
      <xdr:row>28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14</xdr:row>
      <xdr:rowOff>76200</xdr:rowOff>
    </xdr:from>
    <xdr:to>
      <xdr:col>12</xdr:col>
      <xdr:colOff>600075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3_level10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3_level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3_level09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3_level08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3_level07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3_level06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3_level05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3_level04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3_level03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3_level02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able3" displayName="Table3" ref="B3:E13" totalsRowShown="0">
  <tableColumns count="4">
    <tableColumn id="4" name="poziom trudności"/>
    <tableColumn id="1" name="liczba operacji" dataDxfId="112">
      <calculatedColumnFormula>AVERAGE(Table01[liczba operacji])</calculatedColumnFormula>
    </tableColumn>
    <tableColumn id="2" name="użyta pamięć" dataDxfId="1"/>
    <tableColumn id="5" name="czas" data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02" displayName="Table02" ref="A1:J5" totalsRowShown="0" dataDxfId="3">
  <autoFilter ref="A1:J5"/>
  <tableColumns count="10">
    <tableColumn id="1" name="stan początkowy" dataDxfId="31"/>
    <tableColumn id="2" name="algorytm" dataDxfId="30"/>
    <tableColumn id="3" name="heurystyka" dataDxfId="29"/>
    <tableColumn id="4" name="liczba operacji" dataDxfId="28"/>
    <tableColumn id="5" name="liczba przebytych węzłów" dataDxfId="27"/>
    <tableColumn id="6" name="zajęta pamięć" dataDxfId="26"/>
    <tableColumn id="7" name="czas" dataDxfId="25"/>
    <tableColumn id="8" name="liczba króków" dataDxfId="24"/>
    <tableColumn id="9" name="error" dataDxfId="23"/>
    <tableColumn id="10" name="znaleziona ścieżka" dataDxfId="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01" displayName="Table01" ref="A1:J3" totalsRowShown="0" dataDxfId="11">
  <autoFilter ref="A1:J3"/>
  <tableColumns count="10">
    <tableColumn id="1" name="stan początkowy" dataDxfId="21"/>
    <tableColumn id="2" name="algorytm" dataDxfId="20"/>
    <tableColumn id="3" name="heurystyka" dataDxfId="19"/>
    <tableColumn id="4" name="liczba operacji" dataDxfId="18"/>
    <tableColumn id="5" name="liczba przebytych węzłów" dataDxfId="17"/>
    <tableColumn id="6" name="zajęta pamięć" dataDxfId="16"/>
    <tableColumn id="7" name="czas" dataDxfId="12" dataCellStyle="Comma"/>
    <tableColumn id="8" name="liczba króków" dataDxfId="15"/>
    <tableColumn id="9" name="error" dataDxfId="14"/>
    <tableColumn id="10" name="znaleziona ścieżka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0" displayName="Table10" ref="A1:J116" totalsRowShown="0" dataDxfId="2">
  <autoFilter ref="A1:J116"/>
  <tableColumns count="10">
    <tableColumn id="1" name="stan początkowy" dataDxfId="111"/>
    <tableColumn id="2" name="algorytm" dataDxfId="110"/>
    <tableColumn id="3" name="heurystyka" dataDxfId="109"/>
    <tableColumn id="4" name="liczba operacji" dataDxfId="108"/>
    <tableColumn id="5" name="liczba przebytych węzłów" dataDxfId="107"/>
    <tableColumn id="6" name="zajęta pamięć" dataDxfId="106"/>
    <tableColumn id="7" name="czas" dataDxfId="105"/>
    <tableColumn id="8" name="liczba króków" dataDxfId="104"/>
    <tableColumn id="9" name="error" dataDxfId="103"/>
    <tableColumn id="10" name="znaleziona ścieżka" dataDxfId="10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Table09" displayName="Table09" ref="A1:J116" totalsRowShown="0" dataDxfId="4">
  <autoFilter ref="A1:J116"/>
  <tableColumns count="10">
    <tableColumn id="1" name="stan początkowy" dataDxfId="101"/>
    <tableColumn id="2" name="algorytm" dataDxfId="100"/>
    <tableColumn id="3" name="heurystyka" dataDxfId="99"/>
    <tableColumn id="4" name="liczba operacji" dataDxfId="98"/>
    <tableColumn id="5" name="liczba przebytych węzłów" dataDxfId="97"/>
    <tableColumn id="6" name="zajęta pamięć" dataDxfId="96"/>
    <tableColumn id="7" name="czas" dataDxfId="95"/>
    <tableColumn id="8" name="liczba króków" dataDxfId="94"/>
    <tableColumn id="9" name="error" dataDxfId="93"/>
    <tableColumn id="10" name="znaleziona ścieżka" dataDxfId="9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08" displayName="Table08" ref="A1:J120" totalsRowShown="0" dataDxfId="5">
  <autoFilter ref="A1:J120"/>
  <tableColumns count="10">
    <tableColumn id="1" name="stan początkowy" dataDxfId="91"/>
    <tableColumn id="2" name="algorytm" dataDxfId="90"/>
    <tableColumn id="3" name="heurystyka" dataDxfId="89"/>
    <tableColumn id="4" name="liczba operacji" dataDxfId="88"/>
    <tableColumn id="5" name="liczba przebytych węzłów" dataDxfId="87"/>
    <tableColumn id="6" name="zajęta pamięć" dataDxfId="86"/>
    <tableColumn id="7" name="czas" dataDxfId="85"/>
    <tableColumn id="8" name="liczba króków" dataDxfId="84"/>
    <tableColumn id="9" name="error" dataDxfId="83"/>
    <tableColumn id="10" name="znaleziona ścieżka" dataDxfId="8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07" displayName="Table07" ref="A1:J119" totalsRowShown="0" dataDxfId="6">
  <autoFilter ref="A1:J119"/>
  <tableColumns count="10">
    <tableColumn id="1" name="stan początkowy" dataDxfId="81"/>
    <tableColumn id="2" name="algorytm" dataDxfId="80"/>
    <tableColumn id="3" name="heurystyka" dataDxfId="79"/>
    <tableColumn id="4" name="liczba operacji" dataDxfId="78"/>
    <tableColumn id="5" name="liczba przebytych węzłów" dataDxfId="77"/>
    <tableColumn id="6" name="zajęta pamięć" dataDxfId="76"/>
    <tableColumn id="7" name="czas" dataDxfId="75"/>
    <tableColumn id="8" name="liczba króków" dataDxfId="74"/>
    <tableColumn id="9" name="error" dataDxfId="73"/>
    <tableColumn id="10" name="znaleziona ścieżka" dataDxfId="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06" displayName="Table06" ref="A1:J108" totalsRowShown="0" dataDxfId="7">
  <autoFilter ref="A1:J108"/>
  <tableColumns count="10">
    <tableColumn id="1" name="stan początkowy" dataDxfId="71"/>
    <tableColumn id="2" name="algorytm" dataDxfId="70"/>
    <tableColumn id="3" name="heurystyka" dataDxfId="69"/>
    <tableColumn id="4" name="liczba operacji" dataDxfId="68"/>
    <tableColumn id="5" name="liczba przebytych węzłów" dataDxfId="67"/>
    <tableColumn id="6" name="zajęta pamięć" dataDxfId="66"/>
    <tableColumn id="7" name="czas" dataDxfId="65"/>
    <tableColumn id="8" name="liczba króków" dataDxfId="64"/>
    <tableColumn id="9" name="error" dataDxfId="63"/>
    <tableColumn id="10" name="znaleziona ścieżka" dataDxfId="6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05" displayName="Table05" ref="A1:J55" totalsRowShown="0" dataDxfId="8">
  <autoFilter ref="A1:J55"/>
  <tableColumns count="10">
    <tableColumn id="1" name="stan początkowy" dataDxfId="61"/>
    <tableColumn id="2" name="algorytm" dataDxfId="60"/>
    <tableColumn id="3" name="heurystyka" dataDxfId="59"/>
    <tableColumn id="4" name="liczba operacji" dataDxfId="58"/>
    <tableColumn id="5" name="liczba przebytych węzłów" dataDxfId="57"/>
    <tableColumn id="6" name="zajęta pamięć" dataDxfId="56"/>
    <tableColumn id="7" name="czas" dataDxfId="55"/>
    <tableColumn id="8" name="liczba króków" dataDxfId="54"/>
    <tableColumn id="9" name="error" dataDxfId="53"/>
    <tableColumn id="10" name="znaleziona ścieżka" dataDxfId="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04" displayName="Table04" ref="A1:J25" totalsRowShown="0" dataDxfId="9">
  <autoFilter ref="A1:J25"/>
  <tableColumns count="10">
    <tableColumn id="1" name="stan początkowy" dataDxfId="51"/>
    <tableColumn id="2" name="algorytm" dataDxfId="50"/>
    <tableColumn id="3" name="heurystyka" dataDxfId="49"/>
    <tableColumn id="4" name="liczba operacji" dataDxfId="48"/>
    <tableColumn id="5" name="liczba przebytych węzłów" dataDxfId="47"/>
    <tableColumn id="6" name="zajęta pamięć" dataDxfId="46"/>
    <tableColumn id="7" name="czas" dataDxfId="45"/>
    <tableColumn id="8" name="liczba króków" dataDxfId="44"/>
    <tableColumn id="9" name="error" dataDxfId="43"/>
    <tableColumn id="10" name="znaleziona ścieżka" dataDxfId="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03" displayName="Table03" ref="A1:J11" totalsRowShown="0" dataDxfId="10">
  <autoFilter ref="A1:J11"/>
  <tableColumns count="10">
    <tableColumn id="1" name="stan początkowy" dataDxfId="41"/>
    <tableColumn id="2" name="algorytm" dataDxfId="40"/>
    <tableColumn id="3" name="heurystyka" dataDxfId="39"/>
    <tableColumn id="4" name="liczba operacji" dataDxfId="38"/>
    <tableColumn id="5" name="liczba przebytych węzłów" dataDxfId="37"/>
    <tableColumn id="6" name="zajęta pamięć" dataDxfId="36"/>
    <tableColumn id="7" name="czas" dataDxfId="35"/>
    <tableColumn id="8" name="liczba króków" dataDxfId="34"/>
    <tableColumn id="9" name="error" dataDxfId="33"/>
    <tableColumn id="10" name="znaleziona ścieżka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tabSelected="1" workbookViewId="0">
      <selection activeCell="F4" sqref="F4"/>
    </sheetView>
  </sheetViews>
  <sheetFormatPr defaultRowHeight="15" x14ac:dyDescent="0.25"/>
  <cols>
    <col min="2" max="4" width="18.7109375" customWidth="1"/>
  </cols>
  <sheetData>
    <row r="3" spans="2:5" x14ac:dyDescent="0.25">
      <c r="B3" t="s">
        <v>11</v>
      </c>
      <c r="C3" t="s">
        <v>4</v>
      </c>
      <c r="D3" t="s">
        <v>10</v>
      </c>
      <c r="E3" t="s">
        <v>0</v>
      </c>
    </row>
    <row r="4" spans="2:5" x14ac:dyDescent="0.25">
      <c r="B4">
        <v>1</v>
      </c>
      <c r="C4" s="1">
        <f>AVERAGE(Table01[liczba operacji])</f>
        <v>3</v>
      </c>
      <c r="D4" s="1">
        <f>AVERAGE(Table01[liczba przebytych węzłów])</f>
        <v>4</v>
      </c>
      <c r="E4" s="2">
        <f>AVERAGE(Table01[czas])</f>
        <v>0</v>
      </c>
    </row>
    <row r="5" spans="2:5" x14ac:dyDescent="0.25">
      <c r="B5">
        <f>Table02[liczba króków]</f>
        <v>2</v>
      </c>
      <c r="C5" s="1">
        <f>AVERAGE(Table02[liczba operacji])</f>
        <v>6.5</v>
      </c>
      <c r="D5" s="1">
        <f>AVERAGE(Table02[liczba przebytych węzłów])</f>
        <v>6.5</v>
      </c>
      <c r="E5" s="2">
        <f>AVERAGE(Table02[czas])</f>
        <v>2.5000000000000001E-4</v>
      </c>
    </row>
    <row r="6" spans="2:5" x14ac:dyDescent="0.25">
      <c r="B6">
        <f>Table03[liczba króków]</f>
        <v>3</v>
      </c>
      <c r="C6" s="1">
        <f>AVERAGE(Table03[liczba operacji])</f>
        <v>13</v>
      </c>
      <c r="D6" s="1">
        <f>AVERAGE(Table03[liczba przebytych węzłów])</f>
        <v>11</v>
      </c>
      <c r="E6" s="2">
        <f>AVERAGE(Table03[czas])</f>
        <v>6.0000000000000006E-4</v>
      </c>
    </row>
    <row r="7" spans="2:5" x14ac:dyDescent="0.25">
      <c r="B7">
        <f>Table04[liczba króków]</f>
        <v>4</v>
      </c>
      <c r="C7" s="1">
        <f>AVERAGE(Table04[liczba operacji])</f>
        <v>21.791666666666668</v>
      </c>
      <c r="D7" s="1">
        <f>AVERAGE(Table04[liczba przebytych węzłów])</f>
        <v>17</v>
      </c>
      <c r="E7" s="2">
        <f>AVERAGE(Table04[czas])</f>
        <v>3.3333333333333332E-4</v>
      </c>
    </row>
    <row r="8" spans="2:5" x14ac:dyDescent="0.25">
      <c r="B8">
        <f>Table05[liczba króków]</f>
        <v>5</v>
      </c>
      <c r="C8" s="1">
        <f>AVERAGE(Table05[liczba operacji])</f>
        <v>34.5</v>
      </c>
      <c r="D8" s="1">
        <f>AVERAGE(Table05[liczba przebytych węzłów])</f>
        <v>25.592592592592592</v>
      </c>
      <c r="E8" s="2">
        <f>AVERAGE(Table05[czas])</f>
        <v>3.5185185185185195E-4</v>
      </c>
    </row>
    <row r="9" spans="2:5" x14ac:dyDescent="0.25">
      <c r="B9">
        <f>Table06[liczba króków]</f>
        <v>6</v>
      </c>
      <c r="C9" s="1">
        <f>AVERAGE(Table06[liczba operacji])</f>
        <v>61.411214953271028</v>
      </c>
      <c r="D9" s="1">
        <f>AVERAGE(Table06[liczba przebytych węzłów])</f>
        <v>44.046728971962615</v>
      </c>
      <c r="E9" s="2">
        <f>AVERAGE(Table06[czas])</f>
        <v>6.4485981308411264E-4</v>
      </c>
    </row>
    <row r="10" spans="2:5" x14ac:dyDescent="0.25">
      <c r="B10">
        <f>Table07[liczba króków]</f>
        <v>7</v>
      </c>
      <c r="C10" s="1">
        <f>AVERAGE(Table07[liczba operacji])</f>
        <v>103.45762711864407</v>
      </c>
      <c r="D10" s="1">
        <f>AVERAGE(Table07[liczba przebytych węzłów])</f>
        <v>72.677966101694921</v>
      </c>
      <c r="E10" s="2">
        <f>AVERAGE(Table07[czas])</f>
        <v>7.8813559322033953E-4</v>
      </c>
    </row>
    <row r="11" spans="2:5" x14ac:dyDescent="0.25">
      <c r="B11">
        <f>Table08[liczba króków]</f>
        <v>8</v>
      </c>
      <c r="C11" s="1">
        <f>AVERAGE(Table08[liczba operacji])</f>
        <v>163.29411764705881</v>
      </c>
      <c r="D11" s="1">
        <f>AVERAGE(Table08[liczba przebytych węzłów])</f>
        <v>113.14285714285714</v>
      </c>
      <c r="E11" s="2">
        <f>AVERAGE(Table08[czas])</f>
        <v>1.3613445378151271E-3</v>
      </c>
    </row>
    <row r="12" spans="2:5" x14ac:dyDescent="0.25">
      <c r="B12">
        <f>Table09[liczba króków]</f>
        <v>9</v>
      </c>
      <c r="C12" s="1">
        <f>AVERAGE(Table09[liczba operacji])</f>
        <v>263.7217391304348</v>
      </c>
      <c r="D12" s="1">
        <f>AVERAGE(Table09[liczba przebytych węzłów])</f>
        <v>180.82608695652175</v>
      </c>
      <c r="E12" s="2">
        <f>AVERAGE(Table09[czas])</f>
        <v>2.2782608695652191E-3</v>
      </c>
    </row>
    <row r="13" spans="2:5" x14ac:dyDescent="0.25">
      <c r="B13">
        <f>Table10[liczba króków]</f>
        <v>10</v>
      </c>
      <c r="C13" s="1">
        <f>AVERAGE(Table10[liczba operacji])</f>
        <v>432.4869565217391</v>
      </c>
      <c r="D13" s="1">
        <f>AVERAGE(Table10[liczba przebytych węzłów])</f>
        <v>293.70434782608697</v>
      </c>
      <c r="E13" s="2">
        <f>AVERAGE(Table10[czas])</f>
        <v>3.6695652173913068E-3</v>
      </c>
    </row>
  </sheetData>
  <dataConsolidate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21</v>
      </c>
      <c r="B2" t="s">
        <v>13</v>
      </c>
      <c r="C2" t="s">
        <v>14</v>
      </c>
      <c r="D2">
        <v>6</v>
      </c>
      <c r="E2">
        <v>6</v>
      </c>
      <c r="F2" t="s">
        <v>22</v>
      </c>
      <c r="G2">
        <v>1E-3</v>
      </c>
      <c r="H2">
        <v>2</v>
      </c>
      <c r="I2" t="s">
        <v>16</v>
      </c>
      <c r="J2" t="s">
        <v>23</v>
      </c>
    </row>
    <row r="3" spans="1:10" x14ac:dyDescent="0.25">
      <c r="A3" t="s">
        <v>24</v>
      </c>
      <c r="B3" t="s">
        <v>13</v>
      </c>
      <c r="C3" t="s">
        <v>14</v>
      </c>
      <c r="D3">
        <v>7</v>
      </c>
      <c r="E3">
        <v>7</v>
      </c>
      <c r="F3" t="s">
        <v>25</v>
      </c>
      <c r="G3">
        <v>0</v>
      </c>
      <c r="H3">
        <v>2</v>
      </c>
      <c r="I3" t="s">
        <v>16</v>
      </c>
      <c r="J3" t="s">
        <v>26</v>
      </c>
    </row>
    <row r="4" spans="1:10" x14ac:dyDescent="0.25">
      <c r="A4" t="s">
        <v>27</v>
      </c>
      <c r="B4" t="s">
        <v>13</v>
      </c>
      <c r="C4" t="s">
        <v>14</v>
      </c>
      <c r="D4">
        <v>6</v>
      </c>
      <c r="E4">
        <v>6</v>
      </c>
      <c r="F4" t="s">
        <v>25</v>
      </c>
      <c r="G4">
        <v>0</v>
      </c>
      <c r="H4">
        <v>2</v>
      </c>
      <c r="I4" t="s">
        <v>16</v>
      </c>
      <c r="J4" t="s">
        <v>28</v>
      </c>
    </row>
    <row r="5" spans="1:10" x14ac:dyDescent="0.25">
      <c r="A5" t="s">
        <v>29</v>
      </c>
      <c r="B5" t="s">
        <v>13</v>
      </c>
      <c r="C5" t="s">
        <v>14</v>
      </c>
      <c r="D5">
        <v>7</v>
      </c>
      <c r="E5">
        <v>7</v>
      </c>
      <c r="F5" t="s">
        <v>30</v>
      </c>
      <c r="G5">
        <v>0</v>
      </c>
      <c r="H5">
        <v>2</v>
      </c>
      <c r="I5" t="s">
        <v>16</v>
      </c>
      <c r="J5" t="s">
        <v>31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style="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12</v>
      </c>
      <c r="B2" t="s">
        <v>13</v>
      </c>
      <c r="C2" t="s">
        <v>14</v>
      </c>
      <c r="D2">
        <v>3</v>
      </c>
      <c r="E2">
        <v>4</v>
      </c>
      <c r="F2" t="s">
        <v>15</v>
      </c>
      <c r="G2" s="1">
        <v>0</v>
      </c>
      <c r="H2">
        <v>1</v>
      </c>
      <c r="I2" t="s">
        <v>16</v>
      </c>
      <c r="J2" t="s">
        <v>17</v>
      </c>
    </row>
    <row r="3" spans="1:10" x14ac:dyDescent="0.25">
      <c r="A3" t="s">
        <v>18</v>
      </c>
      <c r="B3" t="s">
        <v>13</v>
      </c>
      <c r="C3" t="s">
        <v>14</v>
      </c>
      <c r="D3">
        <v>3</v>
      </c>
      <c r="E3">
        <v>4</v>
      </c>
      <c r="F3" t="s">
        <v>19</v>
      </c>
      <c r="G3" s="1">
        <v>0</v>
      </c>
      <c r="H3">
        <v>1</v>
      </c>
      <c r="I3" t="s">
        <v>16</v>
      </c>
      <c r="J3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1141</v>
      </c>
      <c r="B2" t="s">
        <v>13</v>
      </c>
      <c r="C2" t="s">
        <v>14</v>
      </c>
      <c r="D2">
        <v>333</v>
      </c>
      <c r="E2">
        <v>228</v>
      </c>
      <c r="F2" t="s">
        <v>1142</v>
      </c>
      <c r="G2">
        <v>2E-3</v>
      </c>
      <c r="H2">
        <v>10</v>
      </c>
      <c r="I2" t="s">
        <v>16</v>
      </c>
      <c r="J2" t="s">
        <v>1143</v>
      </c>
    </row>
    <row r="3" spans="1:10" x14ac:dyDescent="0.25">
      <c r="A3" t="s">
        <v>1144</v>
      </c>
      <c r="B3" t="s">
        <v>13</v>
      </c>
      <c r="C3" t="s">
        <v>14</v>
      </c>
      <c r="D3">
        <v>330</v>
      </c>
      <c r="E3">
        <v>226</v>
      </c>
      <c r="F3" t="s">
        <v>1145</v>
      </c>
      <c r="G3">
        <v>2E-3</v>
      </c>
      <c r="H3">
        <v>10</v>
      </c>
      <c r="I3" t="s">
        <v>16</v>
      </c>
      <c r="J3" t="s">
        <v>1146</v>
      </c>
    </row>
    <row r="4" spans="1:10" x14ac:dyDescent="0.25">
      <c r="A4" t="s">
        <v>1147</v>
      </c>
      <c r="B4" t="s">
        <v>13</v>
      </c>
      <c r="C4" t="s">
        <v>14</v>
      </c>
      <c r="D4">
        <v>284</v>
      </c>
      <c r="E4">
        <v>194</v>
      </c>
      <c r="F4" t="s">
        <v>1145</v>
      </c>
      <c r="G4">
        <v>2E-3</v>
      </c>
      <c r="H4">
        <v>10</v>
      </c>
      <c r="I4" t="s">
        <v>16</v>
      </c>
      <c r="J4" t="s">
        <v>1148</v>
      </c>
    </row>
    <row r="5" spans="1:10" x14ac:dyDescent="0.25">
      <c r="A5" t="s">
        <v>1149</v>
      </c>
      <c r="B5" t="s">
        <v>13</v>
      </c>
      <c r="C5" t="s">
        <v>14</v>
      </c>
      <c r="D5">
        <v>549</v>
      </c>
      <c r="E5">
        <v>372</v>
      </c>
      <c r="F5" t="s">
        <v>1145</v>
      </c>
      <c r="G5">
        <v>5.0000000000000001E-3</v>
      </c>
      <c r="H5">
        <v>10</v>
      </c>
      <c r="I5" t="s">
        <v>16</v>
      </c>
      <c r="J5" t="s">
        <v>1150</v>
      </c>
    </row>
    <row r="6" spans="1:10" x14ac:dyDescent="0.25">
      <c r="A6" t="s">
        <v>1151</v>
      </c>
      <c r="B6" t="s">
        <v>13</v>
      </c>
      <c r="C6" t="s">
        <v>14</v>
      </c>
      <c r="D6">
        <v>479</v>
      </c>
      <c r="E6">
        <v>328</v>
      </c>
      <c r="F6" t="s">
        <v>1145</v>
      </c>
      <c r="G6">
        <v>4.0000000000000001E-3</v>
      </c>
      <c r="H6">
        <v>10</v>
      </c>
      <c r="I6" t="s">
        <v>16</v>
      </c>
      <c r="J6" t="s">
        <v>1152</v>
      </c>
    </row>
    <row r="7" spans="1:10" x14ac:dyDescent="0.25">
      <c r="A7" t="s">
        <v>1153</v>
      </c>
      <c r="B7" t="s">
        <v>13</v>
      </c>
      <c r="C7" t="s">
        <v>14</v>
      </c>
      <c r="D7">
        <v>557</v>
      </c>
      <c r="E7">
        <v>378</v>
      </c>
      <c r="F7" t="s">
        <v>1145</v>
      </c>
      <c r="G7">
        <v>5.0000000000000001E-3</v>
      </c>
      <c r="H7">
        <v>10</v>
      </c>
      <c r="I7" t="s">
        <v>16</v>
      </c>
      <c r="J7" t="s">
        <v>1154</v>
      </c>
    </row>
    <row r="8" spans="1:10" x14ac:dyDescent="0.25">
      <c r="A8" t="s">
        <v>1155</v>
      </c>
      <c r="B8" t="s">
        <v>13</v>
      </c>
      <c r="C8" t="s">
        <v>14</v>
      </c>
      <c r="D8">
        <v>392</v>
      </c>
      <c r="E8">
        <v>265</v>
      </c>
      <c r="F8" t="s">
        <v>1145</v>
      </c>
      <c r="G8">
        <v>3.0000000000000001E-3</v>
      </c>
      <c r="H8">
        <v>10</v>
      </c>
      <c r="I8" t="s">
        <v>16</v>
      </c>
      <c r="J8" t="s">
        <v>1156</v>
      </c>
    </row>
    <row r="9" spans="1:10" x14ac:dyDescent="0.25">
      <c r="A9" t="s">
        <v>1157</v>
      </c>
      <c r="B9" t="s">
        <v>13</v>
      </c>
      <c r="C9" t="s">
        <v>14</v>
      </c>
      <c r="D9">
        <v>493</v>
      </c>
      <c r="E9">
        <v>337</v>
      </c>
      <c r="F9" t="s">
        <v>1145</v>
      </c>
      <c r="G9">
        <v>4.0000000000000001E-3</v>
      </c>
      <c r="H9">
        <v>10</v>
      </c>
      <c r="I9" t="s">
        <v>16</v>
      </c>
      <c r="J9" t="s">
        <v>1158</v>
      </c>
    </row>
    <row r="10" spans="1:10" x14ac:dyDescent="0.25">
      <c r="A10" t="s">
        <v>1159</v>
      </c>
      <c r="B10" t="s">
        <v>13</v>
      </c>
      <c r="C10" t="s">
        <v>14</v>
      </c>
      <c r="D10">
        <v>261</v>
      </c>
      <c r="E10">
        <v>179</v>
      </c>
      <c r="F10" t="s">
        <v>1145</v>
      </c>
      <c r="G10">
        <v>2E-3</v>
      </c>
      <c r="H10">
        <v>10</v>
      </c>
      <c r="I10" t="s">
        <v>16</v>
      </c>
      <c r="J10" t="s">
        <v>1160</v>
      </c>
    </row>
    <row r="11" spans="1:10" x14ac:dyDescent="0.25">
      <c r="A11" t="s">
        <v>1161</v>
      </c>
      <c r="B11" t="s">
        <v>13</v>
      </c>
      <c r="C11" t="s">
        <v>14</v>
      </c>
      <c r="D11">
        <v>287</v>
      </c>
      <c r="E11">
        <v>199</v>
      </c>
      <c r="F11" t="s">
        <v>1145</v>
      </c>
      <c r="G11">
        <v>2E-3</v>
      </c>
      <c r="H11">
        <v>10</v>
      </c>
      <c r="I11" t="s">
        <v>16</v>
      </c>
      <c r="J11" t="s">
        <v>1162</v>
      </c>
    </row>
    <row r="12" spans="1:10" x14ac:dyDescent="0.25">
      <c r="A12" t="s">
        <v>1163</v>
      </c>
      <c r="B12" t="s">
        <v>13</v>
      </c>
      <c r="C12" t="s">
        <v>14</v>
      </c>
      <c r="D12">
        <v>387</v>
      </c>
      <c r="E12">
        <v>262</v>
      </c>
      <c r="F12" t="s">
        <v>1145</v>
      </c>
      <c r="G12">
        <v>3.0000000000000001E-3</v>
      </c>
      <c r="H12">
        <v>10</v>
      </c>
      <c r="I12" t="s">
        <v>16</v>
      </c>
      <c r="J12" t="s">
        <v>1164</v>
      </c>
    </row>
    <row r="13" spans="1:10" x14ac:dyDescent="0.25">
      <c r="A13" t="s">
        <v>1165</v>
      </c>
      <c r="B13" t="s">
        <v>13</v>
      </c>
      <c r="C13" t="s">
        <v>14</v>
      </c>
      <c r="D13">
        <v>154</v>
      </c>
      <c r="E13">
        <v>108</v>
      </c>
      <c r="F13" t="s">
        <v>1145</v>
      </c>
      <c r="G13">
        <v>2E-3</v>
      </c>
      <c r="H13">
        <v>10</v>
      </c>
      <c r="I13" t="s">
        <v>16</v>
      </c>
      <c r="J13" t="s">
        <v>1166</v>
      </c>
    </row>
    <row r="14" spans="1:10" x14ac:dyDescent="0.25">
      <c r="A14" t="s">
        <v>1167</v>
      </c>
      <c r="B14" t="s">
        <v>13</v>
      </c>
      <c r="C14" t="s">
        <v>14</v>
      </c>
      <c r="D14">
        <v>616</v>
      </c>
      <c r="E14">
        <v>420</v>
      </c>
      <c r="F14" t="s">
        <v>1145</v>
      </c>
      <c r="G14">
        <v>5.0000000000000001E-3</v>
      </c>
      <c r="H14">
        <v>10</v>
      </c>
      <c r="I14" t="s">
        <v>16</v>
      </c>
      <c r="J14" t="s">
        <v>1168</v>
      </c>
    </row>
    <row r="15" spans="1:10" x14ac:dyDescent="0.25">
      <c r="A15" t="s">
        <v>1169</v>
      </c>
      <c r="B15" t="s">
        <v>13</v>
      </c>
      <c r="C15" t="s">
        <v>14</v>
      </c>
      <c r="D15">
        <v>479</v>
      </c>
      <c r="E15">
        <v>324</v>
      </c>
      <c r="F15" t="s">
        <v>1145</v>
      </c>
      <c r="G15">
        <v>4.0000000000000001E-3</v>
      </c>
      <c r="H15">
        <v>10</v>
      </c>
      <c r="I15" t="s">
        <v>16</v>
      </c>
      <c r="J15" t="s">
        <v>1170</v>
      </c>
    </row>
    <row r="16" spans="1:10" x14ac:dyDescent="0.25">
      <c r="A16" t="s">
        <v>1171</v>
      </c>
      <c r="B16" t="s">
        <v>13</v>
      </c>
      <c r="C16" t="s">
        <v>14</v>
      </c>
      <c r="D16">
        <v>366</v>
      </c>
      <c r="E16">
        <v>251</v>
      </c>
      <c r="F16" t="s">
        <v>1145</v>
      </c>
      <c r="G16">
        <v>3.0000000000000001E-3</v>
      </c>
      <c r="H16">
        <v>10</v>
      </c>
      <c r="I16" t="s">
        <v>16</v>
      </c>
      <c r="J16" t="s">
        <v>1172</v>
      </c>
    </row>
    <row r="17" spans="1:10" x14ac:dyDescent="0.25">
      <c r="A17" t="s">
        <v>1173</v>
      </c>
      <c r="B17" t="s">
        <v>13</v>
      </c>
      <c r="C17" t="s">
        <v>14</v>
      </c>
      <c r="D17">
        <v>318</v>
      </c>
      <c r="E17">
        <v>215</v>
      </c>
      <c r="F17" t="s">
        <v>1145</v>
      </c>
      <c r="G17">
        <v>2E-3</v>
      </c>
      <c r="H17">
        <v>10</v>
      </c>
      <c r="I17" t="s">
        <v>16</v>
      </c>
      <c r="J17" t="s">
        <v>1174</v>
      </c>
    </row>
    <row r="18" spans="1:10" x14ac:dyDescent="0.25">
      <c r="A18" t="s">
        <v>1175</v>
      </c>
      <c r="B18" t="s">
        <v>13</v>
      </c>
      <c r="C18" t="s">
        <v>14</v>
      </c>
      <c r="D18">
        <v>611</v>
      </c>
      <c r="E18">
        <v>414</v>
      </c>
      <c r="F18" t="s">
        <v>1145</v>
      </c>
      <c r="G18">
        <v>5.0000000000000001E-3</v>
      </c>
      <c r="H18">
        <v>10</v>
      </c>
      <c r="I18" t="s">
        <v>16</v>
      </c>
      <c r="J18" t="s">
        <v>1176</v>
      </c>
    </row>
    <row r="19" spans="1:10" x14ac:dyDescent="0.25">
      <c r="A19" t="s">
        <v>1177</v>
      </c>
      <c r="B19" t="s">
        <v>13</v>
      </c>
      <c r="C19" t="s">
        <v>14</v>
      </c>
      <c r="D19">
        <v>322</v>
      </c>
      <c r="E19">
        <v>220</v>
      </c>
      <c r="F19" t="s">
        <v>1145</v>
      </c>
      <c r="G19">
        <v>3.0000000000000001E-3</v>
      </c>
      <c r="H19">
        <v>10</v>
      </c>
      <c r="I19" t="s">
        <v>16</v>
      </c>
      <c r="J19" t="s">
        <v>1178</v>
      </c>
    </row>
    <row r="20" spans="1:10" x14ac:dyDescent="0.25">
      <c r="A20" t="s">
        <v>1179</v>
      </c>
      <c r="B20" t="s">
        <v>13</v>
      </c>
      <c r="C20" t="s">
        <v>14</v>
      </c>
      <c r="D20">
        <v>508</v>
      </c>
      <c r="E20">
        <v>346</v>
      </c>
      <c r="F20" t="s">
        <v>1145</v>
      </c>
      <c r="G20">
        <v>5.0000000000000001E-3</v>
      </c>
      <c r="H20">
        <v>10</v>
      </c>
      <c r="I20" t="s">
        <v>16</v>
      </c>
      <c r="J20" t="s">
        <v>1180</v>
      </c>
    </row>
    <row r="21" spans="1:10" x14ac:dyDescent="0.25">
      <c r="A21" t="s">
        <v>1181</v>
      </c>
      <c r="B21" t="s">
        <v>13</v>
      </c>
      <c r="C21" t="s">
        <v>14</v>
      </c>
      <c r="D21">
        <v>367</v>
      </c>
      <c r="E21">
        <v>249</v>
      </c>
      <c r="F21" t="s">
        <v>1145</v>
      </c>
      <c r="G21">
        <v>3.0000000000000001E-3</v>
      </c>
      <c r="H21">
        <v>10</v>
      </c>
      <c r="I21" t="s">
        <v>16</v>
      </c>
      <c r="J21" t="s">
        <v>1182</v>
      </c>
    </row>
    <row r="22" spans="1:10" x14ac:dyDescent="0.25">
      <c r="A22" t="s">
        <v>1183</v>
      </c>
      <c r="B22" t="s">
        <v>13</v>
      </c>
      <c r="C22" t="s">
        <v>14</v>
      </c>
      <c r="D22">
        <v>475</v>
      </c>
      <c r="E22">
        <v>319</v>
      </c>
      <c r="F22" t="s">
        <v>1145</v>
      </c>
      <c r="G22">
        <v>3.0000000000000001E-3</v>
      </c>
      <c r="H22">
        <v>10</v>
      </c>
      <c r="I22" t="s">
        <v>16</v>
      </c>
      <c r="J22" t="s">
        <v>1184</v>
      </c>
    </row>
    <row r="23" spans="1:10" x14ac:dyDescent="0.25">
      <c r="A23" t="s">
        <v>1185</v>
      </c>
      <c r="B23" t="s">
        <v>13</v>
      </c>
      <c r="C23" t="s">
        <v>14</v>
      </c>
      <c r="D23">
        <v>1041</v>
      </c>
      <c r="E23">
        <v>699</v>
      </c>
      <c r="F23" t="s">
        <v>1145</v>
      </c>
      <c r="G23">
        <v>0.01</v>
      </c>
      <c r="H23">
        <v>10</v>
      </c>
      <c r="I23" t="s">
        <v>16</v>
      </c>
      <c r="J23" t="s">
        <v>1186</v>
      </c>
    </row>
    <row r="24" spans="1:10" x14ac:dyDescent="0.25">
      <c r="A24" t="s">
        <v>1187</v>
      </c>
      <c r="B24" t="s">
        <v>13</v>
      </c>
      <c r="C24" t="s">
        <v>14</v>
      </c>
      <c r="D24">
        <v>458</v>
      </c>
      <c r="E24">
        <v>311</v>
      </c>
      <c r="F24" t="s">
        <v>1145</v>
      </c>
      <c r="G24">
        <v>4.0000000000000001E-3</v>
      </c>
      <c r="H24">
        <v>10</v>
      </c>
      <c r="I24" t="s">
        <v>16</v>
      </c>
      <c r="J24" t="s">
        <v>1188</v>
      </c>
    </row>
    <row r="25" spans="1:10" x14ac:dyDescent="0.25">
      <c r="A25" t="s">
        <v>1189</v>
      </c>
      <c r="B25" t="s">
        <v>13</v>
      </c>
      <c r="C25" t="s">
        <v>14</v>
      </c>
      <c r="D25">
        <v>384</v>
      </c>
      <c r="E25">
        <v>259</v>
      </c>
      <c r="F25" t="s">
        <v>1145</v>
      </c>
      <c r="G25">
        <v>3.0000000000000001E-3</v>
      </c>
      <c r="H25">
        <v>10</v>
      </c>
      <c r="I25" t="s">
        <v>16</v>
      </c>
      <c r="J25" t="s">
        <v>1190</v>
      </c>
    </row>
    <row r="26" spans="1:10" x14ac:dyDescent="0.25">
      <c r="A26" t="s">
        <v>1191</v>
      </c>
      <c r="B26" t="s">
        <v>13</v>
      </c>
      <c r="C26" t="s">
        <v>14</v>
      </c>
      <c r="D26">
        <v>168</v>
      </c>
      <c r="E26">
        <v>118</v>
      </c>
      <c r="F26" t="s">
        <v>1145</v>
      </c>
      <c r="G26">
        <v>1E-3</v>
      </c>
      <c r="H26">
        <v>10</v>
      </c>
      <c r="I26" t="s">
        <v>16</v>
      </c>
      <c r="J26" t="s">
        <v>1192</v>
      </c>
    </row>
    <row r="27" spans="1:10" x14ac:dyDescent="0.25">
      <c r="A27" t="s">
        <v>1193</v>
      </c>
      <c r="B27" t="s">
        <v>13</v>
      </c>
      <c r="C27" t="s">
        <v>14</v>
      </c>
      <c r="D27">
        <v>403</v>
      </c>
      <c r="E27">
        <v>276</v>
      </c>
      <c r="F27" t="s">
        <v>1145</v>
      </c>
      <c r="G27">
        <v>3.0000000000000001E-3</v>
      </c>
      <c r="H27">
        <v>10</v>
      </c>
      <c r="I27" t="s">
        <v>16</v>
      </c>
      <c r="J27" t="s">
        <v>1194</v>
      </c>
    </row>
    <row r="28" spans="1:10" x14ac:dyDescent="0.25">
      <c r="A28" t="s">
        <v>1195</v>
      </c>
      <c r="B28" t="s">
        <v>13</v>
      </c>
      <c r="C28" t="s">
        <v>14</v>
      </c>
      <c r="D28">
        <v>529</v>
      </c>
      <c r="E28">
        <v>362</v>
      </c>
      <c r="F28" t="s">
        <v>1145</v>
      </c>
      <c r="G28">
        <v>4.0000000000000001E-3</v>
      </c>
      <c r="H28">
        <v>10</v>
      </c>
      <c r="I28" t="s">
        <v>16</v>
      </c>
      <c r="J28" t="s">
        <v>1196</v>
      </c>
    </row>
    <row r="29" spans="1:10" x14ac:dyDescent="0.25">
      <c r="A29" t="s">
        <v>1197</v>
      </c>
      <c r="B29" t="s">
        <v>13</v>
      </c>
      <c r="C29" t="s">
        <v>14</v>
      </c>
      <c r="D29">
        <v>318</v>
      </c>
      <c r="E29">
        <v>217</v>
      </c>
      <c r="F29" t="s">
        <v>1145</v>
      </c>
      <c r="G29">
        <v>3.0000000000000001E-3</v>
      </c>
      <c r="H29">
        <v>10</v>
      </c>
      <c r="I29" t="s">
        <v>16</v>
      </c>
      <c r="J29" t="s">
        <v>1198</v>
      </c>
    </row>
    <row r="30" spans="1:10" x14ac:dyDescent="0.25">
      <c r="A30" t="s">
        <v>1199</v>
      </c>
      <c r="B30" t="s">
        <v>13</v>
      </c>
      <c r="C30" t="s">
        <v>14</v>
      </c>
      <c r="D30">
        <v>380</v>
      </c>
      <c r="E30">
        <v>257</v>
      </c>
      <c r="F30" t="s">
        <v>1145</v>
      </c>
      <c r="G30">
        <v>3.0000000000000001E-3</v>
      </c>
      <c r="H30">
        <v>10</v>
      </c>
      <c r="I30" t="s">
        <v>16</v>
      </c>
      <c r="J30" t="s">
        <v>1200</v>
      </c>
    </row>
    <row r="31" spans="1:10" x14ac:dyDescent="0.25">
      <c r="A31" t="s">
        <v>1201</v>
      </c>
      <c r="B31" t="s">
        <v>13</v>
      </c>
      <c r="C31" t="s">
        <v>14</v>
      </c>
      <c r="D31">
        <v>383</v>
      </c>
      <c r="E31">
        <v>264</v>
      </c>
      <c r="F31" t="s">
        <v>1145</v>
      </c>
      <c r="G31">
        <v>3.0000000000000001E-3</v>
      </c>
      <c r="H31">
        <v>10</v>
      </c>
      <c r="I31" t="s">
        <v>16</v>
      </c>
      <c r="J31" t="s">
        <v>1202</v>
      </c>
    </row>
    <row r="32" spans="1:10" x14ac:dyDescent="0.25">
      <c r="A32" t="s">
        <v>1203</v>
      </c>
      <c r="B32" t="s">
        <v>13</v>
      </c>
      <c r="C32" t="s">
        <v>14</v>
      </c>
      <c r="D32">
        <v>226</v>
      </c>
      <c r="E32">
        <v>154</v>
      </c>
      <c r="F32" t="s">
        <v>1145</v>
      </c>
      <c r="G32">
        <v>2E-3</v>
      </c>
      <c r="H32">
        <v>10</v>
      </c>
      <c r="I32" t="s">
        <v>16</v>
      </c>
      <c r="J32" t="s">
        <v>1204</v>
      </c>
    </row>
    <row r="33" spans="1:10" x14ac:dyDescent="0.25">
      <c r="A33" t="s">
        <v>1205</v>
      </c>
      <c r="B33" t="s">
        <v>13</v>
      </c>
      <c r="C33" t="s">
        <v>14</v>
      </c>
      <c r="D33">
        <v>416</v>
      </c>
      <c r="E33">
        <v>282</v>
      </c>
      <c r="F33" t="s">
        <v>1145</v>
      </c>
      <c r="G33">
        <v>3.0000000000000001E-3</v>
      </c>
      <c r="H33">
        <v>10</v>
      </c>
      <c r="I33" t="s">
        <v>16</v>
      </c>
      <c r="J33" t="s">
        <v>1206</v>
      </c>
    </row>
    <row r="34" spans="1:10" x14ac:dyDescent="0.25">
      <c r="A34" t="s">
        <v>1207</v>
      </c>
      <c r="B34" t="s">
        <v>13</v>
      </c>
      <c r="C34" t="s">
        <v>14</v>
      </c>
      <c r="D34">
        <v>396</v>
      </c>
      <c r="E34">
        <v>270</v>
      </c>
      <c r="F34" t="s">
        <v>1145</v>
      </c>
      <c r="G34">
        <v>3.0000000000000001E-3</v>
      </c>
      <c r="H34">
        <v>10</v>
      </c>
      <c r="I34" t="s">
        <v>16</v>
      </c>
      <c r="J34" t="s">
        <v>1208</v>
      </c>
    </row>
    <row r="35" spans="1:10" x14ac:dyDescent="0.25">
      <c r="A35" t="s">
        <v>1209</v>
      </c>
      <c r="B35" t="s">
        <v>13</v>
      </c>
      <c r="C35" t="s">
        <v>14</v>
      </c>
      <c r="D35">
        <v>395</v>
      </c>
      <c r="E35">
        <v>268</v>
      </c>
      <c r="F35" t="s">
        <v>1145</v>
      </c>
      <c r="G35">
        <v>3.0000000000000001E-3</v>
      </c>
      <c r="H35">
        <v>10</v>
      </c>
      <c r="I35" t="s">
        <v>16</v>
      </c>
      <c r="J35" t="s">
        <v>1210</v>
      </c>
    </row>
    <row r="36" spans="1:10" x14ac:dyDescent="0.25">
      <c r="A36" t="s">
        <v>1211</v>
      </c>
      <c r="B36" t="s">
        <v>13</v>
      </c>
      <c r="C36" t="s">
        <v>14</v>
      </c>
      <c r="D36">
        <v>350</v>
      </c>
      <c r="E36">
        <v>239</v>
      </c>
      <c r="F36" t="s">
        <v>1145</v>
      </c>
      <c r="G36">
        <v>3.0000000000000001E-3</v>
      </c>
      <c r="H36">
        <v>10</v>
      </c>
      <c r="I36" t="s">
        <v>16</v>
      </c>
      <c r="J36" t="s">
        <v>1212</v>
      </c>
    </row>
    <row r="37" spans="1:10" x14ac:dyDescent="0.25">
      <c r="A37" t="s">
        <v>1213</v>
      </c>
      <c r="B37" t="s">
        <v>13</v>
      </c>
      <c r="C37" t="s">
        <v>14</v>
      </c>
      <c r="D37">
        <v>266</v>
      </c>
      <c r="E37">
        <v>181</v>
      </c>
      <c r="F37" t="s">
        <v>1145</v>
      </c>
      <c r="G37">
        <v>2E-3</v>
      </c>
      <c r="H37">
        <v>10</v>
      </c>
      <c r="I37" t="s">
        <v>16</v>
      </c>
      <c r="J37" t="s">
        <v>1214</v>
      </c>
    </row>
    <row r="38" spans="1:10" x14ac:dyDescent="0.25">
      <c r="A38" t="s">
        <v>1215</v>
      </c>
      <c r="B38" t="s">
        <v>13</v>
      </c>
      <c r="C38" t="s">
        <v>14</v>
      </c>
      <c r="D38">
        <v>331</v>
      </c>
      <c r="E38">
        <v>226</v>
      </c>
      <c r="F38" t="s">
        <v>1145</v>
      </c>
      <c r="G38">
        <v>3.0000000000000001E-3</v>
      </c>
      <c r="H38">
        <v>10</v>
      </c>
      <c r="I38" t="s">
        <v>16</v>
      </c>
      <c r="J38" t="s">
        <v>1216</v>
      </c>
    </row>
    <row r="39" spans="1:10" x14ac:dyDescent="0.25">
      <c r="A39" t="s">
        <v>1217</v>
      </c>
      <c r="B39" t="s">
        <v>13</v>
      </c>
      <c r="C39" t="s">
        <v>14</v>
      </c>
      <c r="D39">
        <v>571</v>
      </c>
      <c r="E39">
        <v>387</v>
      </c>
      <c r="F39" t="s">
        <v>1145</v>
      </c>
      <c r="G39">
        <v>5.0000000000000001E-3</v>
      </c>
      <c r="H39">
        <v>10</v>
      </c>
      <c r="I39" t="s">
        <v>16</v>
      </c>
      <c r="J39" t="s">
        <v>1218</v>
      </c>
    </row>
    <row r="40" spans="1:10" x14ac:dyDescent="0.25">
      <c r="A40" t="s">
        <v>1219</v>
      </c>
      <c r="B40" t="s">
        <v>13</v>
      </c>
      <c r="C40" t="s">
        <v>14</v>
      </c>
      <c r="D40">
        <v>421</v>
      </c>
      <c r="E40">
        <v>286</v>
      </c>
      <c r="F40" t="s">
        <v>1145</v>
      </c>
      <c r="G40">
        <v>4.0000000000000001E-3</v>
      </c>
      <c r="H40">
        <v>10</v>
      </c>
      <c r="I40" t="s">
        <v>16</v>
      </c>
      <c r="J40" t="s">
        <v>1220</v>
      </c>
    </row>
    <row r="41" spans="1:10" x14ac:dyDescent="0.25">
      <c r="A41" t="s">
        <v>1221</v>
      </c>
      <c r="B41" t="s">
        <v>13</v>
      </c>
      <c r="C41" t="s">
        <v>14</v>
      </c>
      <c r="D41">
        <v>280</v>
      </c>
      <c r="E41">
        <v>191</v>
      </c>
      <c r="F41" t="s">
        <v>1145</v>
      </c>
      <c r="G41">
        <v>2E-3</v>
      </c>
      <c r="H41">
        <v>10</v>
      </c>
      <c r="I41" t="s">
        <v>16</v>
      </c>
      <c r="J41" t="s">
        <v>1222</v>
      </c>
    </row>
    <row r="42" spans="1:10" x14ac:dyDescent="0.25">
      <c r="A42" t="s">
        <v>1223</v>
      </c>
      <c r="B42" t="s">
        <v>13</v>
      </c>
      <c r="C42" t="s">
        <v>14</v>
      </c>
      <c r="D42">
        <v>446</v>
      </c>
      <c r="E42">
        <v>303</v>
      </c>
      <c r="F42" t="s">
        <v>1145</v>
      </c>
      <c r="G42">
        <v>3.0000000000000001E-3</v>
      </c>
      <c r="H42">
        <v>10</v>
      </c>
      <c r="I42" t="s">
        <v>16</v>
      </c>
      <c r="J42" t="s">
        <v>1224</v>
      </c>
    </row>
    <row r="43" spans="1:10" x14ac:dyDescent="0.25">
      <c r="A43" t="s">
        <v>1225</v>
      </c>
      <c r="B43" t="s">
        <v>13</v>
      </c>
      <c r="C43" t="s">
        <v>14</v>
      </c>
      <c r="D43">
        <v>392</v>
      </c>
      <c r="E43">
        <v>267</v>
      </c>
      <c r="F43" t="s">
        <v>1145</v>
      </c>
      <c r="G43">
        <v>3.0000000000000001E-3</v>
      </c>
      <c r="H43">
        <v>10</v>
      </c>
      <c r="I43" t="s">
        <v>16</v>
      </c>
      <c r="J43" t="s">
        <v>1226</v>
      </c>
    </row>
    <row r="44" spans="1:10" x14ac:dyDescent="0.25">
      <c r="A44" t="s">
        <v>1227</v>
      </c>
      <c r="B44" t="s">
        <v>13</v>
      </c>
      <c r="C44" t="s">
        <v>14</v>
      </c>
      <c r="D44">
        <v>241</v>
      </c>
      <c r="E44">
        <v>163</v>
      </c>
      <c r="F44" t="s">
        <v>1145</v>
      </c>
      <c r="G44">
        <v>1E-3</v>
      </c>
      <c r="H44">
        <v>10</v>
      </c>
      <c r="I44" t="s">
        <v>16</v>
      </c>
      <c r="J44" t="s">
        <v>1228</v>
      </c>
    </row>
    <row r="45" spans="1:10" x14ac:dyDescent="0.25">
      <c r="A45" t="s">
        <v>1229</v>
      </c>
      <c r="B45" t="s">
        <v>13</v>
      </c>
      <c r="C45" t="s">
        <v>14</v>
      </c>
      <c r="D45">
        <v>795</v>
      </c>
      <c r="E45">
        <v>535</v>
      </c>
      <c r="F45" t="s">
        <v>1145</v>
      </c>
      <c r="G45">
        <v>7.0000000000000001E-3</v>
      </c>
      <c r="H45">
        <v>10</v>
      </c>
      <c r="I45" t="s">
        <v>16</v>
      </c>
      <c r="J45" t="s">
        <v>1230</v>
      </c>
    </row>
    <row r="46" spans="1:10" x14ac:dyDescent="0.25">
      <c r="A46" t="s">
        <v>1231</v>
      </c>
      <c r="B46" t="s">
        <v>13</v>
      </c>
      <c r="C46" t="s">
        <v>14</v>
      </c>
      <c r="D46">
        <v>539</v>
      </c>
      <c r="E46">
        <v>366</v>
      </c>
      <c r="F46" t="s">
        <v>1145</v>
      </c>
      <c r="G46">
        <v>5.0000000000000001E-3</v>
      </c>
      <c r="H46">
        <v>10</v>
      </c>
      <c r="I46" t="s">
        <v>16</v>
      </c>
      <c r="J46" t="s">
        <v>1232</v>
      </c>
    </row>
    <row r="47" spans="1:10" x14ac:dyDescent="0.25">
      <c r="A47" t="s">
        <v>1233</v>
      </c>
      <c r="B47" t="s">
        <v>13</v>
      </c>
      <c r="C47" t="s">
        <v>14</v>
      </c>
      <c r="D47">
        <v>510</v>
      </c>
      <c r="E47">
        <v>346</v>
      </c>
      <c r="F47" t="s">
        <v>1145</v>
      </c>
      <c r="G47">
        <v>4.0000000000000001E-3</v>
      </c>
      <c r="H47">
        <v>10</v>
      </c>
      <c r="I47" t="s">
        <v>16</v>
      </c>
      <c r="J47" t="s">
        <v>1234</v>
      </c>
    </row>
    <row r="48" spans="1:10" x14ac:dyDescent="0.25">
      <c r="A48" t="s">
        <v>1235</v>
      </c>
      <c r="B48" t="s">
        <v>13</v>
      </c>
      <c r="C48" t="s">
        <v>14</v>
      </c>
      <c r="D48">
        <v>236</v>
      </c>
      <c r="E48">
        <v>161</v>
      </c>
      <c r="F48" t="s">
        <v>1145</v>
      </c>
      <c r="G48">
        <v>1E-3</v>
      </c>
      <c r="H48">
        <v>10</v>
      </c>
      <c r="I48" t="s">
        <v>16</v>
      </c>
      <c r="J48" t="s">
        <v>1236</v>
      </c>
    </row>
    <row r="49" spans="1:10" x14ac:dyDescent="0.25">
      <c r="A49" t="s">
        <v>1237</v>
      </c>
      <c r="B49" t="s">
        <v>13</v>
      </c>
      <c r="C49" t="s">
        <v>14</v>
      </c>
      <c r="D49">
        <v>1086</v>
      </c>
      <c r="E49">
        <v>723</v>
      </c>
      <c r="F49" t="s">
        <v>1145</v>
      </c>
      <c r="G49">
        <v>1.2E-2</v>
      </c>
      <c r="H49">
        <v>10</v>
      </c>
      <c r="I49" t="s">
        <v>16</v>
      </c>
      <c r="J49" t="s">
        <v>1238</v>
      </c>
    </row>
    <row r="50" spans="1:10" x14ac:dyDescent="0.25">
      <c r="A50" t="s">
        <v>1239</v>
      </c>
      <c r="B50" t="s">
        <v>13</v>
      </c>
      <c r="C50" t="s">
        <v>14</v>
      </c>
      <c r="D50">
        <v>238</v>
      </c>
      <c r="E50">
        <v>162</v>
      </c>
      <c r="F50" t="s">
        <v>1145</v>
      </c>
      <c r="G50">
        <v>2E-3</v>
      </c>
      <c r="H50">
        <v>10</v>
      </c>
      <c r="I50" t="s">
        <v>16</v>
      </c>
      <c r="J50" t="s">
        <v>1240</v>
      </c>
    </row>
    <row r="51" spans="1:10" x14ac:dyDescent="0.25">
      <c r="A51" t="s">
        <v>1241</v>
      </c>
      <c r="B51" t="s">
        <v>13</v>
      </c>
      <c r="C51" t="s">
        <v>14</v>
      </c>
      <c r="D51">
        <v>516</v>
      </c>
      <c r="E51">
        <v>350</v>
      </c>
      <c r="F51" t="s">
        <v>1145</v>
      </c>
      <c r="G51">
        <v>4.0000000000000001E-3</v>
      </c>
      <c r="H51">
        <v>10</v>
      </c>
      <c r="I51" t="s">
        <v>16</v>
      </c>
      <c r="J51" t="s">
        <v>1242</v>
      </c>
    </row>
    <row r="52" spans="1:10" x14ac:dyDescent="0.25">
      <c r="A52" t="s">
        <v>1243</v>
      </c>
      <c r="B52" t="s">
        <v>13</v>
      </c>
      <c r="C52" t="s">
        <v>14</v>
      </c>
      <c r="D52">
        <v>599</v>
      </c>
      <c r="E52">
        <v>403</v>
      </c>
      <c r="F52" t="s">
        <v>1145</v>
      </c>
      <c r="G52">
        <v>5.0000000000000001E-3</v>
      </c>
      <c r="H52">
        <v>10</v>
      </c>
      <c r="I52" t="s">
        <v>16</v>
      </c>
      <c r="J52" t="s">
        <v>1244</v>
      </c>
    </row>
    <row r="53" spans="1:10" x14ac:dyDescent="0.25">
      <c r="A53" t="s">
        <v>1245</v>
      </c>
      <c r="B53" t="s">
        <v>13</v>
      </c>
      <c r="C53" t="s">
        <v>14</v>
      </c>
      <c r="D53">
        <v>455</v>
      </c>
      <c r="E53">
        <v>309</v>
      </c>
      <c r="F53" t="s">
        <v>1145</v>
      </c>
      <c r="G53">
        <v>4.0000000000000001E-3</v>
      </c>
      <c r="H53">
        <v>10</v>
      </c>
      <c r="I53" t="s">
        <v>16</v>
      </c>
      <c r="J53" t="s">
        <v>1246</v>
      </c>
    </row>
    <row r="54" spans="1:10" x14ac:dyDescent="0.25">
      <c r="A54" t="s">
        <v>1247</v>
      </c>
      <c r="B54" t="s">
        <v>13</v>
      </c>
      <c r="C54" t="s">
        <v>14</v>
      </c>
      <c r="D54">
        <v>429</v>
      </c>
      <c r="E54">
        <v>291</v>
      </c>
      <c r="F54" t="s">
        <v>1145</v>
      </c>
      <c r="G54">
        <v>4.0000000000000001E-3</v>
      </c>
      <c r="H54">
        <v>10</v>
      </c>
      <c r="I54" t="s">
        <v>16</v>
      </c>
      <c r="J54" t="s">
        <v>1248</v>
      </c>
    </row>
    <row r="55" spans="1:10" x14ac:dyDescent="0.25">
      <c r="A55" t="s">
        <v>1249</v>
      </c>
      <c r="B55" t="s">
        <v>13</v>
      </c>
      <c r="C55" t="s">
        <v>14</v>
      </c>
      <c r="D55">
        <v>593</v>
      </c>
      <c r="E55">
        <v>400</v>
      </c>
      <c r="F55" t="s">
        <v>1145</v>
      </c>
      <c r="G55">
        <v>6.0000000000000001E-3</v>
      </c>
      <c r="H55">
        <v>10</v>
      </c>
      <c r="I55" t="s">
        <v>16</v>
      </c>
      <c r="J55" t="s">
        <v>1250</v>
      </c>
    </row>
    <row r="56" spans="1:10" x14ac:dyDescent="0.25">
      <c r="A56" t="s">
        <v>1251</v>
      </c>
      <c r="B56" t="s">
        <v>13</v>
      </c>
      <c r="C56" t="s">
        <v>14</v>
      </c>
      <c r="D56">
        <v>153</v>
      </c>
      <c r="E56">
        <v>108</v>
      </c>
      <c r="F56" t="s">
        <v>1145</v>
      </c>
      <c r="G56">
        <v>1E-3</v>
      </c>
      <c r="H56">
        <v>10</v>
      </c>
      <c r="I56" t="s">
        <v>16</v>
      </c>
      <c r="J56" t="s">
        <v>1252</v>
      </c>
    </row>
    <row r="57" spans="1:10" x14ac:dyDescent="0.25">
      <c r="A57" t="s">
        <v>1253</v>
      </c>
      <c r="B57" t="s">
        <v>13</v>
      </c>
      <c r="C57" t="s">
        <v>14</v>
      </c>
      <c r="D57">
        <v>247</v>
      </c>
      <c r="E57">
        <v>168</v>
      </c>
      <c r="F57" t="s">
        <v>1145</v>
      </c>
      <c r="G57">
        <v>2E-3</v>
      </c>
      <c r="H57">
        <v>10</v>
      </c>
      <c r="I57" t="s">
        <v>16</v>
      </c>
      <c r="J57" t="s">
        <v>1254</v>
      </c>
    </row>
    <row r="58" spans="1:10" x14ac:dyDescent="0.25">
      <c r="A58" t="s">
        <v>1255</v>
      </c>
      <c r="B58" t="s">
        <v>13</v>
      </c>
      <c r="C58" t="s">
        <v>14</v>
      </c>
      <c r="D58">
        <v>492</v>
      </c>
      <c r="E58">
        <v>332</v>
      </c>
      <c r="F58" t="s">
        <v>1145</v>
      </c>
      <c r="G58">
        <v>4.0000000000000001E-3</v>
      </c>
      <c r="H58">
        <v>10</v>
      </c>
      <c r="I58" t="s">
        <v>16</v>
      </c>
      <c r="J58" t="s">
        <v>1256</v>
      </c>
    </row>
    <row r="59" spans="1:10" x14ac:dyDescent="0.25">
      <c r="A59" t="s">
        <v>1257</v>
      </c>
      <c r="B59" t="s">
        <v>13</v>
      </c>
      <c r="C59" t="s">
        <v>14</v>
      </c>
      <c r="D59">
        <v>511</v>
      </c>
      <c r="E59">
        <v>345</v>
      </c>
      <c r="F59" t="s">
        <v>1145</v>
      </c>
      <c r="G59">
        <v>4.0000000000000001E-3</v>
      </c>
      <c r="H59">
        <v>10</v>
      </c>
      <c r="I59" t="s">
        <v>16</v>
      </c>
      <c r="J59" t="s">
        <v>1258</v>
      </c>
    </row>
    <row r="60" spans="1:10" x14ac:dyDescent="0.25">
      <c r="A60" t="s">
        <v>1259</v>
      </c>
      <c r="B60" t="s">
        <v>13</v>
      </c>
      <c r="C60" t="s">
        <v>14</v>
      </c>
      <c r="D60">
        <v>358</v>
      </c>
      <c r="E60">
        <v>246</v>
      </c>
      <c r="F60" t="s">
        <v>1145</v>
      </c>
      <c r="G60">
        <v>5.0000000000000001E-3</v>
      </c>
      <c r="H60">
        <v>10</v>
      </c>
      <c r="I60" t="s">
        <v>16</v>
      </c>
      <c r="J60" t="s">
        <v>1260</v>
      </c>
    </row>
    <row r="61" spans="1:10" x14ac:dyDescent="0.25">
      <c r="A61" t="s">
        <v>1261</v>
      </c>
      <c r="B61" t="s">
        <v>13</v>
      </c>
      <c r="C61" t="s">
        <v>14</v>
      </c>
      <c r="D61">
        <v>540</v>
      </c>
      <c r="E61">
        <v>366</v>
      </c>
      <c r="F61" t="s">
        <v>1145</v>
      </c>
      <c r="G61">
        <v>4.0000000000000001E-3</v>
      </c>
      <c r="H61">
        <v>10</v>
      </c>
      <c r="I61" t="s">
        <v>16</v>
      </c>
      <c r="J61" t="s">
        <v>1262</v>
      </c>
    </row>
    <row r="62" spans="1:10" x14ac:dyDescent="0.25">
      <c r="A62" t="s">
        <v>1263</v>
      </c>
      <c r="B62" t="s">
        <v>13</v>
      </c>
      <c r="C62" t="s">
        <v>14</v>
      </c>
      <c r="D62">
        <v>385</v>
      </c>
      <c r="E62">
        <v>260</v>
      </c>
      <c r="F62" t="s">
        <v>1145</v>
      </c>
      <c r="G62">
        <v>3.0000000000000001E-3</v>
      </c>
      <c r="H62">
        <v>10</v>
      </c>
      <c r="I62" t="s">
        <v>16</v>
      </c>
      <c r="J62" t="s">
        <v>1264</v>
      </c>
    </row>
    <row r="63" spans="1:10" x14ac:dyDescent="0.25">
      <c r="A63" t="s">
        <v>1265</v>
      </c>
      <c r="B63" t="s">
        <v>13</v>
      </c>
      <c r="C63" t="s">
        <v>14</v>
      </c>
      <c r="D63">
        <v>311</v>
      </c>
      <c r="E63">
        <v>212</v>
      </c>
      <c r="F63" t="s">
        <v>1145</v>
      </c>
      <c r="G63">
        <v>2E-3</v>
      </c>
      <c r="H63">
        <v>10</v>
      </c>
      <c r="I63" t="s">
        <v>16</v>
      </c>
      <c r="J63" t="s">
        <v>1266</v>
      </c>
    </row>
    <row r="64" spans="1:10" x14ac:dyDescent="0.25">
      <c r="A64" t="s">
        <v>1267</v>
      </c>
      <c r="B64" t="s">
        <v>13</v>
      </c>
      <c r="C64" t="s">
        <v>14</v>
      </c>
      <c r="D64">
        <v>332</v>
      </c>
      <c r="E64">
        <v>228</v>
      </c>
      <c r="F64" t="s">
        <v>1145</v>
      </c>
      <c r="G64">
        <v>2E-3</v>
      </c>
      <c r="H64">
        <v>10</v>
      </c>
      <c r="I64" t="s">
        <v>16</v>
      </c>
      <c r="J64" t="s">
        <v>1268</v>
      </c>
    </row>
    <row r="65" spans="1:10" x14ac:dyDescent="0.25">
      <c r="A65" t="s">
        <v>1269</v>
      </c>
      <c r="B65" t="s">
        <v>13</v>
      </c>
      <c r="C65" t="s">
        <v>14</v>
      </c>
      <c r="D65">
        <v>456</v>
      </c>
      <c r="E65">
        <v>312</v>
      </c>
      <c r="F65" t="s">
        <v>1145</v>
      </c>
      <c r="G65">
        <v>5.0000000000000001E-3</v>
      </c>
      <c r="H65">
        <v>10</v>
      </c>
      <c r="I65" t="s">
        <v>16</v>
      </c>
      <c r="J65" t="s">
        <v>1270</v>
      </c>
    </row>
    <row r="66" spans="1:10" x14ac:dyDescent="0.25">
      <c r="A66" t="s">
        <v>1271</v>
      </c>
      <c r="B66" t="s">
        <v>13</v>
      </c>
      <c r="C66" t="s">
        <v>14</v>
      </c>
      <c r="D66">
        <v>614</v>
      </c>
      <c r="E66">
        <v>414</v>
      </c>
      <c r="F66" t="s">
        <v>1145</v>
      </c>
      <c r="G66">
        <v>5.0000000000000001E-3</v>
      </c>
      <c r="H66">
        <v>10</v>
      </c>
      <c r="I66" t="s">
        <v>16</v>
      </c>
      <c r="J66" t="s">
        <v>1272</v>
      </c>
    </row>
    <row r="67" spans="1:10" x14ac:dyDescent="0.25">
      <c r="A67" t="s">
        <v>1273</v>
      </c>
      <c r="B67" t="s">
        <v>13</v>
      </c>
      <c r="C67" t="s">
        <v>14</v>
      </c>
      <c r="D67">
        <v>361</v>
      </c>
      <c r="E67">
        <v>244</v>
      </c>
      <c r="F67" t="s">
        <v>1145</v>
      </c>
      <c r="G67">
        <v>3.0000000000000001E-3</v>
      </c>
      <c r="H67">
        <v>10</v>
      </c>
      <c r="I67" t="s">
        <v>16</v>
      </c>
      <c r="J67" t="s">
        <v>1274</v>
      </c>
    </row>
    <row r="68" spans="1:10" x14ac:dyDescent="0.25">
      <c r="A68" t="s">
        <v>1275</v>
      </c>
      <c r="B68" t="s">
        <v>13</v>
      </c>
      <c r="C68" t="s">
        <v>14</v>
      </c>
      <c r="D68">
        <v>530</v>
      </c>
      <c r="E68">
        <v>362</v>
      </c>
      <c r="F68" t="s">
        <v>1145</v>
      </c>
      <c r="G68">
        <v>4.0000000000000001E-3</v>
      </c>
      <c r="H68">
        <v>10</v>
      </c>
      <c r="I68" t="s">
        <v>16</v>
      </c>
      <c r="J68" t="s">
        <v>1276</v>
      </c>
    </row>
    <row r="69" spans="1:10" x14ac:dyDescent="0.25">
      <c r="A69" t="s">
        <v>1277</v>
      </c>
      <c r="B69" t="s">
        <v>13</v>
      </c>
      <c r="C69" t="s">
        <v>14</v>
      </c>
      <c r="D69">
        <v>395</v>
      </c>
      <c r="E69">
        <v>270</v>
      </c>
      <c r="F69" t="s">
        <v>1145</v>
      </c>
      <c r="G69">
        <v>4.0000000000000001E-3</v>
      </c>
      <c r="H69">
        <v>10</v>
      </c>
      <c r="I69" t="s">
        <v>16</v>
      </c>
      <c r="J69" t="s">
        <v>1278</v>
      </c>
    </row>
    <row r="70" spans="1:10" x14ac:dyDescent="0.25">
      <c r="A70" t="s">
        <v>1279</v>
      </c>
      <c r="B70" t="s">
        <v>13</v>
      </c>
      <c r="C70" t="s">
        <v>14</v>
      </c>
      <c r="D70">
        <v>390</v>
      </c>
      <c r="E70">
        <v>265</v>
      </c>
      <c r="F70" t="s">
        <v>1145</v>
      </c>
      <c r="G70">
        <v>3.0000000000000001E-3</v>
      </c>
      <c r="H70">
        <v>10</v>
      </c>
      <c r="I70" t="s">
        <v>16</v>
      </c>
      <c r="J70" t="s">
        <v>1280</v>
      </c>
    </row>
    <row r="71" spans="1:10" x14ac:dyDescent="0.25">
      <c r="A71" t="s">
        <v>1281</v>
      </c>
      <c r="B71" t="s">
        <v>13</v>
      </c>
      <c r="C71" t="s">
        <v>14</v>
      </c>
      <c r="D71">
        <v>213</v>
      </c>
      <c r="E71">
        <v>147</v>
      </c>
      <c r="F71" t="s">
        <v>1145</v>
      </c>
      <c r="G71">
        <v>2E-3</v>
      </c>
      <c r="H71">
        <v>10</v>
      </c>
      <c r="I71" t="s">
        <v>16</v>
      </c>
      <c r="J71" t="s">
        <v>1282</v>
      </c>
    </row>
    <row r="72" spans="1:10" x14ac:dyDescent="0.25">
      <c r="A72" t="s">
        <v>1283</v>
      </c>
      <c r="B72" t="s">
        <v>13</v>
      </c>
      <c r="C72" t="s">
        <v>14</v>
      </c>
      <c r="D72">
        <v>245</v>
      </c>
      <c r="E72">
        <v>168</v>
      </c>
      <c r="F72" t="s">
        <v>1145</v>
      </c>
      <c r="G72">
        <v>2E-3</v>
      </c>
      <c r="H72">
        <v>10</v>
      </c>
      <c r="I72" t="s">
        <v>16</v>
      </c>
      <c r="J72" t="s">
        <v>1284</v>
      </c>
    </row>
    <row r="73" spans="1:10" x14ac:dyDescent="0.25">
      <c r="A73" t="s">
        <v>1285</v>
      </c>
      <c r="B73" t="s">
        <v>13</v>
      </c>
      <c r="C73" t="s">
        <v>14</v>
      </c>
      <c r="D73">
        <v>769</v>
      </c>
      <c r="E73">
        <v>519</v>
      </c>
      <c r="F73" t="s">
        <v>1145</v>
      </c>
      <c r="G73">
        <v>7.0000000000000001E-3</v>
      </c>
      <c r="H73">
        <v>10</v>
      </c>
      <c r="I73" t="s">
        <v>16</v>
      </c>
      <c r="J73" t="s">
        <v>1286</v>
      </c>
    </row>
    <row r="74" spans="1:10" x14ac:dyDescent="0.25">
      <c r="A74" t="s">
        <v>1287</v>
      </c>
      <c r="B74" t="s">
        <v>13</v>
      </c>
      <c r="C74" t="s">
        <v>14</v>
      </c>
      <c r="D74">
        <v>552</v>
      </c>
      <c r="E74">
        <v>374</v>
      </c>
      <c r="F74" t="s">
        <v>1145</v>
      </c>
      <c r="G74">
        <v>5.0000000000000001E-3</v>
      </c>
      <c r="H74">
        <v>10</v>
      </c>
      <c r="I74" t="s">
        <v>16</v>
      </c>
      <c r="J74" t="s">
        <v>1288</v>
      </c>
    </row>
    <row r="75" spans="1:10" x14ac:dyDescent="0.25">
      <c r="A75" t="s">
        <v>1289</v>
      </c>
      <c r="B75" t="s">
        <v>13</v>
      </c>
      <c r="C75" t="s">
        <v>14</v>
      </c>
      <c r="D75">
        <v>400</v>
      </c>
      <c r="E75">
        <v>272</v>
      </c>
      <c r="F75" t="s">
        <v>1145</v>
      </c>
      <c r="G75">
        <v>3.0000000000000001E-3</v>
      </c>
      <c r="H75">
        <v>10</v>
      </c>
      <c r="I75" t="s">
        <v>16</v>
      </c>
      <c r="J75" t="s">
        <v>1290</v>
      </c>
    </row>
    <row r="76" spans="1:10" x14ac:dyDescent="0.25">
      <c r="A76" t="s">
        <v>1291</v>
      </c>
      <c r="B76" t="s">
        <v>13</v>
      </c>
      <c r="C76" t="s">
        <v>14</v>
      </c>
      <c r="D76">
        <v>983</v>
      </c>
      <c r="E76">
        <v>660</v>
      </c>
      <c r="F76" t="s">
        <v>1145</v>
      </c>
      <c r="G76">
        <v>0.01</v>
      </c>
      <c r="H76">
        <v>10</v>
      </c>
      <c r="I76" t="s">
        <v>16</v>
      </c>
      <c r="J76" t="s">
        <v>1292</v>
      </c>
    </row>
    <row r="77" spans="1:10" x14ac:dyDescent="0.25">
      <c r="A77" t="s">
        <v>1293</v>
      </c>
      <c r="B77" t="s">
        <v>13</v>
      </c>
      <c r="C77" t="s">
        <v>14</v>
      </c>
      <c r="D77">
        <v>402</v>
      </c>
      <c r="E77">
        <v>273</v>
      </c>
      <c r="F77" t="s">
        <v>1145</v>
      </c>
      <c r="G77">
        <v>3.0000000000000001E-3</v>
      </c>
      <c r="H77">
        <v>10</v>
      </c>
      <c r="I77" t="s">
        <v>16</v>
      </c>
      <c r="J77" t="s">
        <v>1294</v>
      </c>
    </row>
    <row r="78" spans="1:10" x14ac:dyDescent="0.25">
      <c r="A78" t="s">
        <v>1295</v>
      </c>
      <c r="B78" t="s">
        <v>13</v>
      </c>
      <c r="C78" t="s">
        <v>14</v>
      </c>
      <c r="D78">
        <v>551</v>
      </c>
      <c r="E78">
        <v>372</v>
      </c>
      <c r="F78" t="s">
        <v>1145</v>
      </c>
      <c r="G78">
        <v>5.0000000000000001E-3</v>
      </c>
      <c r="H78">
        <v>10</v>
      </c>
      <c r="I78" t="s">
        <v>16</v>
      </c>
      <c r="J78" t="s">
        <v>1296</v>
      </c>
    </row>
    <row r="79" spans="1:10" x14ac:dyDescent="0.25">
      <c r="A79" t="s">
        <v>1297</v>
      </c>
      <c r="B79" t="s">
        <v>13</v>
      </c>
      <c r="C79" t="s">
        <v>14</v>
      </c>
      <c r="D79">
        <v>467</v>
      </c>
      <c r="E79">
        <v>320</v>
      </c>
      <c r="F79" t="s">
        <v>1145</v>
      </c>
      <c r="G79">
        <v>3.0000000000000001E-3</v>
      </c>
      <c r="H79">
        <v>10</v>
      </c>
      <c r="I79" t="s">
        <v>16</v>
      </c>
      <c r="J79" t="s">
        <v>1298</v>
      </c>
    </row>
    <row r="80" spans="1:10" x14ac:dyDescent="0.25">
      <c r="A80" t="s">
        <v>1299</v>
      </c>
      <c r="B80" t="s">
        <v>13</v>
      </c>
      <c r="C80" t="s">
        <v>14</v>
      </c>
      <c r="D80">
        <v>616</v>
      </c>
      <c r="E80">
        <v>418</v>
      </c>
      <c r="F80" t="s">
        <v>1145</v>
      </c>
      <c r="G80">
        <v>5.0000000000000001E-3</v>
      </c>
      <c r="H80">
        <v>10</v>
      </c>
      <c r="I80" t="s">
        <v>16</v>
      </c>
      <c r="J80" t="s">
        <v>1300</v>
      </c>
    </row>
    <row r="81" spans="1:10" x14ac:dyDescent="0.25">
      <c r="A81" t="s">
        <v>1301</v>
      </c>
      <c r="B81" t="s">
        <v>13</v>
      </c>
      <c r="C81" t="s">
        <v>14</v>
      </c>
      <c r="D81">
        <v>492</v>
      </c>
      <c r="E81">
        <v>335</v>
      </c>
      <c r="F81" t="s">
        <v>1145</v>
      </c>
      <c r="G81">
        <v>4.0000000000000001E-3</v>
      </c>
      <c r="H81">
        <v>10</v>
      </c>
      <c r="I81" t="s">
        <v>16</v>
      </c>
      <c r="J81" t="s">
        <v>1302</v>
      </c>
    </row>
    <row r="82" spans="1:10" x14ac:dyDescent="0.25">
      <c r="A82" t="s">
        <v>1303</v>
      </c>
      <c r="B82" t="s">
        <v>13</v>
      </c>
      <c r="C82" t="s">
        <v>14</v>
      </c>
      <c r="D82">
        <v>274</v>
      </c>
      <c r="E82">
        <v>190</v>
      </c>
      <c r="F82" t="s">
        <v>1145</v>
      </c>
      <c r="G82">
        <v>2E-3</v>
      </c>
      <c r="H82">
        <v>10</v>
      </c>
      <c r="I82" t="s">
        <v>16</v>
      </c>
      <c r="J82" t="s">
        <v>1304</v>
      </c>
    </row>
    <row r="83" spans="1:10" x14ac:dyDescent="0.25">
      <c r="A83" t="s">
        <v>1305</v>
      </c>
      <c r="B83" t="s">
        <v>13</v>
      </c>
      <c r="C83" t="s">
        <v>14</v>
      </c>
      <c r="D83">
        <v>400</v>
      </c>
      <c r="E83">
        <v>274</v>
      </c>
      <c r="F83" t="s">
        <v>1145</v>
      </c>
      <c r="G83">
        <v>4.0000000000000001E-3</v>
      </c>
      <c r="H83">
        <v>10</v>
      </c>
      <c r="I83" t="s">
        <v>16</v>
      </c>
      <c r="J83" t="s">
        <v>1306</v>
      </c>
    </row>
    <row r="84" spans="1:10" x14ac:dyDescent="0.25">
      <c r="A84" t="s">
        <v>1307</v>
      </c>
      <c r="B84" t="s">
        <v>13</v>
      </c>
      <c r="C84" t="s">
        <v>14</v>
      </c>
      <c r="D84">
        <v>902</v>
      </c>
      <c r="E84">
        <v>604</v>
      </c>
      <c r="F84" t="s">
        <v>1145</v>
      </c>
      <c r="G84">
        <v>8.9999999999999993E-3</v>
      </c>
      <c r="H84">
        <v>10</v>
      </c>
      <c r="I84" t="s">
        <v>16</v>
      </c>
      <c r="J84" t="s">
        <v>1308</v>
      </c>
    </row>
    <row r="85" spans="1:10" x14ac:dyDescent="0.25">
      <c r="A85" t="s">
        <v>1309</v>
      </c>
      <c r="B85" t="s">
        <v>13</v>
      </c>
      <c r="C85" t="s">
        <v>14</v>
      </c>
      <c r="D85">
        <v>353</v>
      </c>
      <c r="E85">
        <v>241</v>
      </c>
      <c r="F85" t="s">
        <v>1145</v>
      </c>
      <c r="G85">
        <v>3.0000000000000001E-3</v>
      </c>
      <c r="H85">
        <v>10</v>
      </c>
      <c r="I85" t="s">
        <v>16</v>
      </c>
      <c r="J85" t="s">
        <v>1310</v>
      </c>
    </row>
    <row r="86" spans="1:10" x14ac:dyDescent="0.25">
      <c r="A86" t="s">
        <v>1311</v>
      </c>
      <c r="B86" t="s">
        <v>13</v>
      </c>
      <c r="C86" t="s">
        <v>14</v>
      </c>
      <c r="D86">
        <v>473</v>
      </c>
      <c r="E86">
        <v>319</v>
      </c>
      <c r="F86" t="s">
        <v>1145</v>
      </c>
      <c r="G86">
        <v>4.0000000000000001E-3</v>
      </c>
      <c r="H86">
        <v>10</v>
      </c>
      <c r="I86" t="s">
        <v>16</v>
      </c>
      <c r="J86" t="s">
        <v>1312</v>
      </c>
    </row>
    <row r="87" spans="1:10" x14ac:dyDescent="0.25">
      <c r="A87" t="s">
        <v>1313</v>
      </c>
      <c r="B87" t="s">
        <v>13</v>
      </c>
      <c r="C87" t="s">
        <v>14</v>
      </c>
      <c r="D87">
        <v>450</v>
      </c>
      <c r="E87">
        <v>308</v>
      </c>
      <c r="F87" t="s">
        <v>1145</v>
      </c>
      <c r="G87">
        <v>4.0000000000000001E-3</v>
      </c>
      <c r="H87">
        <v>10</v>
      </c>
      <c r="I87" t="s">
        <v>16</v>
      </c>
      <c r="J87" t="s">
        <v>1314</v>
      </c>
    </row>
    <row r="88" spans="1:10" x14ac:dyDescent="0.25">
      <c r="A88" t="s">
        <v>1315</v>
      </c>
      <c r="B88" t="s">
        <v>13</v>
      </c>
      <c r="C88" t="s">
        <v>14</v>
      </c>
      <c r="D88">
        <v>226</v>
      </c>
      <c r="E88">
        <v>156</v>
      </c>
      <c r="F88" t="s">
        <v>1145</v>
      </c>
      <c r="G88">
        <v>2E-3</v>
      </c>
      <c r="H88">
        <v>10</v>
      </c>
      <c r="I88" t="s">
        <v>16</v>
      </c>
      <c r="J88" t="s">
        <v>1316</v>
      </c>
    </row>
    <row r="89" spans="1:10" x14ac:dyDescent="0.25">
      <c r="A89" t="s">
        <v>1317</v>
      </c>
      <c r="B89" t="s">
        <v>13</v>
      </c>
      <c r="C89" t="s">
        <v>14</v>
      </c>
      <c r="D89">
        <v>321</v>
      </c>
      <c r="E89">
        <v>218</v>
      </c>
      <c r="F89" t="s">
        <v>1145</v>
      </c>
      <c r="G89">
        <v>2E-3</v>
      </c>
      <c r="H89">
        <v>10</v>
      </c>
      <c r="I89" t="s">
        <v>16</v>
      </c>
      <c r="J89" t="s">
        <v>1318</v>
      </c>
    </row>
    <row r="90" spans="1:10" x14ac:dyDescent="0.25">
      <c r="A90" t="s">
        <v>1319</v>
      </c>
      <c r="B90" t="s">
        <v>13</v>
      </c>
      <c r="C90" t="s">
        <v>14</v>
      </c>
      <c r="D90">
        <v>355</v>
      </c>
      <c r="E90">
        <v>244</v>
      </c>
      <c r="F90" t="s">
        <v>1145</v>
      </c>
      <c r="G90">
        <v>3.0000000000000001E-3</v>
      </c>
      <c r="H90">
        <v>10</v>
      </c>
      <c r="I90" t="s">
        <v>16</v>
      </c>
      <c r="J90" t="s">
        <v>1320</v>
      </c>
    </row>
    <row r="91" spans="1:10" x14ac:dyDescent="0.25">
      <c r="A91" t="s">
        <v>1321</v>
      </c>
      <c r="B91" t="s">
        <v>13</v>
      </c>
      <c r="C91" t="s">
        <v>14</v>
      </c>
      <c r="D91">
        <v>769</v>
      </c>
      <c r="E91">
        <v>517</v>
      </c>
      <c r="F91" t="s">
        <v>1145</v>
      </c>
      <c r="G91">
        <v>8.0000000000000002E-3</v>
      </c>
      <c r="H91">
        <v>10</v>
      </c>
      <c r="I91" t="s">
        <v>16</v>
      </c>
      <c r="J91" t="s">
        <v>1322</v>
      </c>
    </row>
    <row r="92" spans="1:10" x14ac:dyDescent="0.25">
      <c r="A92" t="s">
        <v>1323</v>
      </c>
      <c r="B92" t="s">
        <v>13</v>
      </c>
      <c r="C92" t="s">
        <v>14</v>
      </c>
      <c r="D92">
        <v>475</v>
      </c>
      <c r="E92">
        <v>323</v>
      </c>
      <c r="F92" t="s">
        <v>1145</v>
      </c>
      <c r="G92">
        <v>4.0000000000000001E-3</v>
      </c>
      <c r="H92">
        <v>10</v>
      </c>
      <c r="I92" t="s">
        <v>16</v>
      </c>
      <c r="J92" t="s">
        <v>1324</v>
      </c>
    </row>
    <row r="93" spans="1:10" x14ac:dyDescent="0.25">
      <c r="A93" t="s">
        <v>1325</v>
      </c>
      <c r="B93" t="s">
        <v>13</v>
      </c>
      <c r="C93" t="s">
        <v>14</v>
      </c>
      <c r="D93">
        <v>346</v>
      </c>
      <c r="E93">
        <v>234</v>
      </c>
      <c r="F93" t="s">
        <v>1145</v>
      </c>
      <c r="G93">
        <v>3.0000000000000001E-3</v>
      </c>
      <c r="H93">
        <v>10</v>
      </c>
      <c r="I93" t="s">
        <v>16</v>
      </c>
      <c r="J93" t="s">
        <v>1326</v>
      </c>
    </row>
    <row r="94" spans="1:10" x14ac:dyDescent="0.25">
      <c r="A94" t="s">
        <v>1327</v>
      </c>
      <c r="B94" t="s">
        <v>13</v>
      </c>
      <c r="C94" t="s">
        <v>14</v>
      </c>
      <c r="D94">
        <v>373</v>
      </c>
      <c r="E94">
        <v>253</v>
      </c>
      <c r="F94" t="s">
        <v>1145</v>
      </c>
      <c r="G94">
        <v>3.0000000000000001E-3</v>
      </c>
      <c r="H94">
        <v>10</v>
      </c>
      <c r="I94" t="s">
        <v>16</v>
      </c>
      <c r="J94" t="s">
        <v>1328</v>
      </c>
    </row>
    <row r="95" spans="1:10" x14ac:dyDescent="0.25">
      <c r="A95" t="s">
        <v>1329</v>
      </c>
      <c r="B95" t="s">
        <v>13</v>
      </c>
      <c r="C95" t="s">
        <v>14</v>
      </c>
      <c r="D95">
        <v>327</v>
      </c>
      <c r="E95">
        <v>222</v>
      </c>
      <c r="F95" t="s">
        <v>1145</v>
      </c>
      <c r="G95">
        <v>3.0000000000000001E-3</v>
      </c>
      <c r="H95">
        <v>10</v>
      </c>
      <c r="I95" t="s">
        <v>16</v>
      </c>
      <c r="J95" t="s">
        <v>1330</v>
      </c>
    </row>
    <row r="96" spans="1:10" x14ac:dyDescent="0.25">
      <c r="A96" t="s">
        <v>1331</v>
      </c>
      <c r="B96" t="s">
        <v>13</v>
      </c>
      <c r="C96" t="s">
        <v>14</v>
      </c>
      <c r="D96">
        <v>371</v>
      </c>
      <c r="E96">
        <v>255</v>
      </c>
      <c r="F96" t="s">
        <v>1145</v>
      </c>
      <c r="G96">
        <v>3.0000000000000001E-3</v>
      </c>
      <c r="H96">
        <v>10</v>
      </c>
      <c r="I96" t="s">
        <v>16</v>
      </c>
      <c r="J96" t="s">
        <v>1332</v>
      </c>
    </row>
    <row r="97" spans="1:10" x14ac:dyDescent="0.25">
      <c r="A97" t="s">
        <v>1333</v>
      </c>
      <c r="B97" t="s">
        <v>13</v>
      </c>
      <c r="C97" t="s">
        <v>14</v>
      </c>
      <c r="D97">
        <v>512</v>
      </c>
      <c r="E97">
        <v>347</v>
      </c>
      <c r="F97" t="s">
        <v>1145</v>
      </c>
      <c r="G97">
        <v>4.0000000000000001E-3</v>
      </c>
      <c r="H97">
        <v>10</v>
      </c>
      <c r="I97" t="s">
        <v>16</v>
      </c>
      <c r="J97" t="s">
        <v>1334</v>
      </c>
    </row>
    <row r="98" spans="1:10" x14ac:dyDescent="0.25">
      <c r="A98" t="s">
        <v>1335</v>
      </c>
      <c r="B98" t="s">
        <v>13</v>
      </c>
      <c r="C98" t="s">
        <v>14</v>
      </c>
      <c r="D98">
        <v>540</v>
      </c>
      <c r="E98">
        <v>363</v>
      </c>
      <c r="F98" t="s">
        <v>1145</v>
      </c>
      <c r="G98">
        <v>5.0000000000000001E-3</v>
      </c>
      <c r="H98">
        <v>10</v>
      </c>
      <c r="I98" t="s">
        <v>16</v>
      </c>
      <c r="J98" t="s">
        <v>1336</v>
      </c>
    </row>
    <row r="99" spans="1:10" x14ac:dyDescent="0.25">
      <c r="A99" t="s">
        <v>1337</v>
      </c>
      <c r="B99" t="s">
        <v>13</v>
      </c>
      <c r="C99" t="s">
        <v>14</v>
      </c>
      <c r="D99">
        <v>313</v>
      </c>
      <c r="E99">
        <v>211</v>
      </c>
      <c r="F99" t="s">
        <v>1145</v>
      </c>
      <c r="G99">
        <v>3.0000000000000001E-3</v>
      </c>
      <c r="H99">
        <v>10</v>
      </c>
      <c r="I99" t="s">
        <v>16</v>
      </c>
      <c r="J99" t="s">
        <v>1338</v>
      </c>
    </row>
    <row r="100" spans="1:10" x14ac:dyDescent="0.25">
      <c r="A100" t="s">
        <v>1339</v>
      </c>
      <c r="B100" t="s">
        <v>13</v>
      </c>
      <c r="C100" t="s">
        <v>14</v>
      </c>
      <c r="D100">
        <v>467</v>
      </c>
      <c r="E100">
        <v>316</v>
      </c>
      <c r="F100" t="s">
        <v>1145</v>
      </c>
      <c r="G100">
        <v>4.0000000000000001E-3</v>
      </c>
      <c r="H100">
        <v>10</v>
      </c>
      <c r="I100" t="s">
        <v>16</v>
      </c>
      <c r="J100" t="s">
        <v>1340</v>
      </c>
    </row>
    <row r="101" spans="1:10" x14ac:dyDescent="0.25">
      <c r="A101" t="s">
        <v>1341</v>
      </c>
      <c r="B101" t="s">
        <v>13</v>
      </c>
      <c r="C101" t="s">
        <v>14</v>
      </c>
      <c r="D101">
        <v>388</v>
      </c>
      <c r="E101">
        <v>262</v>
      </c>
      <c r="F101" t="s">
        <v>1145</v>
      </c>
      <c r="G101">
        <v>3.0000000000000001E-3</v>
      </c>
      <c r="H101">
        <v>10</v>
      </c>
      <c r="I101" t="s">
        <v>16</v>
      </c>
      <c r="J101" t="s">
        <v>1342</v>
      </c>
    </row>
    <row r="102" spans="1:10" x14ac:dyDescent="0.25">
      <c r="A102" t="s">
        <v>1343</v>
      </c>
      <c r="B102" t="s">
        <v>13</v>
      </c>
      <c r="C102" t="s">
        <v>14</v>
      </c>
      <c r="D102">
        <v>515</v>
      </c>
      <c r="E102">
        <v>345</v>
      </c>
      <c r="F102" t="s">
        <v>1145</v>
      </c>
      <c r="G102">
        <v>4.0000000000000001E-3</v>
      </c>
      <c r="H102">
        <v>10</v>
      </c>
      <c r="I102" t="s">
        <v>16</v>
      </c>
      <c r="J102" t="s">
        <v>1344</v>
      </c>
    </row>
    <row r="103" spans="1:10" x14ac:dyDescent="0.25">
      <c r="A103" t="s">
        <v>1345</v>
      </c>
      <c r="B103" t="s">
        <v>13</v>
      </c>
      <c r="C103" t="s">
        <v>14</v>
      </c>
      <c r="D103">
        <v>260</v>
      </c>
      <c r="E103">
        <v>180</v>
      </c>
      <c r="F103" t="s">
        <v>1145</v>
      </c>
      <c r="G103">
        <v>2E-3</v>
      </c>
      <c r="H103">
        <v>10</v>
      </c>
      <c r="I103" t="s">
        <v>16</v>
      </c>
      <c r="J103" t="s">
        <v>1346</v>
      </c>
    </row>
    <row r="104" spans="1:10" x14ac:dyDescent="0.25">
      <c r="A104" t="s">
        <v>1347</v>
      </c>
      <c r="B104" t="s">
        <v>13</v>
      </c>
      <c r="C104" t="s">
        <v>14</v>
      </c>
      <c r="D104">
        <v>485</v>
      </c>
      <c r="E104">
        <v>327</v>
      </c>
      <c r="F104" t="s">
        <v>1145</v>
      </c>
      <c r="G104">
        <v>4.0000000000000001E-3</v>
      </c>
      <c r="H104">
        <v>10</v>
      </c>
      <c r="I104" t="s">
        <v>16</v>
      </c>
      <c r="J104" t="s">
        <v>1348</v>
      </c>
    </row>
    <row r="105" spans="1:10" x14ac:dyDescent="0.25">
      <c r="A105" t="s">
        <v>1349</v>
      </c>
      <c r="B105" t="s">
        <v>13</v>
      </c>
      <c r="C105" t="s">
        <v>14</v>
      </c>
      <c r="D105">
        <v>206</v>
      </c>
      <c r="E105">
        <v>142</v>
      </c>
      <c r="F105" t="s">
        <v>1145</v>
      </c>
      <c r="G105">
        <v>2E-3</v>
      </c>
      <c r="H105">
        <v>10</v>
      </c>
      <c r="I105" t="s">
        <v>16</v>
      </c>
      <c r="J105" t="s">
        <v>1350</v>
      </c>
    </row>
    <row r="106" spans="1:10" x14ac:dyDescent="0.25">
      <c r="A106" t="s">
        <v>1351</v>
      </c>
      <c r="B106" t="s">
        <v>13</v>
      </c>
      <c r="C106" t="s">
        <v>14</v>
      </c>
      <c r="D106">
        <v>343</v>
      </c>
      <c r="E106">
        <v>232</v>
      </c>
      <c r="F106" t="s">
        <v>1145</v>
      </c>
      <c r="G106">
        <v>3.0000000000000001E-3</v>
      </c>
      <c r="H106">
        <v>10</v>
      </c>
      <c r="I106" t="s">
        <v>16</v>
      </c>
      <c r="J106" t="s">
        <v>1352</v>
      </c>
    </row>
    <row r="107" spans="1:10" x14ac:dyDescent="0.25">
      <c r="A107" t="s">
        <v>1353</v>
      </c>
      <c r="B107" t="s">
        <v>13</v>
      </c>
      <c r="C107" t="s">
        <v>14</v>
      </c>
      <c r="D107">
        <v>435</v>
      </c>
      <c r="E107">
        <v>296</v>
      </c>
      <c r="F107" t="s">
        <v>1145</v>
      </c>
      <c r="G107">
        <v>4.0000000000000001E-3</v>
      </c>
      <c r="H107">
        <v>10</v>
      </c>
      <c r="I107" t="s">
        <v>16</v>
      </c>
      <c r="J107" t="s">
        <v>1354</v>
      </c>
    </row>
    <row r="108" spans="1:10" x14ac:dyDescent="0.25">
      <c r="A108" t="s">
        <v>1355</v>
      </c>
      <c r="B108" t="s">
        <v>13</v>
      </c>
      <c r="C108" t="s">
        <v>14</v>
      </c>
      <c r="D108">
        <v>645</v>
      </c>
      <c r="E108">
        <v>432</v>
      </c>
      <c r="F108" t="s">
        <v>1145</v>
      </c>
      <c r="G108">
        <v>6.0000000000000001E-3</v>
      </c>
      <c r="H108">
        <v>10</v>
      </c>
      <c r="I108" t="s">
        <v>16</v>
      </c>
      <c r="J108" t="s">
        <v>1356</v>
      </c>
    </row>
    <row r="109" spans="1:10" x14ac:dyDescent="0.25">
      <c r="A109" t="s">
        <v>1357</v>
      </c>
      <c r="B109" t="s">
        <v>13</v>
      </c>
      <c r="C109" t="s">
        <v>14</v>
      </c>
      <c r="D109">
        <v>473</v>
      </c>
      <c r="E109">
        <v>325</v>
      </c>
      <c r="F109" t="s">
        <v>1145</v>
      </c>
      <c r="G109">
        <v>4.0000000000000001E-3</v>
      </c>
      <c r="H109">
        <v>10</v>
      </c>
      <c r="I109" t="s">
        <v>16</v>
      </c>
      <c r="J109" t="s">
        <v>1358</v>
      </c>
    </row>
    <row r="110" spans="1:10" x14ac:dyDescent="0.25">
      <c r="A110" t="s">
        <v>1359</v>
      </c>
      <c r="B110" t="s">
        <v>13</v>
      </c>
      <c r="C110" t="s">
        <v>14</v>
      </c>
      <c r="D110">
        <v>460</v>
      </c>
      <c r="E110">
        <v>315</v>
      </c>
      <c r="F110" t="s">
        <v>1145</v>
      </c>
      <c r="G110">
        <v>4.0000000000000001E-3</v>
      </c>
      <c r="H110">
        <v>10</v>
      </c>
      <c r="I110" t="s">
        <v>16</v>
      </c>
      <c r="J110" t="s">
        <v>1360</v>
      </c>
    </row>
    <row r="111" spans="1:10" x14ac:dyDescent="0.25">
      <c r="A111" t="s">
        <v>1361</v>
      </c>
      <c r="B111" t="s">
        <v>13</v>
      </c>
      <c r="C111" t="s">
        <v>14</v>
      </c>
      <c r="D111">
        <v>372</v>
      </c>
      <c r="E111">
        <v>252</v>
      </c>
      <c r="F111" t="s">
        <v>1145</v>
      </c>
      <c r="G111">
        <v>4.0000000000000001E-3</v>
      </c>
      <c r="H111">
        <v>10</v>
      </c>
      <c r="I111" t="s">
        <v>16</v>
      </c>
      <c r="J111" t="s">
        <v>1362</v>
      </c>
    </row>
    <row r="112" spans="1:10" x14ac:dyDescent="0.25">
      <c r="A112" t="s">
        <v>1363</v>
      </c>
      <c r="B112" t="s">
        <v>13</v>
      </c>
      <c r="C112" t="s">
        <v>14</v>
      </c>
      <c r="D112">
        <v>385</v>
      </c>
      <c r="E112">
        <v>264</v>
      </c>
      <c r="F112" t="s">
        <v>1145</v>
      </c>
      <c r="G112">
        <v>3.0000000000000001E-3</v>
      </c>
      <c r="H112">
        <v>10</v>
      </c>
      <c r="I112" t="s">
        <v>16</v>
      </c>
      <c r="J112" t="s">
        <v>1364</v>
      </c>
    </row>
    <row r="113" spans="1:10" x14ac:dyDescent="0.25">
      <c r="A113" t="s">
        <v>1365</v>
      </c>
      <c r="B113" t="s">
        <v>13</v>
      </c>
      <c r="C113" t="s">
        <v>14</v>
      </c>
      <c r="D113">
        <v>358</v>
      </c>
      <c r="E113">
        <v>246</v>
      </c>
      <c r="F113" t="s">
        <v>1145</v>
      </c>
      <c r="G113">
        <v>3.0000000000000001E-3</v>
      </c>
      <c r="H113">
        <v>10</v>
      </c>
      <c r="I113" t="s">
        <v>16</v>
      </c>
      <c r="J113" t="s">
        <v>1366</v>
      </c>
    </row>
    <row r="114" spans="1:10" x14ac:dyDescent="0.25">
      <c r="A114" t="s">
        <v>1367</v>
      </c>
      <c r="B114" t="s">
        <v>13</v>
      </c>
      <c r="C114" t="s">
        <v>14</v>
      </c>
      <c r="D114">
        <v>228</v>
      </c>
      <c r="E114">
        <v>157</v>
      </c>
      <c r="F114" t="s">
        <v>1145</v>
      </c>
      <c r="G114">
        <v>2E-3</v>
      </c>
      <c r="H114">
        <v>10</v>
      </c>
      <c r="I114" t="s">
        <v>16</v>
      </c>
      <c r="J114" t="s">
        <v>1368</v>
      </c>
    </row>
    <row r="115" spans="1:10" x14ac:dyDescent="0.25">
      <c r="A115" t="s">
        <v>1369</v>
      </c>
      <c r="B115" t="s">
        <v>13</v>
      </c>
      <c r="C115" t="s">
        <v>14</v>
      </c>
      <c r="D115">
        <v>551</v>
      </c>
      <c r="E115">
        <v>375</v>
      </c>
      <c r="F115" t="s">
        <v>1145</v>
      </c>
      <c r="G115">
        <v>5.0000000000000001E-3</v>
      </c>
      <c r="H115">
        <v>10</v>
      </c>
      <c r="I115" t="s">
        <v>16</v>
      </c>
      <c r="J115" t="s">
        <v>1370</v>
      </c>
    </row>
    <row r="116" spans="1:10" x14ac:dyDescent="0.25">
      <c r="A116" t="s">
        <v>1371</v>
      </c>
      <c r="B116" t="s">
        <v>13</v>
      </c>
      <c r="C116" t="s">
        <v>14</v>
      </c>
      <c r="D116">
        <v>261</v>
      </c>
      <c r="E116">
        <v>181</v>
      </c>
      <c r="F116" t="s">
        <v>1145</v>
      </c>
      <c r="G116">
        <v>2E-3</v>
      </c>
      <c r="H116">
        <v>10</v>
      </c>
      <c r="I116" t="s">
        <v>16</v>
      </c>
      <c r="J116" t="s">
        <v>1372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909</v>
      </c>
      <c r="B2" t="s">
        <v>13</v>
      </c>
      <c r="C2" t="s">
        <v>14</v>
      </c>
      <c r="D2">
        <v>385</v>
      </c>
      <c r="E2">
        <v>262</v>
      </c>
      <c r="F2" t="s">
        <v>910</v>
      </c>
      <c r="G2">
        <v>3.0000000000000001E-3</v>
      </c>
      <c r="H2">
        <v>9</v>
      </c>
      <c r="I2" t="s">
        <v>16</v>
      </c>
      <c r="J2" t="s">
        <v>911</v>
      </c>
    </row>
    <row r="3" spans="1:10" x14ac:dyDescent="0.25">
      <c r="A3" t="s">
        <v>912</v>
      </c>
      <c r="B3" t="s">
        <v>13</v>
      </c>
      <c r="C3" t="s">
        <v>14</v>
      </c>
      <c r="D3">
        <v>234</v>
      </c>
      <c r="E3">
        <v>162</v>
      </c>
      <c r="F3" t="s">
        <v>913</v>
      </c>
      <c r="G3">
        <v>2E-3</v>
      </c>
      <c r="H3">
        <v>9</v>
      </c>
      <c r="I3" t="s">
        <v>16</v>
      </c>
      <c r="J3" t="s">
        <v>914</v>
      </c>
    </row>
    <row r="4" spans="1:10" x14ac:dyDescent="0.25">
      <c r="A4" t="s">
        <v>915</v>
      </c>
      <c r="B4" t="s">
        <v>13</v>
      </c>
      <c r="C4" t="s">
        <v>14</v>
      </c>
      <c r="D4">
        <v>305</v>
      </c>
      <c r="E4">
        <v>207</v>
      </c>
      <c r="F4" t="s">
        <v>913</v>
      </c>
      <c r="G4">
        <v>2E-3</v>
      </c>
      <c r="H4">
        <v>9</v>
      </c>
      <c r="I4" t="s">
        <v>16</v>
      </c>
      <c r="J4" t="s">
        <v>916</v>
      </c>
    </row>
    <row r="5" spans="1:10" x14ac:dyDescent="0.25">
      <c r="A5" t="s">
        <v>917</v>
      </c>
      <c r="B5" t="s">
        <v>13</v>
      </c>
      <c r="C5" t="s">
        <v>14</v>
      </c>
      <c r="D5">
        <v>131</v>
      </c>
      <c r="E5">
        <v>92</v>
      </c>
      <c r="F5" t="s">
        <v>913</v>
      </c>
      <c r="G5">
        <v>2E-3</v>
      </c>
      <c r="H5">
        <v>9</v>
      </c>
      <c r="I5" t="s">
        <v>16</v>
      </c>
      <c r="J5" t="s">
        <v>918</v>
      </c>
    </row>
    <row r="6" spans="1:10" x14ac:dyDescent="0.25">
      <c r="A6" t="s">
        <v>919</v>
      </c>
      <c r="B6" t="s">
        <v>13</v>
      </c>
      <c r="C6" t="s">
        <v>14</v>
      </c>
      <c r="D6">
        <v>184</v>
      </c>
      <c r="E6">
        <v>129</v>
      </c>
      <c r="F6" t="s">
        <v>913</v>
      </c>
      <c r="G6">
        <v>2E-3</v>
      </c>
      <c r="H6">
        <v>9</v>
      </c>
      <c r="I6" t="s">
        <v>16</v>
      </c>
      <c r="J6" t="s">
        <v>920</v>
      </c>
    </row>
    <row r="7" spans="1:10" x14ac:dyDescent="0.25">
      <c r="A7" t="s">
        <v>921</v>
      </c>
      <c r="B7" t="s">
        <v>13</v>
      </c>
      <c r="C7" t="s">
        <v>14</v>
      </c>
      <c r="D7">
        <v>432</v>
      </c>
      <c r="E7">
        <v>295</v>
      </c>
      <c r="F7" t="s">
        <v>913</v>
      </c>
      <c r="G7">
        <v>4.0000000000000001E-3</v>
      </c>
      <c r="H7">
        <v>9</v>
      </c>
      <c r="I7" t="s">
        <v>16</v>
      </c>
      <c r="J7" t="s">
        <v>922</v>
      </c>
    </row>
    <row r="8" spans="1:10" x14ac:dyDescent="0.25">
      <c r="A8" t="s">
        <v>923</v>
      </c>
      <c r="B8" t="s">
        <v>13</v>
      </c>
      <c r="C8" t="s">
        <v>14</v>
      </c>
      <c r="D8">
        <v>148</v>
      </c>
      <c r="E8">
        <v>102</v>
      </c>
      <c r="F8" t="s">
        <v>913</v>
      </c>
      <c r="G8">
        <v>3.0000000000000001E-3</v>
      </c>
      <c r="H8">
        <v>9</v>
      </c>
      <c r="I8" t="s">
        <v>16</v>
      </c>
      <c r="J8" t="s">
        <v>924</v>
      </c>
    </row>
    <row r="9" spans="1:10" x14ac:dyDescent="0.25">
      <c r="A9" t="s">
        <v>925</v>
      </c>
      <c r="B9" t="s">
        <v>13</v>
      </c>
      <c r="C9" t="s">
        <v>14</v>
      </c>
      <c r="D9">
        <v>276</v>
      </c>
      <c r="E9">
        <v>189</v>
      </c>
      <c r="F9" t="s">
        <v>913</v>
      </c>
      <c r="G9">
        <v>2E-3</v>
      </c>
      <c r="H9">
        <v>9</v>
      </c>
      <c r="I9" t="s">
        <v>16</v>
      </c>
      <c r="J9" t="s">
        <v>926</v>
      </c>
    </row>
    <row r="10" spans="1:10" x14ac:dyDescent="0.25">
      <c r="A10" t="s">
        <v>927</v>
      </c>
      <c r="B10" t="s">
        <v>13</v>
      </c>
      <c r="C10" t="s">
        <v>14</v>
      </c>
      <c r="D10">
        <v>431</v>
      </c>
      <c r="E10">
        <v>293</v>
      </c>
      <c r="F10" t="s">
        <v>913</v>
      </c>
      <c r="G10">
        <v>4.0000000000000001E-3</v>
      </c>
      <c r="H10">
        <v>9</v>
      </c>
      <c r="I10" t="s">
        <v>16</v>
      </c>
      <c r="J10" t="s">
        <v>928</v>
      </c>
    </row>
    <row r="11" spans="1:10" x14ac:dyDescent="0.25">
      <c r="A11" t="s">
        <v>929</v>
      </c>
      <c r="B11" t="s">
        <v>13</v>
      </c>
      <c r="C11" t="s">
        <v>14</v>
      </c>
      <c r="D11">
        <v>325</v>
      </c>
      <c r="E11">
        <v>221</v>
      </c>
      <c r="F11" t="s">
        <v>913</v>
      </c>
      <c r="G11">
        <v>3.0000000000000001E-3</v>
      </c>
      <c r="H11">
        <v>9</v>
      </c>
      <c r="I11" t="s">
        <v>16</v>
      </c>
      <c r="J11" t="s">
        <v>930</v>
      </c>
    </row>
    <row r="12" spans="1:10" x14ac:dyDescent="0.25">
      <c r="A12" t="s">
        <v>931</v>
      </c>
      <c r="B12" t="s">
        <v>13</v>
      </c>
      <c r="C12" t="s">
        <v>14</v>
      </c>
      <c r="D12">
        <v>126</v>
      </c>
      <c r="E12">
        <v>89</v>
      </c>
      <c r="F12" t="s">
        <v>913</v>
      </c>
      <c r="G12">
        <v>1E-3</v>
      </c>
      <c r="H12">
        <v>9</v>
      </c>
      <c r="I12" t="s">
        <v>16</v>
      </c>
      <c r="J12" t="s">
        <v>932</v>
      </c>
    </row>
    <row r="13" spans="1:10" x14ac:dyDescent="0.25">
      <c r="A13" t="s">
        <v>933</v>
      </c>
      <c r="B13" t="s">
        <v>13</v>
      </c>
      <c r="C13" t="s">
        <v>14</v>
      </c>
      <c r="D13">
        <v>390</v>
      </c>
      <c r="E13">
        <v>267</v>
      </c>
      <c r="F13" t="s">
        <v>913</v>
      </c>
      <c r="G13">
        <v>3.0000000000000001E-3</v>
      </c>
      <c r="H13">
        <v>9</v>
      </c>
      <c r="I13" t="s">
        <v>16</v>
      </c>
      <c r="J13" t="s">
        <v>934</v>
      </c>
    </row>
    <row r="14" spans="1:10" x14ac:dyDescent="0.25">
      <c r="A14" t="s">
        <v>935</v>
      </c>
      <c r="B14" t="s">
        <v>13</v>
      </c>
      <c r="C14" t="s">
        <v>14</v>
      </c>
      <c r="D14">
        <v>179</v>
      </c>
      <c r="E14">
        <v>126</v>
      </c>
      <c r="F14" t="s">
        <v>913</v>
      </c>
      <c r="G14">
        <v>2E-3</v>
      </c>
      <c r="H14">
        <v>9</v>
      </c>
      <c r="I14" t="s">
        <v>16</v>
      </c>
      <c r="J14" t="s">
        <v>936</v>
      </c>
    </row>
    <row r="15" spans="1:10" x14ac:dyDescent="0.25">
      <c r="A15" t="s">
        <v>937</v>
      </c>
      <c r="B15" t="s">
        <v>13</v>
      </c>
      <c r="C15" t="s">
        <v>14</v>
      </c>
      <c r="D15">
        <v>255</v>
      </c>
      <c r="E15">
        <v>174</v>
      </c>
      <c r="F15" t="s">
        <v>913</v>
      </c>
      <c r="G15">
        <v>2E-3</v>
      </c>
      <c r="H15">
        <v>9</v>
      </c>
      <c r="I15" t="s">
        <v>16</v>
      </c>
      <c r="J15" t="s">
        <v>938</v>
      </c>
    </row>
    <row r="16" spans="1:10" x14ac:dyDescent="0.25">
      <c r="A16" t="s">
        <v>939</v>
      </c>
      <c r="B16" t="s">
        <v>13</v>
      </c>
      <c r="C16" t="s">
        <v>14</v>
      </c>
      <c r="D16">
        <v>616</v>
      </c>
      <c r="E16">
        <v>415</v>
      </c>
      <c r="F16" t="s">
        <v>913</v>
      </c>
      <c r="G16">
        <v>6.0000000000000001E-3</v>
      </c>
      <c r="H16">
        <v>9</v>
      </c>
      <c r="I16" t="s">
        <v>16</v>
      </c>
      <c r="J16" t="s">
        <v>940</v>
      </c>
    </row>
    <row r="17" spans="1:10" x14ac:dyDescent="0.25">
      <c r="A17" t="s">
        <v>941</v>
      </c>
      <c r="B17" t="s">
        <v>13</v>
      </c>
      <c r="C17" t="s">
        <v>14</v>
      </c>
      <c r="D17">
        <v>327</v>
      </c>
      <c r="E17">
        <v>222</v>
      </c>
      <c r="F17" t="s">
        <v>913</v>
      </c>
      <c r="G17">
        <v>2E-3</v>
      </c>
      <c r="H17">
        <v>9</v>
      </c>
      <c r="I17" t="s">
        <v>16</v>
      </c>
      <c r="J17" t="s">
        <v>942</v>
      </c>
    </row>
    <row r="18" spans="1:10" x14ac:dyDescent="0.25">
      <c r="A18" t="s">
        <v>943</v>
      </c>
      <c r="B18" t="s">
        <v>13</v>
      </c>
      <c r="C18" t="s">
        <v>14</v>
      </c>
      <c r="D18">
        <v>480</v>
      </c>
      <c r="E18">
        <v>323</v>
      </c>
      <c r="F18" t="s">
        <v>913</v>
      </c>
      <c r="G18">
        <v>4.0000000000000001E-3</v>
      </c>
      <c r="H18">
        <v>9</v>
      </c>
      <c r="I18" t="s">
        <v>16</v>
      </c>
      <c r="J18" t="s">
        <v>944</v>
      </c>
    </row>
    <row r="19" spans="1:10" x14ac:dyDescent="0.25">
      <c r="A19" t="s">
        <v>945</v>
      </c>
      <c r="B19" t="s">
        <v>13</v>
      </c>
      <c r="C19" t="s">
        <v>14</v>
      </c>
      <c r="D19">
        <v>428</v>
      </c>
      <c r="E19">
        <v>292</v>
      </c>
      <c r="F19" t="s">
        <v>913</v>
      </c>
      <c r="G19">
        <v>4.0000000000000001E-3</v>
      </c>
      <c r="H19">
        <v>9</v>
      </c>
      <c r="I19" t="s">
        <v>16</v>
      </c>
      <c r="J19" t="s">
        <v>946</v>
      </c>
    </row>
    <row r="20" spans="1:10" x14ac:dyDescent="0.25">
      <c r="A20" t="s">
        <v>947</v>
      </c>
      <c r="B20" t="s">
        <v>13</v>
      </c>
      <c r="C20" t="s">
        <v>14</v>
      </c>
      <c r="D20">
        <v>393</v>
      </c>
      <c r="E20">
        <v>269</v>
      </c>
      <c r="F20" t="s">
        <v>913</v>
      </c>
      <c r="G20">
        <v>3.0000000000000001E-3</v>
      </c>
      <c r="H20">
        <v>9</v>
      </c>
      <c r="I20" t="s">
        <v>16</v>
      </c>
      <c r="J20" t="s">
        <v>948</v>
      </c>
    </row>
    <row r="21" spans="1:10" x14ac:dyDescent="0.25">
      <c r="A21" t="s">
        <v>949</v>
      </c>
      <c r="B21" t="s">
        <v>13</v>
      </c>
      <c r="C21" t="s">
        <v>14</v>
      </c>
      <c r="D21">
        <v>367</v>
      </c>
      <c r="E21">
        <v>250</v>
      </c>
      <c r="F21" t="s">
        <v>913</v>
      </c>
      <c r="G21">
        <v>4.0000000000000001E-3</v>
      </c>
      <c r="H21">
        <v>9</v>
      </c>
      <c r="I21" t="s">
        <v>16</v>
      </c>
      <c r="J21" t="s">
        <v>950</v>
      </c>
    </row>
    <row r="22" spans="1:10" x14ac:dyDescent="0.25">
      <c r="A22" t="s">
        <v>951</v>
      </c>
      <c r="B22" t="s">
        <v>13</v>
      </c>
      <c r="C22" t="s">
        <v>14</v>
      </c>
      <c r="D22">
        <v>477</v>
      </c>
      <c r="E22">
        <v>325</v>
      </c>
      <c r="F22" t="s">
        <v>913</v>
      </c>
      <c r="G22">
        <v>5.0000000000000001E-3</v>
      </c>
      <c r="H22">
        <v>9</v>
      </c>
      <c r="I22" t="s">
        <v>16</v>
      </c>
      <c r="J22" t="s">
        <v>952</v>
      </c>
    </row>
    <row r="23" spans="1:10" x14ac:dyDescent="0.25">
      <c r="A23" t="s">
        <v>953</v>
      </c>
      <c r="B23" t="s">
        <v>13</v>
      </c>
      <c r="C23" t="s">
        <v>14</v>
      </c>
      <c r="D23">
        <v>224</v>
      </c>
      <c r="E23">
        <v>155</v>
      </c>
      <c r="F23" t="s">
        <v>913</v>
      </c>
      <c r="G23">
        <v>2E-3</v>
      </c>
      <c r="H23">
        <v>9</v>
      </c>
      <c r="I23" t="s">
        <v>16</v>
      </c>
      <c r="J23" t="s">
        <v>954</v>
      </c>
    </row>
    <row r="24" spans="1:10" x14ac:dyDescent="0.25">
      <c r="A24" t="s">
        <v>955</v>
      </c>
      <c r="B24" t="s">
        <v>13</v>
      </c>
      <c r="C24" t="s">
        <v>14</v>
      </c>
      <c r="D24">
        <v>189</v>
      </c>
      <c r="E24">
        <v>132</v>
      </c>
      <c r="F24" t="s">
        <v>913</v>
      </c>
      <c r="G24">
        <v>2E-3</v>
      </c>
      <c r="H24">
        <v>9</v>
      </c>
      <c r="I24" t="s">
        <v>16</v>
      </c>
      <c r="J24" t="s">
        <v>956</v>
      </c>
    </row>
    <row r="25" spans="1:10" x14ac:dyDescent="0.25">
      <c r="A25" t="s">
        <v>957</v>
      </c>
      <c r="B25" t="s">
        <v>13</v>
      </c>
      <c r="C25" t="s">
        <v>14</v>
      </c>
      <c r="D25">
        <v>321</v>
      </c>
      <c r="E25">
        <v>218</v>
      </c>
      <c r="F25" t="s">
        <v>913</v>
      </c>
      <c r="G25">
        <v>3.0000000000000001E-3</v>
      </c>
      <c r="H25">
        <v>9</v>
      </c>
      <c r="I25" t="s">
        <v>16</v>
      </c>
      <c r="J25" t="s">
        <v>958</v>
      </c>
    </row>
    <row r="26" spans="1:10" x14ac:dyDescent="0.25">
      <c r="A26" t="s">
        <v>959</v>
      </c>
      <c r="B26" t="s">
        <v>13</v>
      </c>
      <c r="C26" t="s">
        <v>14</v>
      </c>
      <c r="D26">
        <v>197</v>
      </c>
      <c r="E26">
        <v>136</v>
      </c>
      <c r="F26" t="s">
        <v>913</v>
      </c>
      <c r="G26">
        <v>1E-3</v>
      </c>
      <c r="H26">
        <v>9</v>
      </c>
      <c r="I26" t="s">
        <v>16</v>
      </c>
      <c r="J26" t="s">
        <v>960</v>
      </c>
    </row>
    <row r="27" spans="1:10" x14ac:dyDescent="0.25">
      <c r="A27" t="s">
        <v>961</v>
      </c>
      <c r="B27" t="s">
        <v>13</v>
      </c>
      <c r="C27" t="s">
        <v>14</v>
      </c>
      <c r="D27">
        <v>167</v>
      </c>
      <c r="E27">
        <v>114</v>
      </c>
      <c r="F27" t="s">
        <v>913</v>
      </c>
      <c r="G27">
        <v>1E-3</v>
      </c>
      <c r="H27">
        <v>9</v>
      </c>
      <c r="I27" t="s">
        <v>16</v>
      </c>
      <c r="J27" t="s">
        <v>962</v>
      </c>
    </row>
    <row r="28" spans="1:10" x14ac:dyDescent="0.25">
      <c r="A28" t="s">
        <v>963</v>
      </c>
      <c r="B28" t="s">
        <v>13</v>
      </c>
      <c r="C28" t="s">
        <v>14</v>
      </c>
      <c r="D28">
        <v>165</v>
      </c>
      <c r="E28">
        <v>114</v>
      </c>
      <c r="F28" t="s">
        <v>913</v>
      </c>
      <c r="G28">
        <v>1E-3</v>
      </c>
      <c r="H28">
        <v>9</v>
      </c>
      <c r="I28" t="s">
        <v>16</v>
      </c>
      <c r="J28" t="s">
        <v>964</v>
      </c>
    </row>
    <row r="29" spans="1:10" x14ac:dyDescent="0.25">
      <c r="A29" t="s">
        <v>965</v>
      </c>
      <c r="B29" t="s">
        <v>13</v>
      </c>
      <c r="C29" t="s">
        <v>14</v>
      </c>
      <c r="D29">
        <v>413</v>
      </c>
      <c r="E29">
        <v>283</v>
      </c>
      <c r="F29" t="s">
        <v>913</v>
      </c>
      <c r="G29">
        <v>3.0000000000000001E-3</v>
      </c>
      <c r="H29">
        <v>9</v>
      </c>
      <c r="I29" t="s">
        <v>16</v>
      </c>
      <c r="J29" t="s">
        <v>966</v>
      </c>
    </row>
    <row r="30" spans="1:10" x14ac:dyDescent="0.25">
      <c r="A30" t="s">
        <v>967</v>
      </c>
      <c r="B30" t="s">
        <v>13</v>
      </c>
      <c r="C30" t="s">
        <v>14</v>
      </c>
      <c r="D30">
        <v>321</v>
      </c>
      <c r="E30">
        <v>220</v>
      </c>
      <c r="F30" t="s">
        <v>913</v>
      </c>
      <c r="G30">
        <v>2E-3</v>
      </c>
      <c r="H30">
        <v>9</v>
      </c>
      <c r="I30" t="s">
        <v>16</v>
      </c>
      <c r="J30" t="s">
        <v>968</v>
      </c>
    </row>
    <row r="31" spans="1:10" x14ac:dyDescent="0.25">
      <c r="A31" t="s">
        <v>969</v>
      </c>
      <c r="B31" t="s">
        <v>13</v>
      </c>
      <c r="C31" t="s">
        <v>14</v>
      </c>
      <c r="D31">
        <v>176</v>
      </c>
      <c r="E31">
        <v>120</v>
      </c>
      <c r="F31" t="s">
        <v>913</v>
      </c>
      <c r="G31">
        <v>1E-3</v>
      </c>
      <c r="H31">
        <v>9</v>
      </c>
      <c r="I31" t="s">
        <v>16</v>
      </c>
      <c r="J31" t="s">
        <v>970</v>
      </c>
    </row>
    <row r="32" spans="1:10" x14ac:dyDescent="0.25">
      <c r="A32" t="s">
        <v>971</v>
      </c>
      <c r="B32" t="s">
        <v>13</v>
      </c>
      <c r="C32" t="s">
        <v>14</v>
      </c>
      <c r="D32">
        <v>160</v>
      </c>
      <c r="E32">
        <v>111</v>
      </c>
      <c r="F32" t="s">
        <v>913</v>
      </c>
      <c r="G32">
        <v>1E-3</v>
      </c>
      <c r="H32">
        <v>9</v>
      </c>
      <c r="I32" t="s">
        <v>16</v>
      </c>
      <c r="J32" t="s">
        <v>972</v>
      </c>
    </row>
    <row r="33" spans="1:10" x14ac:dyDescent="0.25">
      <c r="A33" t="s">
        <v>973</v>
      </c>
      <c r="B33" t="s">
        <v>13</v>
      </c>
      <c r="C33" t="s">
        <v>14</v>
      </c>
      <c r="D33">
        <v>305</v>
      </c>
      <c r="E33">
        <v>209</v>
      </c>
      <c r="F33" t="s">
        <v>913</v>
      </c>
      <c r="G33">
        <v>2E-3</v>
      </c>
      <c r="H33">
        <v>9</v>
      </c>
      <c r="I33" t="s">
        <v>16</v>
      </c>
      <c r="J33" t="s">
        <v>974</v>
      </c>
    </row>
    <row r="34" spans="1:10" x14ac:dyDescent="0.25">
      <c r="A34" t="s">
        <v>975</v>
      </c>
      <c r="B34" t="s">
        <v>13</v>
      </c>
      <c r="C34" t="s">
        <v>14</v>
      </c>
      <c r="D34">
        <v>263</v>
      </c>
      <c r="E34">
        <v>179</v>
      </c>
      <c r="F34" t="s">
        <v>913</v>
      </c>
      <c r="G34">
        <v>3.0000000000000001E-3</v>
      </c>
      <c r="H34">
        <v>9</v>
      </c>
      <c r="I34" t="s">
        <v>16</v>
      </c>
      <c r="J34" t="s">
        <v>976</v>
      </c>
    </row>
    <row r="35" spans="1:10" x14ac:dyDescent="0.25">
      <c r="A35" t="s">
        <v>977</v>
      </c>
      <c r="B35" t="s">
        <v>13</v>
      </c>
      <c r="C35" t="s">
        <v>14</v>
      </c>
      <c r="D35">
        <v>340</v>
      </c>
      <c r="E35">
        <v>232</v>
      </c>
      <c r="F35" t="s">
        <v>913</v>
      </c>
      <c r="G35">
        <v>5.0000000000000001E-3</v>
      </c>
      <c r="H35">
        <v>9</v>
      </c>
      <c r="I35" t="s">
        <v>16</v>
      </c>
      <c r="J35" t="s">
        <v>978</v>
      </c>
    </row>
    <row r="36" spans="1:10" x14ac:dyDescent="0.25">
      <c r="A36" t="s">
        <v>979</v>
      </c>
      <c r="B36" t="s">
        <v>13</v>
      </c>
      <c r="C36" t="s">
        <v>14</v>
      </c>
      <c r="D36">
        <v>343</v>
      </c>
      <c r="E36">
        <v>235</v>
      </c>
      <c r="F36" t="s">
        <v>913</v>
      </c>
      <c r="G36">
        <v>3.0000000000000001E-3</v>
      </c>
      <c r="H36">
        <v>9</v>
      </c>
      <c r="I36" t="s">
        <v>16</v>
      </c>
      <c r="J36" t="s">
        <v>980</v>
      </c>
    </row>
    <row r="37" spans="1:10" x14ac:dyDescent="0.25">
      <c r="A37" t="s">
        <v>981</v>
      </c>
      <c r="B37" t="s">
        <v>13</v>
      </c>
      <c r="C37" t="s">
        <v>14</v>
      </c>
      <c r="D37">
        <v>219</v>
      </c>
      <c r="E37">
        <v>150</v>
      </c>
      <c r="F37" t="s">
        <v>913</v>
      </c>
      <c r="G37">
        <v>2E-3</v>
      </c>
      <c r="H37">
        <v>9</v>
      </c>
      <c r="I37" t="s">
        <v>16</v>
      </c>
      <c r="J37" t="s">
        <v>982</v>
      </c>
    </row>
    <row r="38" spans="1:10" x14ac:dyDescent="0.25">
      <c r="A38" t="s">
        <v>983</v>
      </c>
      <c r="B38" t="s">
        <v>13</v>
      </c>
      <c r="C38" t="s">
        <v>14</v>
      </c>
      <c r="D38">
        <v>175</v>
      </c>
      <c r="E38">
        <v>119</v>
      </c>
      <c r="F38" t="s">
        <v>913</v>
      </c>
      <c r="G38">
        <v>1E-3</v>
      </c>
      <c r="H38">
        <v>9</v>
      </c>
      <c r="I38" t="s">
        <v>16</v>
      </c>
      <c r="J38" t="s">
        <v>984</v>
      </c>
    </row>
    <row r="39" spans="1:10" x14ac:dyDescent="0.25">
      <c r="A39" t="s">
        <v>985</v>
      </c>
      <c r="B39" t="s">
        <v>13</v>
      </c>
      <c r="C39" t="s">
        <v>14</v>
      </c>
      <c r="D39">
        <v>181</v>
      </c>
      <c r="E39">
        <v>124</v>
      </c>
      <c r="F39" t="s">
        <v>913</v>
      </c>
      <c r="G39">
        <v>2E-3</v>
      </c>
      <c r="H39">
        <v>9</v>
      </c>
      <c r="I39" t="s">
        <v>16</v>
      </c>
      <c r="J39" t="s">
        <v>986</v>
      </c>
    </row>
    <row r="40" spans="1:10" x14ac:dyDescent="0.25">
      <c r="A40" t="s">
        <v>987</v>
      </c>
      <c r="B40" t="s">
        <v>13</v>
      </c>
      <c r="C40" t="s">
        <v>14</v>
      </c>
      <c r="D40">
        <v>253</v>
      </c>
      <c r="E40">
        <v>174</v>
      </c>
      <c r="F40" t="s">
        <v>913</v>
      </c>
      <c r="G40">
        <v>1E-3</v>
      </c>
      <c r="H40">
        <v>9</v>
      </c>
      <c r="I40" t="s">
        <v>16</v>
      </c>
      <c r="J40" t="s">
        <v>988</v>
      </c>
    </row>
    <row r="41" spans="1:10" x14ac:dyDescent="0.25">
      <c r="A41" t="s">
        <v>989</v>
      </c>
      <c r="B41" t="s">
        <v>13</v>
      </c>
      <c r="C41" t="s">
        <v>14</v>
      </c>
      <c r="D41">
        <v>401</v>
      </c>
      <c r="E41">
        <v>275</v>
      </c>
      <c r="F41" t="s">
        <v>913</v>
      </c>
      <c r="G41">
        <v>3.0000000000000001E-3</v>
      </c>
      <c r="H41">
        <v>9</v>
      </c>
      <c r="I41" t="s">
        <v>16</v>
      </c>
      <c r="J41" t="s">
        <v>990</v>
      </c>
    </row>
    <row r="42" spans="1:10" x14ac:dyDescent="0.25">
      <c r="A42" t="s">
        <v>991</v>
      </c>
      <c r="B42" t="s">
        <v>13</v>
      </c>
      <c r="C42" t="s">
        <v>14</v>
      </c>
      <c r="D42">
        <v>275</v>
      </c>
      <c r="E42">
        <v>188</v>
      </c>
      <c r="F42" t="s">
        <v>913</v>
      </c>
      <c r="G42">
        <v>2E-3</v>
      </c>
      <c r="H42">
        <v>9</v>
      </c>
      <c r="I42" t="s">
        <v>16</v>
      </c>
      <c r="J42" t="s">
        <v>992</v>
      </c>
    </row>
    <row r="43" spans="1:10" x14ac:dyDescent="0.25">
      <c r="A43" t="s">
        <v>993</v>
      </c>
      <c r="B43" t="s">
        <v>13</v>
      </c>
      <c r="C43" t="s">
        <v>14</v>
      </c>
      <c r="D43">
        <v>210</v>
      </c>
      <c r="E43">
        <v>141</v>
      </c>
      <c r="F43" t="s">
        <v>913</v>
      </c>
      <c r="G43">
        <v>2E-3</v>
      </c>
      <c r="H43">
        <v>9</v>
      </c>
      <c r="I43" t="s">
        <v>16</v>
      </c>
      <c r="J43" t="s">
        <v>994</v>
      </c>
    </row>
    <row r="44" spans="1:10" x14ac:dyDescent="0.25">
      <c r="A44" t="s">
        <v>995</v>
      </c>
      <c r="B44" t="s">
        <v>13</v>
      </c>
      <c r="C44" t="s">
        <v>14</v>
      </c>
      <c r="D44">
        <v>154</v>
      </c>
      <c r="E44">
        <v>107</v>
      </c>
      <c r="F44" t="s">
        <v>913</v>
      </c>
      <c r="G44">
        <v>1E-3</v>
      </c>
      <c r="H44">
        <v>9</v>
      </c>
      <c r="I44" t="s">
        <v>16</v>
      </c>
      <c r="J44" t="s">
        <v>996</v>
      </c>
    </row>
    <row r="45" spans="1:10" x14ac:dyDescent="0.25">
      <c r="A45" t="s">
        <v>997</v>
      </c>
      <c r="B45" t="s">
        <v>13</v>
      </c>
      <c r="C45" t="s">
        <v>14</v>
      </c>
      <c r="D45">
        <v>206</v>
      </c>
      <c r="E45">
        <v>143</v>
      </c>
      <c r="F45" t="s">
        <v>913</v>
      </c>
      <c r="G45">
        <v>2E-3</v>
      </c>
      <c r="H45">
        <v>9</v>
      </c>
      <c r="I45" t="s">
        <v>16</v>
      </c>
      <c r="J45" t="s">
        <v>998</v>
      </c>
    </row>
    <row r="46" spans="1:10" x14ac:dyDescent="0.25">
      <c r="A46" t="s">
        <v>999</v>
      </c>
      <c r="B46" t="s">
        <v>13</v>
      </c>
      <c r="C46" t="s">
        <v>14</v>
      </c>
      <c r="D46">
        <v>177</v>
      </c>
      <c r="E46">
        <v>123</v>
      </c>
      <c r="F46" t="s">
        <v>913</v>
      </c>
      <c r="G46">
        <v>1E-3</v>
      </c>
      <c r="H46">
        <v>9</v>
      </c>
      <c r="I46" t="s">
        <v>16</v>
      </c>
      <c r="J46" t="s">
        <v>1000</v>
      </c>
    </row>
    <row r="47" spans="1:10" x14ac:dyDescent="0.25">
      <c r="A47" t="s">
        <v>1001</v>
      </c>
      <c r="B47" t="s">
        <v>13</v>
      </c>
      <c r="C47" t="s">
        <v>14</v>
      </c>
      <c r="D47">
        <v>323</v>
      </c>
      <c r="E47">
        <v>220</v>
      </c>
      <c r="F47" t="s">
        <v>913</v>
      </c>
      <c r="G47">
        <v>3.0000000000000001E-3</v>
      </c>
      <c r="H47">
        <v>9</v>
      </c>
      <c r="I47" t="s">
        <v>16</v>
      </c>
      <c r="J47" t="s">
        <v>1002</v>
      </c>
    </row>
    <row r="48" spans="1:10" x14ac:dyDescent="0.25">
      <c r="A48" t="s">
        <v>1003</v>
      </c>
      <c r="B48" t="s">
        <v>13</v>
      </c>
      <c r="C48" t="s">
        <v>14</v>
      </c>
      <c r="D48">
        <v>229</v>
      </c>
      <c r="E48">
        <v>157</v>
      </c>
      <c r="F48" t="s">
        <v>913</v>
      </c>
      <c r="G48">
        <v>2E-3</v>
      </c>
      <c r="H48">
        <v>9</v>
      </c>
      <c r="I48" t="s">
        <v>16</v>
      </c>
      <c r="J48" t="s">
        <v>1004</v>
      </c>
    </row>
    <row r="49" spans="1:10" x14ac:dyDescent="0.25">
      <c r="A49" t="s">
        <v>1005</v>
      </c>
      <c r="B49" t="s">
        <v>13</v>
      </c>
      <c r="C49" t="s">
        <v>14</v>
      </c>
      <c r="D49">
        <v>240</v>
      </c>
      <c r="E49">
        <v>164</v>
      </c>
      <c r="F49" t="s">
        <v>913</v>
      </c>
      <c r="G49">
        <v>2E-3</v>
      </c>
      <c r="H49">
        <v>9</v>
      </c>
      <c r="I49" t="s">
        <v>16</v>
      </c>
      <c r="J49" t="s">
        <v>1006</v>
      </c>
    </row>
    <row r="50" spans="1:10" x14ac:dyDescent="0.25">
      <c r="A50" t="s">
        <v>1007</v>
      </c>
      <c r="B50" t="s">
        <v>13</v>
      </c>
      <c r="C50" t="s">
        <v>14</v>
      </c>
      <c r="D50">
        <v>305</v>
      </c>
      <c r="E50">
        <v>206</v>
      </c>
      <c r="F50" t="s">
        <v>913</v>
      </c>
      <c r="G50">
        <v>2E-3</v>
      </c>
      <c r="H50">
        <v>9</v>
      </c>
      <c r="I50" t="s">
        <v>16</v>
      </c>
      <c r="J50" t="s">
        <v>1008</v>
      </c>
    </row>
    <row r="51" spans="1:10" x14ac:dyDescent="0.25">
      <c r="A51" t="s">
        <v>1009</v>
      </c>
      <c r="B51" t="s">
        <v>13</v>
      </c>
      <c r="C51" t="s">
        <v>14</v>
      </c>
      <c r="D51">
        <v>189</v>
      </c>
      <c r="E51">
        <v>129</v>
      </c>
      <c r="F51" t="s">
        <v>913</v>
      </c>
      <c r="G51">
        <v>5.0000000000000001E-3</v>
      </c>
      <c r="H51">
        <v>9</v>
      </c>
      <c r="I51" t="s">
        <v>16</v>
      </c>
      <c r="J51" t="s">
        <v>1010</v>
      </c>
    </row>
    <row r="52" spans="1:10" x14ac:dyDescent="0.25">
      <c r="A52" t="s">
        <v>1011</v>
      </c>
      <c r="B52" t="s">
        <v>13</v>
      </c>
      <c r="C52" t="s">
        <v>14</v>
      </c>
      <c r="D52">
        <v>129</v>
      </c>
      <c r="E52">
        <v>91</v>
      </c>
      <c r="F52" t="s">
        <v>913</v>
      </c>
      <c r="G52">
        <v>1E-3</v>
      </c>
      <c r="H52">
        <v>9</v>
      </c>
      <c r="I52" t="s">
        <v>16</v>
      </c>
      <c r="J52" t="s">
        <v>1012</v>
      </c>
    </row>
    <row r="53" spans="1:10" x14ac:dyDescent="0.25">
      <c r="A53" t="s">
        <v>1013</v>
      </c>
      <c r="B53" t="s">
        <v>13</v>
      </c>
      <c r="C53" t="s">
        <v>14</v>
      </c>
      <c r="D53">
        <v>251</v>
      </c>
      <c r="E53">
        <v>172</v>
      </c>
      <c r="F53" t="s">
        <v>913</v>
      </c>
      <c r="G53">
        <v>2E-3</v>
      </c>
      <c r="H53">
        <v>9</v>
      </c>
      <c r="I53" t="s">
        <v>16</v>
      </c>
      <c r="J53" t="s">
        <v>1014</v>
      </c>
    </row>
    <row r="54" spans="1:10" x14ac:dyDescent="0.25">
      <c r="A54" t="s">
        <v>1015</v>
      </c>
      <c r="B54" t="s">
        <v>13</v>
      </c>
      <c r="C54" t="s">
        <v>14</v>
      </c>
      <c r="D54">
        <v>232</v>
      </c>
      <c r="E54">
        <v>159</v>
      </c>
      <c r="F54" t="s">
        <v>913</v>
      </c>
      <c r="G54">
        <v>2E-3</v>
      </c>
      <c r="H54">
        <v>9</v>
      </c>
      <c r="I54" t="s">
        <v>16</v>
      </c>
      <c r="J54" t="s">
        <v>1016</v>
      </c>
    </row>
    <row r="55" spans="1:10" x14ac:dyDescent="0.25">
      <c r="A55" t="s">
        <v>1017</v>
      </c>
      <c r="B55" t="s">
        <v>13</v>
      </c>
      <c r="C55" t="s">
        <v>14</v>
      </c>
      <c r="D55">
        <v>239</v>
      </c>
      <c r="E55">
        <v>163</v>
      </c>
      <c r="F55" t="s">
        <v>913</v>
      </c>
      <c r="G55">
        <v>2E-3</v>
      </c>
      <c r="H55">
        <v>9</v>
      </c>
      <c r="I55" t="s">
        <v>16</v>
      </c>
      <c r="J55" t="s">
        <v>1018</v>
      </c>
    </row>
    <row r="56" spans="1:10" x14ac:dyDescent="0.25">
      <c r="A56" t="s">
        <v>1019</v>
      </c>
      <c r="B56" t="s">
        <v>13</v>
      </c>
      <c r="C56" t="s">
        <v>14</v>
      </c>
      <c r="D56">
        <v>199</v>
      </c>
      <c r="E56">
        <v>139</v>
      </c>
      <c r="F56" t="s">
        <v>913</v>
      </c>
      <c r="G56">
        <v>1E-3</v>
      </c>
      <c r="H56">
        <v>9</v>
      </c>
      <c r="I56" t="s">
        <v>16</v>
      </c>
      <c r="J56" t="s">
        <v>1020</v>
      </c>
    </row>
    <row r="57" spans="1:10" x14ac:dyDescent="0.25">
      <c r="A57" t="s">
        <v>1021</v>
      </c>
      <c r="B57" t="s">
        <v>13</v>
      </c>
      <c r="C57" t="s">
        <v>14</v>
      </c>
      <c r="D57">
        <v>259</v>
      </c>
      <c r="E57">
        <v>176</v>
      </c>
      <c r="F57" t="s">
        <v>913</v>
      </c>
      <c r="G57">
        <v>2E-3</v>
      </c>
      <c r="H57">
        <v>9</v>
      </c>
      <c r="I57" t="s">
        <v>16</v>
      </c>
      <c r="J57" t="s">
        <v>1022</v>
      </c>
    </row>
    <row r="58" spans="1:10" x14ac:dyDescent="0.25">
      <c r="A58" t="s">
        <v>1023</v>
      </c>
      <c r="B58" t="s">
        <v>13</v>
      </c>
      <c r="C58" t="s">
        <v>14</v>
      </c>
      <c r="D58">
        <v>347</v>
      </c>
      <c r="E58">
        <v>237</v>
      </c>
      <c r="F58" t="s">
        <v>913</v>
      </c>
      <c r="G58">
        <v>3.0000000000000001E-3</v>
      </c>
      <c r="H58">
        <v>9</v>
      </c>
      <c r="I58" t="s">
        <v>16</v>
      </c>
      <c r="J58" t="s">
        <v>1024</v>
      </c>
    </row>
    <row r="59" spans="1:10" x14ac:dyDescent="0.25">
      <c r="A59" t="s">
        <v>1025</v>
      </c>
      <c r="B59" t="s">
        <v>13</v>
      </c>
      <c r="C59" t="s">
        <v>14</v>
      </c>
      <c r="D59">
        <v>173</v>
      </c>
      <c r="E59">
        <v>118</v>
      </c>
      <c r="F59" t="s">
        <v>913</v>
      </c>
      <c r="G59">
        <v>1E-3</v>
      </c>
      <c r="H59">
        <v>9</v>
      </c>
      <c r="I59" t="s">
        <v>16</v>
      </c>
      <c r="J59" t="s">
        <v>1026</v>
      </c>
    </row>
    <row r="60" spans="1:10" x14ac:dyDescent="0.25">
      <c r="A60" t="s">
        <v>1027</v>
      </c>
      <c r="B60" t="s">
        <v>13</v>
      </c>
      <c r="C60" t="s">
        <v>14</v>
      </c>
      <c r="D60">
        <v>455</v>
      </c>
      <c r="E60">
        <v>311</v>
      </c>
      <c r="F60" t="s">
        <v>913</v>
      </c>
      <c r="G60">
        <v>4.0000000000000001E-3</v>
      </c>
      <c r="H60">
        <v>9</v>
      </c>
      <c r="I60" t="s">
        <v>16</v>
      </c>
      <c r="J60" t="s">
        <v>1028</v>
      </c>
    </row>
    <row r="61" spans="1:10" x14ac:dyDescent="0.25">
      <c r="A61" t="s">
        <v>1029</v>
      </c>
      <c r="B61" t="s">
        <v>13</v>
      </c>
      <c r="C61" t="s">
        <v>14</v>
      </c>
      <c r="D61">
        <v>371</v>
      </c>
      <c r="E61">
        <v>254</v>
      </c>
      <c r="F61" t="s">
        <v>913</v>
      </c>
      <c r="G61">
        <v>2E-3</v>
      </c>
      <c r="H61">
        <v>9</v>
      </c>
      <c r="I61" t="s">
        <v>16</v>
      </c>
      <c r="J61" t="s">
        <v>1030</v>
      </c>
    </row>
    <row r="62" spans="1:10" x14ac:dyDescent="0.25">
      <c r="A62" t="s">
        <v>1031</v>
      </c>
      <c r="B62" t="s">
        <v>13</v>
      </c>
      <c r="C62" t="s">
        <v>14</v>
      </c>
      <c r="D62">
        <v>112</v>
      </c>
      <c r="E62">
        <v>80</v>
      </c>
      <c r="F62" t="s">
        <v>913</v>
      </c>
      <c r="G62">
        <v>0</v>
      </c>
      <c r="H62">
        <v>9</v>
      </c>
      <c r="I62" t="s">
        <v>16</v>
      </c>
      <c r="J62" t="s">
        <v>1032</v>
      </c>
    </row>
    <row r="63" spans="1:10" x14ac:dyDescent="0.25">
      <c r="A63" t="s">
        <v>1033</v>
      </c>
      <c r="B63" t="s">
        <v>13</v>
      </c>
      <c r="C63" t="s">
        <v>14</v>
      </c>
      <c r="D63">
        <v>385</v>
      </c>
      <c r="E63">
        <v>265</v>
      </c>
      <c r="F63" t="s">
        <v>913</v>
      </c>
      <c r="G63">
        <v>4.0000000000000001E-3</v>
      </c>
      <c r="H63">
        <v>9</v>
      </c>
      <c r="I63" t="s">
        <v>16</v>
      </c>
      <c r="J63" t="s">
        <v>1034</v>
      </c>
    </row>
    <row r="64" spans="1:10" x14ac:dyDescent="0.25">
      <c r="A64" t="s">
        <v>1035</v>
      </c>
      <c r="B64" t="s">
        <v>13</v>
      </c>
      <c r="C64" t="s">
        <v>14</v>
      </c>
      <c r="D64">
        <v>298</v>
      </c>
      <c r="E64">
        <v>203</v>
      </c>
      <c r="F64" t="s">
        <v>913</v>
      </c>
      <c r="G64">
        <v>3.0000000000000001E-3</v>
      </c>
      <c r="H64">
        <v>9</v>
      </c>
      <c r="I64" t="s">
        <v>16</v>
      </c>
      <c r="J64" t="s">
        <v>1036</v>
      </c>
    </row>
    <row r="65" spans="1:10" x14ac:dyDescent="0.25">
      <c r="A65" t="s">
        <v>1037</v>
      </c>
      <c r="B65" t="s">
        <v>13</v>
      </c>
      <c r="C65" t="s">
        <v>14</v>
      </c>
      <c r="D65">
        <v>148</v>
      </c>
      <c r="E65">
        <v>103</v>
      </c>
      <c r="F65" t="s">
        <v>913</v>
      </c>
      <c r="G65">
        <v>1E-3</v>
      </c>
      <c r="H65">
        <v>9</v>
      </c>
      <c r="I65" t="s">
        <v>16</v>
      </c>
      <c r="J65" t="s">
        <v>1038</v>
      </c>
    </row>
    <row r="66" spans="1:10" x14ac:dyDescent="0.25">
      <c r="A66" t="s">
        <v>1039</v>
      </c>
      <c r="B66" t="s">
        <v>13</v>
      </c>
      <c r="C66" t="s">
        <v>14</v>
      </c>
      <c r="D66">
        <v>188</v>
      </c>
      <c r="E66">
        <v>131</v>
      </c>
      <c r="F66" t="s">
        <v>913</v>
      </c>
      <c r="G66">
        <v>1E-3</v>
      </c>
      <c r="H66">
        <v>9</v>
      </c>
      <c r="I66" t="s">
        <v>16</v>
      </c>
      <c r="J66" t="s">
        <v>1040</v>
      </c>
    </row>
    <row r="67" spans="1:10" x14ac:dyDescent="0.25">
      <c r="A67" t="s">
        <v>1041</v>
      </c>
      <c r="B67" t="s">
        <v>13</v>
      </c>
      <c r="C67" t="s">
        <v>14</v>
      </c>
      <c r="D67">
        <v>140</v>
      </c>
      <c r="E67">
        <v>98</v>
      </c>
      <c r="F67" t="s">
        <v>913</v>
      </c>
      <c r="G67">
        <v>2E-3</v>
      </c>
      <c r="H67">
        <v>9</v>
      </c>
      <c r="I67" t="s">
        <v>16</v>
      </c>
      <c r="J67" t="s">
        <v>1042</v>
      </c>
    </row>
    <row r="68" spans="1:10" x14ac:dyDescent="0.25">
      <c r="A68" t="s">
        <v>1043</v>
      </c>
      <c r="B68" t="s">
        <v>13</v>
      </c>
      <c r="C68" t="s">
        <v>14</v>
      </c>
      <c r="D68">
        <v>214</v>
      </c>
      <c r="E68">
        <v>149</v>
      </c>
      <c r="F68" t="s">
        <v>913</v>
      </c>
      <c r="G68">
        <v>2E-3</v>
      </c>
      <c r="H68">
        <v>9</v>
      </c>
      <c r="I68" t="s">
        <v>16</v>
      </c>
      <c r="J68" t="s">
        <v>1044</v>
      </c>
    </row>
    <row r="69" spans="1:10" x14ac:dyDescent="0.25">
      <c r="A69" t="s">
        <v>1045</v>
      </c>
      <c r="B69" t="s">
        <v>13</v>
      </c>
      <c r="C69" t="s">
        <v>14</v>
      </c>
      <c r="D69">
        <v>219</v>
      </c>
      <c r="E69">
        <v>152</v>
      </c>
      <c r="F69" t="s">
        <v>913</v>
      </c>
      <c r="G69">
        <v>1E-3</v>
      </c>
      <c r="H69">
        <v>9</v>
      </c>
      <c r="I69" t="s">
        <v>16</v>
      </c>
      <c r="J69" t="s">
        <v>1046</v>
      </c>
    </row>
    <row r="70" spans="1:10" x14ac:dyDescent="0.25">
      <c r="A70" t="s">
        <v>1047</v>
      </c>
      <c r="B70" t="s">
        <v>13</v>
      </c>
      <c r="C70" t="s">
        <v>14</v>
      </c>
      <c r="D70">
        <v>337</v>
      </c>
      <c r="E70">
        <v>232</v>
      </c>
      <c r="F70" t="s">
        <v>913</v>
      </c>
      <c r="G70">
        <v>3.0000000000000001E-3</v>
      </c>
      <c r="H70">
        <v>9</v>
      </c>
      <c r="I70" t="s">
        <v>16</v>
      </c>
      <c r="J70" t="s">
        <v>1048</v>
      </c>
    </row>
    <row r="71" spans="1:10" x14ac:dyDescent="0.25">
      <c r="A71" t="s">
        <v>1049</v>
      </c>
      <c r="B71" t="s">
        <v>13</v>
      </c>
      <c r="C71" t="s">
        <v>14</v>
      </c>
      <c r="D71">
        <v>171</v>
      </c>
      <c r="E71">
        <v>117</v>
      </c>
      <c r="F71" t="s">
        <v>913</v>
      </c>
      <c r="G71">
        <v>2E-3</v>
      </c>
      <c r="H71">
        <v>9</v>
      </c>
      <c r="I71" t="s">
        <v>16</v>
      </c>
      <c r="J71" t="s">
        <v>1050</v>
      </c>
    </row>
    <row r="72" spans="1:10" x14ac:dyDescent="0.25">
      <c r="A72" t="s">
        <v>1051</v>
      </c>
      <c r="B72" t="s">
        <v>13</v>
      </c>
      <c r="C72" t="s">
        <v>14</v>
      </c>
      <c r="D72">
        <v>333</v>
      </c>
      <c r="E72">
        <v>228</v>
      </c>
      <c r="F72" t="s">
        <v>913</v>
      </c>
      <c r="G72">
        <v>3.0000000000000001E-3</v>
      </c>
      <c r="H72">
        <v>9</v>
      </c>
      <c r="I72" t="s">
        <v>16</v>
      </c>
      <c r="J72" t="s">
        <v>1052</v>
      </c>
    </row>
    <row r="73" spans="1:10" x14ac:dyDescent="0.25">
      <c r="A73" t="s">
        <v>1053</v>
      </c>
      <c r="B73" t="s">
        <v>13</v>
      </c>
      <c r="C73" t="s">
        <v>14</v>
      </c>
      <c r="D73">
        <v>193</v>
      </c>
      <c r="E73">
        <v>132</v>
      </c>
      <c r="F73" t="s">
        <v>913</v>
      </c>
      <c r="G73">
        <v>2E-3</v>
      </c>
      <c r="H73">
        <v>9</v>
      </c>
      <c r="I73" t="s">
        <v>16</v>
      </c>
      <c r="J73" t="s">
        <v>1054</v>
      </c>
    </row>
    <row r="74" spans="1:10" x14ac:dyDescent="0.25">
      <c r="A74" t="s">
        <v>1055</v>
      </c>
      <c r="B74" t="s">
        <v>13</v>
      </c>
      <c r="C74" t="s">
        <v>14</v>
      </c>
      <c r="D74">
        <v>240</v>
      </c>
      <c r="E74">
        <v>164</v>
      </c>
      <c r="F74" t="s">
        <v>913</v>
      </c>
      <c r="G74">
        <v>2E-3</v>
      </c>
      <c r="H74">
        <v>9</v>
      </c>
      <c r="I74" t="s">
        <v>16</v>
      </c>
      <c r="J74" t="s">
        <v>1056</v>
      </c>
    </row>
    <row r="75" spans="1:10" x14ac:dyDescent="0.25">
      <c r="A75" t="s">
        <v>1057</v>
      </c>
      <c r="B75" t="s">
        <v>13</v>
      </c>
      <c r="C75" t="s">
        <v>14</v>
      </c>
      <c r="D75">
        <v>447</v>
      </c>
      <c r="E75">
        <v>305</v>
      </c>
      <c r="F75" t="s">
        <v>913</v>
      </c>
      <c r="G75">
        <v>5.0000000000000001E-3</v>
      </c>
      <c r="H75">
        <v>9</v>
      </c>
      <c r="I75" t="s">
        <v>16</v>
      </c>
      <c r="J75" t="s">
        <v>1058</v>
      </c>
    </row>
    <row r="76" spans="1:10" x14ac:dyDescent="0.25">
      <c r="A76" t="s">
        <v>1059</v>
      </c>
      <c r="B76" t="s">
        <v>13</v>
      </c>
      <c r="C76" t="s">
        <v>14</v>
      </c>
      <c r="D76">
        <v>216</v>
      </c>
      <c r="E76">
        <v>150</v>
      </c>
      <c r="F76" t="s">
        <v>913</v>
      </c>
      <c r="G76">
        <v>2E-3</v>
      </c>
      <c r="H76">
        <v>9</v>
      </c>
      <c r="I76" t="s">
        <v>16</v>
      </c>
      <c r="J76" t="s">
        <v>1060</v>
      </c>
    </row>
    <row r="77" spans="1:10" x14ac:dyDescent="0.25">
      <c r="A77" t="s">
        <v>1061</v>
      </c>
      <c r="B77" t="s">
        <v>13</v>
      </c>
      <c r="C77" t="s">
        <v>14</v>
      </c>
      <c r="D77">
        <v>189</v>
      </c>
      <c r="E77">
        <v>132</v>
      </c>
      <c r="F77" t="s">
        <v>913</v>
      </c>
      <c r="G77">
        <v>2E-3</v>
      </c>
      <c r="H77">
        <v>9</v>
      </c>
      <c r="I77" t="s">
        <v>16</v>
      </c>
      <c r="J77" t="s">
        <v>1062</v>
      </c>
    </row>
    <row r="78" spans="1:10" x14ac:dyDescent="0.25">
      <c r="A78" t="s">
        <v>1063</v>
      </c>
      <c r="B78" t="s">
        <v>13</v>
      </c>
      <c r="C78" t="s">
        <v>14</v>
      </c>
      <c r="D78">
        <v>299</v>
      </c>
      <c r="E78">
        <v>205</v>
      </c>
      <c r="F78" t="s">
        <v>913</v>
      </c>
      <c r="G78">
        <v>2E-3</v>
      </c>
      <c r="H78">
        <v>9</v>
      </c>
      <c r="I78" t="s">
        <v>16</v>
      </c>
      <c r="J78" t="s">
        <v>1064</v>
      </c>
    </row>
    <row r="79" spans="1:10" x14ac:dyDescent="0.25">
      <c r="A79" t="s">
        <v>1065</v>
      </c>
      <c r="B79" t="s">
        <v>13</v>
      </c>
      <c r="C79" t="s">
        <v>14</v>
      </c>
      <c r="D79">
        <v>167</v>
      </c>
      <c r="E79">
        <v>114</v>
      </c>
      <c r="F79" t="s">
        <v>913</v>
      </c>
      <c r="G79">
        <v>1E-3</v>
      </c>
      <c r="H79">
        <v>9</v>
      </c>
      <c r="I79" t="s">
        <v>16</v>
      </c>
      <c r="J79" t="s">
        <v>1066</v>
      </c>
    </row>
    <row r="80" spans="1:10" x14ac:dyDescent="0.25">
      <c r="A80" t="s">
        <v>1067</v>
      </c>
      <c r="B80" t="s">
        <v>13</v>
      </c>
      <c r="C80" t="s">
        <v>14</v>
      </c>
      <c r="D80">
        <v>273</v>
      </c>
      <c r="E80">
        <v>187</v>
      </c>
      <c r="F80" t="s">
        <v>913</v>
      </c>
      <c r="G80">
        <v>2E-3</v>
      </c>
      <c r="H80">
        <v>9</v>
      </c>
      <c r="I80" t="s">
        <v>16</v>
      </c>
      <c r="J80" t="s">
        <v>1068</v>
      </c>
    </row>
    <row r="81" spans="1:10" x14ac:dyDescent="0.25">
      <c r="A81" t="s">
        <v>1069</v>
      </c>
      <c r="B81" t="s">
        <v>13</v>
      </c>
      <c r="C81" t="s">
        <v>14</v>
      </c>
      <c r="D81">
        <v>308</v>
      </c>
      <c r="E81">
        <v>210</v>
      </c>
      <c r="F81" t="s">
        <v>913</v>
      </c>
      <c r="G81">
        <v>3.0000000000000001E-3</v>
      </c>
      <c r="H81">
        <v>9</v>
      </c>
      <c r="I81" t="s">
        <v>16</v>
      </c>
      <c r="J81" t="s">
        <v>1070</v>
      </c>
    </row>
    <row r="82" spans="1:10" x14ac:dyDescent="0.25">
      <c r="A82" t="s">
        <v>1071</v>
      </c>
      <c r="B82" t="s">
        <v>13</v>
      </c>
      <c r="C82" t="s">
        <v>14</v>
      </c>
      <c r="D82">
        <v>330</v>
      </c>
      <c r="E82">
        <v>224</v>
      </c>
      <c r="F82" t="s">
        <v>913</v>
      </c>
      <c r="G82">
        <v>2E-3</v>
      </c>
      <c r="H82">
        <v>9</v>
      </c>
      <c r="I82" t="s">
        <v>16</v>
      </c>
      <c r="J82" t="s">
        <v>1072</v>
      </c>
    </row>
    <row r="83" spans="1:10" x14ac:dyDescent="0.25">
      <c r="A83" t="s">
        <v>1073</v>
      </c>
      <c r="B83" t="s">
        <v>13</v>
      </c>
      <c r="C83" t="s">
        <v>14</v>
      </c>
      <c r="D83">
        <v>220</v>
      </c>
      <c r="E83">
        <v>153</v>
      </c>
      <c r="F83" t="s">
        <v>913</v>
      </c>
      <c r="G83">
        <v>2E-3</v>
      </c>
      <c r="H83">
        <v>9</v>
      </c>
      <c r="I83" t="s">
        <v>16</v>
      </c>
      <c r="J83" t="s">
        <v>1074</v>
      </c>
    </row>
    <row r="84" spans="1:10" x14ac:dyDescent="0.25">
      <c r="A84" t="s">
        <v>1075</v>
      </c>
      <c r="B84" t="s">
        <v>13</v>
      </c>
      <c r="C84" t="s">
        <v>14</v>
      </c>
      <c r="D84">
        <v>297</v>
      </c>
      <c r="E84">
        <v>204</v>
      </c>
      <c r="F84" t="s">
        <v>913</v>
      </c>
      <c r="G84">
        <v>2E-3</v>
      </c>
      <c r="H84">
        <v>9</v>
      </c>
      <c r="I84" t="s">
        <v>16</v>
      </c>
      <c r="J84" t="s">
        <v>1076</v>
      </c>
    </row>
    <row r="85" spans="1:10" x14ac:dyDescent="0.25">
      <c r="A85" t="s">
        <v>1077</v>
      </c>
      <c r="B85" t="s">
        <v>13</v>
      </c>
      <c r="C85" t="s">
        <v>14</v>
      </c>
      <c r="D85">
        <v>270</v>
      </c>
      <c r="E85">
        <v>185</v>
      </c>
      <c r="F85" t="s">
        <v>913</v>
      </c>
      <c r="G85">
        <v>2E-3</v>
      </c>
      <c r="H85">
        <v>9</v>
      </c>
      <c r="I85" t="s">
        <v>16</v>
      </c>
      <c r="J85" t="s">
        <v>1078</v>
      </c>
    </row>
    <row r="86" spans="1:10" x14ac:dyDescent="0.25">
      <c r="A86" t="s">
        <v>1079</v>
      </c>
      <c r="B86" t="s">
        <v>13</v>
      </c>
      <c r="C86" t="s">
        <v>14</v>
      </c>
      <c r="D86">
        <v>169</v>
      </c>
      <c r="E86">
        <v>117</v>
      </c>
      <c r="F86" t="s">
        <v>913</v>
      </c>
      <c r="G86">
        <v>1E-3</v>
      </c>
      <c r="H86">
        <v>9</v>
      </c>
      <c r="I86" t="s">
        <v>16</v>
      </c>
      <c r="J86" t="s">
        <v>1080</v>
      </c>
    </row>
    <row r="87" spans="1:10" x14ac:dyDescent="0.25">
      <c r="A87" t="s">
        <v>1081</v>
      </c>
      <c r="B87" t="s">
        <v>13</v>
      </c>
      <c r="C87" t="s">
        <v>14</v>
      </c>
      <c r="D87">
        <v>212</v>
      </c>
      <c r="E87">
        <v>147</v>
      </c>
      <c r="F87" t="s">
        <v>913</v>
      </c>
      <c r="G87">
        <v>4.0000000000000001E-3</v>
      </c>
      <c r="H87">
        <v>9</v>
      </c>
      <c r="I87" t="s">
        <v>16</v>
      </c>
      <c r="J87" t="s">
        <v>1082</v>
      </c>
    </row>
    <row r="88" spans="1:10" x14ac:dyDescent="0.25">
      <c r="A88" t="s">
        <v>1083</v>
      </c>
      <c r="B88" t="s">
        <v>13</v>
      </c>
      <c r="C88" t="s">
        <v>14</v>
      </c>
      <c r="D88">
        <v>243</v>
      </c>
      <c r="E88">
        <v>164</v>
      </c>
      <c r="F88" t="s">
        <v>913</v>
      </c>
      <c r="G88">
        <v>2E-3</v>
      </c>
      <c r="H88">
        <v>9</v>
      </c>
      <c r="I88" t="s">
        <v>16</v>
      </c>
      <c r="J88" t="s">
        <v>1084</v>
      </c>
    </row>
    <row r="89" spans="1:10" x14ac:dyDescent="0.25">
      <c r="A89" t="s">
        <v>1085</v>
      </c>
      <c r="B89" t="s">
        <v>13</v>
      </c>
      <c r="C89" t="s">
        <v>14</v>
      </c>
      <c r="D89">
        <v>218</v>
      </c>
      <c r="E89">
        <v>149</v>
      </c>
      <c r="F89" t="s">
        <v>913</v>
      </c>
      <c r="G89">
        <v>1E-3</v>
      </c>
      <c r="H89">
        <v>9</v>
      </c>
      <c r="I89" t="s">
        <v>16</v>
      </c>
      <c r="J89" t="s">
        <v>1086</v>
      </c>
    </row>
    <row r="90" spans="1:10" x14ac:dyDescent="0.25">
      <c r="A90" t="s">
        <v>1087</v>
      </c>
      <c r="B90" t="s">
        <v>13</v>
      </c>
      <c r="C90" t="s">
        <v>14</v>
      </c>
      <c r="D90">
        <v>212</v>
      </c>
      <c r="E90">
        <v>147</v>
      </c>
      <c r="F90" t="s">
        <v>913</v>
      </c>
      <c r="G90">
        <v>1E-3</v>
      </c>
      <c r="H90">
        <v>9</v>
      </c>
      <c r="I90" t="s">
        <v>16</v>
      </c>
      <c r="J90" t="s">
        <v>1088</v>
      </c>
    </row>
    <row r="91" spans="1:10" x14ac:dyDescent="0.25">
      <c r="A91" t="s">
        <v>1089</v>
      </c>
      <c r="B91" t="s">
        <v>13</v>
      </c>
      <c r="C91" t="s">
        <v>14</v>
      </c>
      <c r="D91">
        <v>272</v>
      </c>
      <c r="E91">
        <v>185</v>
      </c>
      <c r="F91" t="s">
        <v>913</v>
      </c>
      <c r="G91">
        <v>2E-3</v>
      </c>
      <c r="H91">
        <v>9</v>
      </c>
      <c r="I91" t="s">
        <v>16</v>
      </c>
      <c r="J91" t="s">
        <v>1090</v>
      </c>
    </row>
    <row r="92" spans="1:10" x14ac:dyDescent="0.25">
      <c r="A92" t="s">
        <v>1091</v>
      </c>
      <c r="B92" t="s">
        <v>13</v>
      </c>
      <c r="C92" t="s">
        <v>14</v>
      </c>
      <c r="D92">
        <v>231</v>
      </c>
      <c r="E92">
        <v>160</v>
      </c>
      <c r="F92" t="s">
        <v>913</v>
      </c>
      <c r="G92">
        <v>1E-3</v>
      </c>
      <c r="H92">
        <v>9</v>
      </c>
      <c r="I92" t="s">
        <v>16</v>
      </c>
      <c r="J92" t="s">
        <v>1092</v>
      </c>
    </row>
    <row r="93" spans="1:10" x14ac:dyDescent="0.25">
      <c r="A93" t="s">
        <v>1093</v>
      </c>
      <c r="B93" t="s">
        <v>13</v>
      </c>
      <c r="C93" t="s">
        <v>14</v>
      </c>
      <c r="D93">
        <v>270</v>
      </c>
      <c r="E93">
        <v>184</v>
      </c>
      <c r="F93" t="s">
        <v>913</v>
      </c>
      <c r="G93">
        <v>2E-3</v>
      </c>
      <c r="H93">
        <v>9</v>
      </c>
      <c r="I93" t="s">
        <v>16</v>
      </c>
      <c r="J93" t="s">
        <v>1094</v>
      </c>
    </row>
    <row r="94" spans="1:10" x14ac:dyDescent="0.25">
      <c r="A94" t="s">
        <v>1095</v>
      </c>
      <c r="B94" t="s">
        <v>13</v>
      </c>
      <c r="C94" t="s">
        <v>14</v>
      </c>
      <c r="D94">
        <v>250</v>
      </c>
      <c r="E94">
        <v>174</v>
      </c>
      <c r="F94" t="s">
        <v>913</v>
      </c>
      <c r="G94">
        <v>2E-3</v>
      </c>
      <c r="H94">
        <v>9</v>
      </c>
      <c r="I94" t="s">
        <v>16</v>
      </c>
      <c r="J94" t="s">
        <v>1096</v>
      </c>
    </row>
    <row r="95" spans="1:10" x14ac:dyDescent="0.25">
      <c r="A95" t="s">
        <v>1097</v>
      </c>
      <c r="B95" t="s">
        <v>13</v>
      </c>
      <c r="C95" t="s">
        <v>14</v>
      </c>
      <c r="D95">
        <v>184</v>
      </c>
      <c r="E95">
        <v>126</v>
      </c>
      <c r="F95" t="s">
        <v>913</v>
      </c>
      <c r="G95">
        <v>1E-3</v>
      </c>
      <c r="H95">
        <v>9</v>
      </c>
      <c r="I95" t="s">
        <v>16</v>
      </c>
      <c r="J95" t="s">
        <v>1098</v>
      </c>
    </row>
    <row r="96" spans="1:10" x14ac:dyDescent="0.25">
      <c r="A96" t="s">
        <v>1099</v>
      </c>
      <c r="B96" t="s">
        <v>13</v>
      </c>
      <c r="C96" t="s">
        <v>14</v>
      </c>
      <c r="D96">
        <v>434</v>
      </c>
      <c r="E96">
        <v>298</v>
      </c>
      <c r="F96" t="s">
        <v>913</v>
      </c>
      <c r="G96">
        <v>7.0000000000000001E-3</v>
      </c>
      <c r="H96">
        <v>9</v>
      </c>
      <c r="I96" t="s">
        <v>16</v>
      </c>
      <c r="J96" t="s">
        <v>1100</v>
      </c>
    </row>
    <row r="97" spans="1:10" x14ac:dyDescent="0.25">
      <c r="A97" t="s">
        <v>1101</v>
      </c>
      <c r="B97" t="s">
        <v>13</v>
      </c>
      <c r="C97" t="s">
        <v>14</v>
      </c>
      <c r="D97">
        <v>212</v>
      </c>
      <c r="E97">
        <v>146</v>
      </c>
      <c r="F97" t="s">
        <v>913</v>
      </c>
      <c r="G97">
        <v>2E-3</v>
      </c>
      <c r="H97">
        <v>9</v>
      </c>
      <c r="I97" t="s">
        <v>16</v>
      </c>
      <c r="J97" t="s">
        <v>1102</v>
      </c>
    </row>
    <row r="98" spans="1:10" x14ac:dyDescent="0.25">
      <c r="A98" t="s">
        <v>1103</v>
      </c>
      <c r="B98" t="s">
        <v>13</v>
      </c>
      <c r="C98" t="s">
        <v>14</v>
      </c>
      <c r="D98">
        <v>138</v>
      </c>
      <c r="E98">
        <v>96</v>
      </c>
      <c r="F98" t="s">
        <v>913</v>
      </c>
      <c r="G98">
        <v>1E-3</v>
      </c>
      <c r="H98">
        <v>9</v>
      </c>
      <c r="I98" t="s">
        <v>16</v>
      </c>
      <c r="J98" t="s">
        <v>1104</v>
      </c>
    </row>
    <row r="99" spans="1:10" x14ac:dyDescent="0.25">
      <c r="A99" t="s">
        <v>1105</v>
      </c>
      <c r="B99" t="s">
        <v>13</v>
      </c>
      <c r="C99" t="s">
        <v>14</v>
      </c>
      <c r="D99">
        <v>257</v>
      </c>
      <c r="E99">
        <v>177</v>
      </c>
      <c r="F99" t="s">
        <v>913</v>
      </c>
      <c r="G99">
        <v>2E-3</v>
      </c>
      <c r="H99">
        <v>9</v>
      </c>
      <c r="I99" t="s">
        <v>16</v>
      </c>
      <c r="J99" t="s">
        <v>1106</v>
      </c>
    </row>
    <row r="100" spans="1:10" x14ac:dyDescent="0.25">
      <c r="A100" t="s">
        <v>1107</v>
      </c>
      <c r="B100" t="s">
        <v>13</v>
      </c>
      <c r="C100" t="s">
        <v>14</v>
      </c>
      <c r="D100">
        <v>273</v>
      </c>
      <c r="E100">
        <v>190</v>
      </c>
      <c r="F100" t="s">
        <v>913</v>
      </c>
      <c r="G100">
        <v>3.0000000000000001E-3</v>
      </c>
      <c r="H100">
        <v>9</v>
      </c>
      <c r="I100" t="s">
        <v>16</v>
      </c>
      <c r="J100" t="s">
        <v>1108</v>
      </c>
    </row>
    <row r="101" spans="1:10" x14ac:dyDescent="0.25">
      <c r="A101" t="s">
        <v>1109</v>
      </c>
      <c r="B101" t="s">
        <v>13</v>
      </c>
      <c r="C101" t="s">
        <v>14</v>
      </c>
      <c r="D101">
        <v>212</v>
      </c>
      <c r="E101">
        <v>146</v>
      </c>
      <c r="F101" t="s">
        <v>913</v>
      </c>
      <c r="G101">
        <v>2E-3</v>
      </c>
      <c r="H101">
        <v>9</v>
      </c>
      <c r="I101" t="s">
        <v>16</v>
      </c>
      <c r="J101" t="s">
        <v>1110</v>
      </c>
    </row>
    <row r="102" spans="1:10" x14ac:dyDescent="0.25">
      <c r="A102" t="s">
        <v>1111</v>
      </c>
      <c r="B102" t="s">
        <v>13</v>
      </c>
      <c r="C102" t="s">
        <v>14</v>
      </c>
      <c r="D102">
        <v>190</v>
      </c>
      <c r="E102">
        <v>130</v>
      </c>
      <c r="F102" t="s">
        <v>913</v>
      </c>
      <c r="G102">
        <v>2E-3</v>
      </c>
      <c r="H102">
        <v>9</v>
      </c>
      <c r="I102" t="s">
        <v>16</v>
      </c>
      <c r="J102" t="s">
        <v>1112</v>
      </c>
    </row>
    <row r="103" spans="1:10" x14ac:dyDescent="0.25">
      <c r="A103" t="s">
        <v>1113</v>
      </c>
      <c r="B103" t="s">
        <v>13</v>
      </c>
      <c r="C103" t="s">
        <v>14</v>
      </c>
      <c r="D103">
        <v>173</v>
      </c>
      <c r="E103">
        <v>118</v>
      </c>
      <c r="F103" t="s">
        <v>913</v>
      </c>
      <c r="G103">
        <v>1E-3</v>
      </c>
      <c r="H103">
        <v>9</v>
      </c>
      <c r="I103" t="s">
        <v>16</v>
      </c>
      <c r="J103" t="s">
        <v>1114</v>
      </c>
    </row>
    <row r="104" spans="1:10" x14ac:dyDescent="0.25">
      <c r="A104" t="s">
        <v>1115</v>
      </c>
      <c r="B104" t="s">
        <v>13</v>
      </c>
      <c r="C104" t="s">
        <v>14</v>
      </c>
      <c r="D104">
        <v>325</v>
      </c>
      <c r="E104">
        <v>223</v>
      </c>
      <c r="F104" t="s">
        <v>913</v>
      </c>
      <c r="G104">
        <v>3.0000000000000001E-3</v>
      </c>
      <c r="H104">
        <v>9</v>
      </c>
      <c r="I104" t="s">
        <v>16</v>
      </c>
      <c r="J104" t="s">
        <v>1116</v>
      </c>
    </row>
    <row r="105" spans="1:10" x14ac:dyDescent="0.25">
      <c r="A105" t="s">
        <v>1117</v>
      </c>
      <c r="B105" t="s">
        <v>13</v>
      </c>
      <c r="C105" t="s">
        <v>14</v>
      </c>
      <c r="D105">
        <v>273</v>
      </c>
      <c r="E105">
        <v>189</v>
      </c>
      <c r="F105" t="s">
        <v>913</v>
      </c>
      <c r="G105">
        <v>3.0000000000000001E-3</v>
      </c>
      <c r="H105">
        <v>9</v>
      </c>
      <c r="I105" t="s">
        <v>16</v>
      </c>
      <c r="J105" t="s">
        <v>1118</v>
      </c>
    </row>
    <row r="106" spans="1:10" x14ac:dyDescent="0.25">
      <c r="A106" t="s">
        <v>1119</v>
      </c>
      <c r="B106" t="s">
        <v>13</v>
      </c>
      <c r="C106" t="s">
        <v>14</v>
      </c>
      <c r="D106">
        <v>388</v>
      </c>
      <c r="E106">
        <v>265</v>
      </c>
      <c r="F106" t="s">
        <v>913</v>
      </c>
      <c r="G106">
        <v>4.0000000000000001E-3</v>
      </c>
      <c r="H106">
        <v>9</v>
      </c>
      <c r="I106" t="s">
        <v>16</v>
      </c>
      <c r="J106" t="s">
        <v>1120</v>
      </c>
    </row>
    <row r="107" spans="1:10" x14ac:dyDescent="0.25">
      <c r="A107" t="s">
        <v>1121</v>
      </c>
      <c r="B107" t="s">
        <v>13</v>
      </c>
      <c r="C107" t="s">
        <v>14</v>
      </c>
      <c r="D107">
        <v>214</v>
      </c>
      <c r="E107">
        <v>146</v>
      </c>
      <c r="F107" t="s">
        <v>913</v>
      </c>
      <c r="G107">
        <v>1E-3</v>
      </c>
      <c r="H107">
        <v>9</v>
      </c>
      <c r="I107" t="s">
        <v>16</v>
      </c>
      <c r="J107" t="s">
        <v>1122</v>
      </c>
    </row>
    <row r="108" spans="1:10" x14ac:dyDescent="0.25">
      <c r="A108" t="s">
        <v>1123</v>
      </c>
      <c r="B108" t="s">
        <v>13</v>
      </c>
      <c r="C108" t="s">
        <v>14</v>
      </c>
      <c r="D108">
        <v>201</v>
      </c>
      <c r="E108">
        <v>139</v>
      </c>
      <c r="F108" t="s">
        <v>913</v>
      </c>
      <c r="G108">
        <v>2E-3</v>
      </c>
      <c r="H108">
        <v>9</v>
      </c>
      <c r="I108" t="s">
        <v>16</v>
      </c>
      <c r="J108" t="s">
        <v>1124</v>
      </c>
    </row>
    <row r="109" spans="1:10" x14ac:dyDescent="0.25">
      <c r="A109" t="s">
        <v>1125</v>
      </c>
      <c r="B109" t="s">
        <v>13</v>
      </c>
      <c r="C109" t="s">
        <v>14</v>
      </c>
      <c r="D109">
        <v>171</v>
      </c>
      <c r="E109">
        <v>119</v>
      </c>
      <c r="F109" t="s">
        <v>913</v>
      </c>
      <c r="G109">
        <v>2E-3</v>
      </c>
      <c r="H109">
        <v>9</v>
      </c>
      <c r="I109" t="s">
        <v>16</v>
      </c>
      <c r="J109" t="s">
        <v>1126</v>
      </c>
    </row>
    <row r="110" spans="1:10" x14ac:dyDescent="0.25">
      <c r="A110" t="s">
        <v>1127</v>
      </c>
      <c r="B110" t="s">
        <v>13</v>
      </c>
      <c r="C110" t="s">
        <v>14</v>
      </c>
      <c r="D110">
        <v>272</v>
      </c>
      <c r="E110">
        <v>185</v>
      </c>
      <c r="F110" t="s">
        <v>913</v>
      </c>
      <c r="G110">
        <v>2E-3</v>
      </c>
      <c r="H110">
        <v>9</v>
      </c>
      <c r="I110" t="s">
        <v>16</v>
      </c>
      <c r="J110" t="s">
        <v>1128</v>
      </c>
    </row>
    <row r="111" spans="1:10" x14ac:dyDescent="0.25">
      <c r="A111" t="s">
        <v>1129</v>
      </c>
      <c r="B111" t="s">
        <v>13</v>
      </c>
      <c r="C111" t="s">
        <v>14</v>
      </c>
      <c r="D111">
        <v>269</v>
      </c>
      <c r="E111">
        <v>185</v>
      </c>
      <c r="F111" t="s">
        <v>913</v>
      </c>
      <c r="G111">
        <v>2E-3</v>
      </c>
      <c r="H111">
        <v>9</v>
      </c>
      <c r="I111" t="s">
        <v>16</v>
      </c>
      <c r="J111" t="s">
        <v>1130</v>
      </c>
    </row>
    <row r="112" spans="1:10" x14ac:dyDescent="0.25">
      <c r="A112" t="s">
        <v>1131</v>
      </c>
      <c r="B112" t="s">
        <v>13</v>
      </c>
      <c r="C112" t="s">
        <v>14</v>
      </c>
      <c r="D112">
        <v>230</v>
      </c>
      <c r="E112">
        <v>160</v>
      </c>
      <c r="F112" t="s">
        <v>913</v>
      </c>
      <c r="G112">
        <v>2E-3</v>
      </c>
      <c r="H112">
        <v>9</v>
      </c>
      <c r="I112" t="s">
        <v>16</v>
      </c>
      <c r="J112" t="s">
        <v>1132</v>
      </c>
    </row>
    <row r="113" spans="1:10" x14ac:dyDescent="0.25">
      <c r="A113" t="s">
        <v>1133</v>
      </c>
      <c r="B113" t="s">
        <v>13</v>
      </c>
      <c r="C113" t="s">
        <v>14</v>
      </c>
      <c r="D113">
        <v>263</v>
      </c>
      <c r="E113">
        <v>180</v>
      </c>
      <c r="F113" t="s">
        <v>913</v>
      </c>
      <c r="G113">
        <v>2E-3</v>
      </c>
      <c r="H113">
        <v>9</v>
      </c>
      <c r="I113" t="s">
        <v>16</v>
      </c>
      <c r="J113" t="s">
        <v>1134</v>
      </c>
    </row>
    <row r="114" spans="1:10" x14ac:dyDescent="0.25">
      <c r="A114" t="s">
        <v>1135</v>
      </c>
      <c r="B114" t="s">
        <v>13</v>
      </c>
      <c r="C114" t="s">
        <v>14</v>
      </c>
      <c r="D114">
        <v>392</v>
      </c>
      <c r="E114">
        <v>269</v>
      </c>
      <c r="F114" t="s">
        <v>913</v>
      </c>
      <c r="G114">
        <v>3.0000000000000001E-3</v>
      </c>
      <c r="H114">
        <v>9</v>
      </c>
      <c r="I114" t="s">
        <v>16</v>
      </c>
      <c r="J114" t="s">
        <v>1136</v>
      </c>
    </row>
    <row r="115" spans="1:10" x14ac:dyDescent="0.25">
      <c r="A115" t="s">
        <v>1137</v>
      </c>
      <c r="B115" t="s">
        <v>13</v>
      </c>
      <c r="C115" t="s">
        <v>14</v>
      </c>
      <c r="D115">
        <v>257</v>
      </c>
      <c r="E115">
        <v>176</v>
      </c>
      <c r="F115" t="s">
        <v>913</v>
      </c>
      <c r="G115">
        <v>2E-3</v>
      </c>
      <c r="H115">
        <v>9</v>
      </c>
      <c r="I115" t="s">
        <v>16</v>
      </c>
      <c r="J115" t="s">
        <v>1138</v>
      </c>
    </row>
    <row r="116" spans="1:10" x14ac:dyDescent="0.25">
      <c r="A116" t="s">
        <v>1139</v>
      </c>
      <c r="B116" t="s">
        <v>13</v>
      </c>
      <c r="C116" t="s">
        <v>14</v>
      </c>
      <c r="D116">
        <v>264</v>
      </c>
      <c r="E116">
        <v>180</v>
      </c>
      <c r="F116" t="s">
        <v>913</v>
      </c>
      <c r="G116">
        <v>2E-3</v>
      </c>
      <c r="H116">
        <v>9</v>
      </c>
      <c r="I116" t="s">
        <v>16</v>
      </c>
      <c r="J116" t="s">
        <v>1140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669</v>
      </c>
      <c r="B2" t="s">
        <v>13</v>
      </c>
      <c r="C2" t="s">
        <v>14</v>
      </c>
      <c r="D2">
        <v>158</v>
      </c>
      <c r="E2">
        <v>108</v>
      </c>
      <c r="F2" t="s">
        <v>670</v>
      </c>
      <c r="G2">
        <v>1E-3</v>
      </c>
      <c r="H2">
        <v>8</v>
      </c>
      <c r="I2" t="s">
        <v>16</v>
      </c>
      <c r="J2" t="s">
        <v>671</v>
      </c>
    </row>
    <row r="3" spans="1:10" x14ac:dyDescent="0.25">
      <c r="A3" t="s">
        <v>672</v>
      </c>
      <c r="B3" t="s">
        <v>13</v>
      </c>
      <c r="C3" t="s">
        <v>14</v>
      </c>
      <c r="D3">
        <v>88</v>
      </c>
      <c r="E3">
        <v>63</v>
      </c>
      <c r="F3" t="s">
        <v>673</v>
      </c>
      <c r="G3">
        <v>0</v>
      </c>
      <c r="H3">
        <v>8</v>
      </c>
      <c r="I3" t="s">
        <v>16</v>
      </c>
      <c r="J3" t="s">
        <v>674</v>
      </c>
    </row>
    <row r="4" spans="1:10" x14ac:dyDescent="0.25">
      <c r="A4" t="s">
        <v>675</v>
      </c>
      <c r="B4" t="s">
        <v>13</v>
      </c>
      <c r="C4" t="s">
        <v>14</v>
      </c>
      <c r="D4">
        <v>169</v>
      </c>
      <c r="E4">
        <v>118</v>
      </c>
      <c r="F4" t="s">
        <v>673</v>
      </c>
      <c r="G4">
        <v>1E-3</v>
      </c>
      <c r="H4">
        <v>8</v>
      </c>
      <c r="I4" t="s">
        <v>16</v>
      </c>
      <c r="J4" t="s">
        <v>676</v>
      </c>
    </row>
    <row r="5" spans="1:10" x14ac:dyDescent="0.25">
      <c r="A5" t="s">
        <v>677</v>
      </c>
      <c r="B5" t="s">
        <v>13</v>
      </c>
      <c r="C5" t="s">
        <v>14</v>
      </c>
      <c r="D5">
        <v>158</v>
      </c>
      <c r="E5">
        <v>109</v>
      </c>
      <c r="F5" t="s">
        <v>673</v>
      </c>
      <c r="G5">
        <v>1E-3</v>
      </c>
      <c r="H5">
        <v>8</v>
      </c>
      <c r="I5" t="s">
        <v>16</v>
      </c>
      <c r="J5" t="s">
        <v>678</v>
      </c>
    </row>
    <row r="6" spans="1:10" x14ac:dyDescent="0.25">
      <c r="A6" t="s">
        <v>679</v>
      </c>
      <c r="B6" t="s">
        <v>13</v>
      </c>
      <c r="C6" t="s">
        <v>14</v>
      </c>
      <c r="D6">
        <v>149</v>
      </c>
      <c r="E6">
        <v>103</v>
      </c>
      <c r="F6" t="s">
        <v>673</v>
      </c>
      <c r="G6">
        <v>1E-3</v>
      </c>
      <c r="H6">
        <v>8</v>
      </c>
      <c r="I6" t="s">
        <v>16</v>
      </c>
      <c r="J6" t="s">
        <v>680</v>
      </c>
    </row>
    <row r="7" spans="1:10" x14ac:dyDescent="0.25">
      <c r="A7" t="s">
        <v>681</v>
      </c>
      <c r="B7" t="s">
        <v>13</v>
      </c>
      <c r="C7" t="s">
        <v>14</v>
      </c>
      <c r="D7">
        <v>149</v>
      </c>
      <c r="E7">
        <v>104</v>
      </c>
      <c r="F7" t="s">
        <v>673</v>
      </c>
      <c r="G7">
        <v>1E-3</v>
      </c>
      <c r="H7">
        <v>8</v>
      </c>
      <c r="I7" t="s">
        <v>16</v>
      </c>
      <c r="J7" t="s">
        <v>682</v>
      </c>
    </row>
    <row r="8" spans="1:10" x14ac:dyDescent="0.25">
      <c r="A8" t="s">
        <v>683</v>
      </c>
      <c r="B8" t="s">
        <v>13</v>
      </c>
      <c r="C8" t="s">
        <v>14</v>
      </c>
      <c r="D8">
        <v>150</v>
      </c>
      <c r="E8">
        <v>102</v>
      </c>
      <c r="F8" t="s">
        <v>673</v>
      </c>
      <c r="G8">
        <v>1E-3</v>
      </c>
      <c r="H8">
        <v>8</v>
      </c>
      <c r="I8" t="s">
        <v>16</v>
      </c>
      <c r="J8" t="s">
        <v>684</v>
      </c>
    </row>
    <row r="9" spans="1:10" x14ac:dyDescent="0.25">
      <c r="A9" t="s">
        <v>685</v>
      </c>
      <c r="B9" t="s">
        <v>13</v>
      </c>
      <c r="C9" t="s">
        <v>14</v>
      </c>
      <c r="D9">
        <v>162</v>
      </c>
      <c r="E9">
        <v>112</v>
      </c>
      <c r="F9" t="s">
        <v>673</v>
      </c>
      <c r="G9">
        <v>2E-3</v>
      </c>
      <c r="H9">
        <v>8</v>
      </c>
      <c r="I9" t="s">
        <v>16</v>
      </c>
      <c r="J9" t="s">
        <v>686</v>
      </c>
    </row>
    <row r="10" spans="1:10" x14ac:dyDescent="0.25">
      <c r="A10" t="s">
        <v>687</v>
      </c>
      <c r="B10" t="s">
        <v>13</v>
      </c>
      <c r="C10" t="s">
        <v>14</v>
      </c>
      <c r="D10">
        <v>167</v>
      </c>
      <c r="E10">
        <v>116</v>
      </c>
      <c r="F10" t="s">
        <v>673</v>
      </c>
      <c r="G10">
        <v>2E-3</v>
      </c>
      <c r="H10">
        <v>8</v>
      </c>
      <c r="I10" t="s">
        <v>16</v>
      </c>
      <c r="J10" t="s">
        <v>688</v>
      </c>
    </row>
    <row r="11" spans="1:10" x14ac:dyDescent="0.25">
      <c r="A11" t="s">
        <v>689</v>
      </c>
      <c r="B11" t="s">
        <v>13</v>
      </c>
      <c r="C11" t="s">
        <v>14</v>
      </c>
      <c r="D11">
        <v>144</v>
      </c>
      <c r="E11">
        <v>101</v>
      </c>
      <c r="F11" t="s">
        <v>673</v>
      </c>
      <c r="G11">
        <v>1E-3</v>
      </c>
      <c r="H11">
        <v>8</v>
      </c>
      <c r="I11" t="s">
        <v>16</v>
      </c>
      <c r="J11" t="s">
        <v>690</v>
      </c>
    </row>
    <row r="12" spans="1:10" x14ac:dyDescent="0.25">
      <c r="A12" t="s">
        <v>691</v>
      </c>
      <c r="B12" t="s">
        <v>13</v>
      </c>
      <c r="C12" t="s">
        <v>14</v>
      </c>
      <c r="D12">
        <v>307</v>
      </c>
      <c r="E12">
        <v>211</v>
      </c>
      <c r="F12" t="s">
        <v>673</v>
      </c>
      <c r="G12">
        <v>2E-3</v>
      </c>
      <c r="H12">
        <v>8</v>
      </c>
      <c r="I12" t="s">
        <v>16</v>
      </c>
      <c r="J12" t="s">
        <v>692</v>
      </c>
    </row>
    <row r="13" spans="1:10" x14ac:dyDescent="0.25">
      <c r="A13" t="s">
        <v>693</v>
      </c>
      <c r="B13" t="s">
        <v>13</v>
      </c>
      <c r="C13" t="s">
        <v>14</v>
      </c>
      <c r="D13">
        <v>234</v>
      </c>
      <c r="E13">
        <v>160</v>
      </c>
      <c r="F13" t="s">
        <v>673</v>
      </c>
      <c r="G13">
        <v>2E-3</v>
      </c>
      <c r="H13">
        <v>8</v>
      </c>
      <c r="I13" t="s">
        <v>16</v>
      </c>
      <c r="J13" t="s">
        <v>694</v>
      </c>
    </row>
    <row r="14" spans="1:10" x14ac:dyDescent="0.25">
      <c r="A14" t="s">
        <v>695</v>
      </c>
      <c r="B14" t="s">
        <v>13</v>
      </c>
      <c r="C14" t="s">
        <v>14</v>
      </c>
      <c r="D14">
        <v>156</v>
      </c>
      <c r="E14">
        <v>109</v>
      </c>
      <c r="F14" t="s">
        <v>673</v>
      </c>
      <c r="G14">
        <v>1E-3</v>
      </c>
      <c r="H14">
        <v>8</v>
      </c>
      <c r="I14" t="s">
        <v>16</v>
      </c>
      <c r="J14" t="s">
        <v>696</v>
      </c>
    </row>
    <row r="15" spans="1:10" x14ac:dyDescent="0.25">
      <c r="A15" t="s">
        <v>697</v>
      </c>
      <c r="B15" t="s">
        <v>13</v>
      </c>
      <c r="C15" t="s">
        <v>14</v>
      </c>
      <c r="D15">
        <v>173</v>
      </c>
      <c r="E15">
        <v>118</v>
      </c>
      <c r="F15" t="s">
        <v>673</v>
      </c>
      <c r="G15">
        <v>1E-3</v>
      </c>
      <c r="H15">
        <v>8</v>
      </c>
      <c r="I15" t="s">
        <v>16</v>
      </c>
      <c r="J15" t="s">
        <v>698</v>
      </c>
    </row>
    <row r="16" spans="1:10" x14ac:dyDescent="0.25">
      <c r="A16" t="s">
        <v>699</v>
      </c>
      <c r="B16" t="s">
        <v>13</v>
      </c>
      <c r="C16" t="s">
        <v>14</v>
      </c>
      <c r="D16">
        <v>156</v>
      </c>
      <c r="E16">
        <v>109</v>
      </c>
      <c r="F16" t="s">
        <v>673</v>
      </c>
      <c r="G16">
        <v>2E-3</v>
      </c>
      <c r="H16">
        <v>8</v>
      </c>
      <c r="I16" t="s">
        <v>16</v>
      </c>
      <c r="J16" t="s">
        <v>700</v>
      </c>
    </row>
    <row r="17" spans="1:10" x14ac:dyDescent="0.25">
      <c r="A17" t="s">
        <v>701</v>
      </c>
      <c r="B17" t="s">
        <v>13</v>
      </c>
      <c r="C17" t="s">
        <v>14</v>
      </c>
      <c r="D17">
        <v>142</v>
      </c>
      <c r="E17">
        <v>100</v>
      </c>
      <c r="F17" t="s">
        <v>673</v>
      </c>
      <c r="G17">
        <v>1E-3</v>
      </c>
      <c r="H17">
        <v>8</v>
      </c>
      <c r="I17" t="s">
        <v>16</v>
      </c>
      <c r="J17" t="s">
        <v>702</v>
      </c>
    </row>
    <row r="18" spans="1:10" x14ac:dyDescent="0.25">
      <c r="A18" t="s">
        <v>703</v>
      </c>
      <c r="B18" t="s">
        <v>13</v>
      </c>
      <c r="C18" t="s">
        <v>14</v>
      </c>
      <c r="D18">
        <v>162</v>
      </c>
      <c r="E18">
        <v>113</v>
      </c>
      <c r="F18" t="s">
        <v>673</v>
      </c>
      <c r="G18">
        <v>1E-3</v>
      </c>
      <c r="H18">
        <v>8</v>
      </c>
      <c r="I18" t="s">
        <v>16</v>
      </c>
      <c r="J18" t="s">
        <v>704</v>
      </c>
    </row>
    <row r="19" spans="1:10" x14ac:dyDescent="0.25">
      <c r="A19" t="s">
        <v>705</v>
      </c>
      <c r="B19" t="s">
        <v>13</v>
      </c>
      <c r="C19" t="s">
        <v>14</v>
      </c>
      <c r="D19">
        <v>86</v>
      </c>
      <c r="E19">
        <v>62</v>
      </c>
      <c r="F19" t="s">
        <v>673</v>
      </c>
      <c r="G19">
        <v>0</v>
      </c>
      <c r="H19">
        <v>8</v>
      </c>
      <c r="I19" t="s">
        <v>16</v>
      </c>
      <c r="J19" t="s">
        <v>706</v>
      </c>
    </row>
    <row r="20" spans="1:10" x14ac:dyDescent="0.25">
      <c r="A20" t="s">
        <v>707</v>
      </c>
      <c r="B20" t="s">
        <v>13</v>
      </c>
      <c r="C20" t="s">
        <v>14</v>
      </c>
      <c r="D20">
        <v>153</v>
      </c>
      <c r="E20">
        <v>106</v>
      </c>
      <c r="F20" t="s">
        <v>673</v>
      </c>
      <c r="G20">
        <v>1E-3</v>
      </c>
      <c r="H20">
        <v>8</v>
      </c>
      <c r="I20" t="s">
        <v>16</v>
      </c>
      <c r="J20" t="s">
        <v>708</v>
      </c>
    </row>
    <row r="21" spans="1:10" x14ac:dyDescent="0.25">
      <c r="A21" t="s">
        <v>709</v>
      </c>
      <c r="B21" t="s">
        <v>13</v>
      </c>
      <c r="C21" t="s">
        <v>14</v>
      </c>
      <c r="D21">
        <v>168</v>
      </c>
      <c r="E21">
        <v>115</v>
      </c>
      <c r="F21" t="s">
        <v>673</v>
      </c>
      <c r="G21">
        <v>2E-3</v>
      </c>
      <c r="H21">
        <v>8</v>
      </c>
      <c r="I21" t="s">
        <v>16</v>
      </c>
      <c r="J21" t="s">
        <v>710</v>
      </c>
    </row>
    <row r="22" spans="1:10" x14ac:dyDescent="0.25">
      <c r="A22" t="s">
        <v>711</v>
      </c>
      <c r="B22" t="s">
        <v>13</v>
      </c>
      <c r="C22" t="s">
        <v>14</v>
      </c>
      <c r="D22">
        <v>203</v>
      </c>
      <c r="E22">
        <v>138</v>
      </c>
      <c r="F22" t="s">
        <v>673</v>
      </c>
      <c r="G22">
        <v>2E-3</v>
      </c>
      <c r="H22">
        <v>8</v>
      </c>
      <c r="I22" t="s">
        <v>16</v>
      </c>
      <c r="J22" t="s">
        <v>712</v>
      </c>
    </row>
    <row r="23" spans="1:10" x14ac:dyDescent="0.25">
      <c r="A23" t="s">
        <v>713</v>
      </c>
      <c r="B23" t="s">
        <v>13</v>
      </c>
      <c r="C23" t="s">
        <v>14</v>
      </c>
      <c r="D23">
        <v>122</v>
      </c>
      <c r="E23">
        <v>85</v>
      </c>
      <c r="F23" t="s">
        <v>673</v>
      </c>
      <c r="G23">
        <v>1E-3</v>
      </c>
      <c r="H23">
        <v>8</v>
      </c>
      <c r="I23" t="s">
        <v>16</v>
      </c>
      <c r="J23" t="s">
        <v>714</v>
      </c>
    </row>
    <row r="24" spans="1:10" x14ac:dyDescent="0.25">
      <c r="A24" t="s">
        <v>715</v>
      </c>
      <c r="B24" t="s">
        <v>13</v>
      </c>
      <c r="C24" t="s">
        <v>14</v>
      </c>
      <c r="D24">
        <v>118</v>
      </c>
      <c r="E24">
        <v>84</v>
      </c>
      <c r="F24" t="s">
        <v>673</v>
      </c>
      <c r="G24">
        <v>1E-3</v>
      </c>
      <c r="H24">
        <v>8</v>
      </c>
      <c r="I24" t="s">
        <v>16</v>
      </c>
      <c r="J24" t="s">
        <v>716</v>
      </c>
    </row>
    <row r="25" spans="1:10" x14ac:dyDescent="0.25">
      <c r="A25" t="s">
        <v>717</v>
      </c>
      <c r="B25" t="s">
        <v>13</v>
      </c>
      <c r="C25" t="s">
        <v>14</v>
      </c>
      <c r="D25">
        <v>176</v>
      </c>
      <c r="E25">
        <v>120</v>
      </c>
      <c r="F25" t="s">
        <v>673</v>
      </c>
      <c r="G25">
        <v>1E-3</v>
      </c>
      <c r="H25">
        <v>8</v>
      </c>
      <c r="I25" t="s">
        <v>16</v>
      </c>
      <c r="J25" t="s">
        <v>718</v>
      </c>
    </row>
    <row r="26" spans="1:10" x14ac:dyDescent="0.25">
      <c r="A26" t="s">
        <v>719</v>
      </c>
      <c r="B26" t="s">
        <v>13</v>
      </c>
      <c r="C26" t="s">
        <v>14</v>
      </c>
      <c r="D26">
        <v>147</v>
      </c>
      <c r="E26">
        <v>100</v>
      </c>
      <c r="F26" t="s">
        <v>673</v>
      </c>
      <c r="G26">
        <v>1E-3</v>
      </c>
      <c r="H26">
        <v>8</v>
      </c>
      <c r="I26" t="s">
        <v>16</v>
      </c>
      <c r="J26" t="s">
        <v>720</v>
      </c>
    </row>
    <row r="27" spans="1:10" x14ac:dyDescent="0.25">
      <c r="A27" t="s">
        <v>721</v>
      </c>
      <c r="B27" t="s">
        <v>13</v>
      </c>
      <c r="C27" t="s">
        <v>14</v>
      </c>
      <c r="D27">
        <v>155</v>
      </c>
      <c r="E27">
        <v>108</v>
      </c>
      <c r="F27" t="s">
        <v>673</v>
      </c>
      <c r="G27">
        <v>2E-3</v>
      </c>
      <c r="H27">
        <v>8</v>
      </c>
      <c r="I27" t="s">
        <v>16</v>
      </c>
      <c r="J27" t="s">
        <v>722</v>
      </c>
    </row>
    <row r="28" spans="1:10" x14ac:dyDescent="0.25">
      <c r="A28" t="s">
        <v>723</v>
      </c>
      <c r="B28" t="s">
        <v>13</v>
      </c>
      <c r="C28" t="s">
        <v>14</v>
      </c>
      <c r="D28">
        <v>121</v>
      </c>
      <c r="E28">
        <v>82</v>
      </c>
      <c r="F28" t="s">
        <v>673</v>
      </c>
      <c r="G28">
        <v>1E-3</v>
      </c>
      <c r="H28">
        <v>8</v>
      </c>
      <c r="I28" t="s">
        <v>16</v>
      </c>
      <c r="J28" t="s">
        <v>724</v>
      </c>
    </row>
    <row r="29" spans="1:10" x14ac:dyDescent="0.25">
      <c r="A29" t="s">
        <v>725</v>
      </c>
      <c r="B29" t="s">
        <v>13</v>
      </c>
      <c r="C29" t="s">
        <v>14</v>
      </c>
      <c r="D29">
        <v>258</v>
      </c>
      <c r="E29">
        <v>178</v>
      </c>
      <c r="F29" t="s">
        <v>673</v>
      </c>
      <c r="G29">
        <v>2E-3</v>
      </c>
      <c r="H29">
        <v>8</v>
      </c>
      <c r="I29" t="s">
        <v>16</v>
      </c>
      <c r="J29" t="s">
        <v>726</v>
      </c>
    </row>
    <row r="30" spans="1:10" x14ac:dyDescent="0.25">
      <c r="A30" t="s">
        <v>727</v>
      </c>
      <c r="B30" t="s">
        <v>13</v>
      </c>
      <c r="C30" t="s">
        <v>14</v>
      </c>
      <c r="D30">
        <v>141</v>
      </c>
      <c r="E30">
        <v>99</v>
      </c>
      <c r="F30" t="s">
        <v>673</v>
      </c>
      <c r="G30">
        <v>1E-3</v>
      </c>
      <c r="H30">
        <v>8</v>
      </c>
      <c r="I30" t="s">
        <v>16</v>
      </c>
      <c r="J30" t="s">
        <v>728</v>
      </c>
    </row>
    <row r="31" spans="1:10" x14ac:dyDescent="0.25">
      <c r="A31" t="s">
        <v>729</v>
      </c>
      <c r="B31" t="s">
        <v>13</v>
      </c>
      <c r="C31" t="s">
        <v>14</v>
      </c>
      <c r="D31">
        <v>144</v>
      </c>
      <c r="E31">
        <v>102</v>
      </c>
      <c r="F31" t="s">
        <v>673</v>
      </c>
      <c r="G31">
        <v>1E-3</v>
      </c>
      <c r="H31">
        <v>8</v>
      </c>
      <c r="I31" t="s">
        <v>16</v>
      </c>
      <c r="J31" t="s">
        <v>730</v>
      </c>
    </row>
    <row r="32" spans="1:10" x14ac:dyDescent="0.25">
      <c r="A32" t="s">
        <v>731</v>
      </c>
      <c r="B32" t="s">
        <v>13</v>
      </c>
      <c r="C32" t="s">
        <v>14</v>
      </c>
      <c r="D32">
        <v>171</v>
      </c>
      <c r="E32">
        <v>119</v>
      </c>
      <c r="F32" t="s">
        <v>673</v>
      </c>
      <c r="G32">
        <v>1E-3</v>
      </c>
      <c r="H32">
        <v>8</v>
      </c>
      <c r="I32" t="s">
        <v>16</v>
      </c>
      <c r="J32" t="s">
        <v>732</v>
      </c>
    </row>
    <row r="33" spans="1:10" x14ac:dyDescent="0.25">
      <c r="A33" t="s">
        <v>733</v>
      </c>
      <c r="B33" t="s">
        <v>13</v>
      </c>
      <c r="C33" t="s">
        <v>14</v>
      </c>
      <c r="D33">
        <v>111</v>
      </c>
      <c r="E33">
        <v>78</v>
      </c>
      <c r="F33" t="s">
        <v>673</v>
      </c>
      <c r="G33">
        <v>1E-3</v>
      </c>
      <c r="H33">
        <v>8</v>
      </c>
      <c r="I33" t="s">
        <v>16</v>
      </c>
      <c r="J33" t="s">
        <v>734</v>
      </c>
    </row>
    <row r="34" spans="1:10" x14ac:dyDescent="0.25">
      <c r="A34" t="s">
        <v>735</v>
      </c>
      <c r="B34" t="s">
        <v>13</v>
      </c>
      <c r="C34" t="s">
        <v>14</v>
      </c>
      <c r="D34">
        <v>222</v>
      </c>
      <c r="E34">
        <v>151</v>
      </c>
      <c r="F34" t="s">
        <v>673</v>
      </c>
      <c r="G34">
        <v>2E-3</v>
      </c>
      <c r="H34">
        <v>8</v>
      </c>
      <c r="I34" t="s">
        <v>16</v>
      </c>
      <c r="J34" t="s">
        <v>736</v>
      </c>
    </row>
    <row r="35" spans="1:10" x14ac:dyDescent="0.25">
      <c r="A35" t="s">
        <v>737</v>
      </c>
      <c r="B35" t="s">
        <v>13</v>
      </c>
      <c r="C35" t="s">
        <v>14</v>
      </c>
      <c r="D35">
        <v>169</v>
      </c>
      <c r="E35">
        <v>118</v>
      </c>
      <c r="F35" t="s">
        <v>673</v>
      </c>
      <c r="G35">
        <v>1E-3</v>
      </c>
      <c r="H35">
        <v>8</v>
      </c>
      <c r="I35" t="s">
        <v>16</v>
      </c>
      <c r="J35" t="s">
        <v>738</v>
      </c>
    </row>
    <row r="36" spans="1:10" x14ac:dyDescent="0.25">
      <c r="A36" t="s">
        <v>739</v>
      </c>
      <c r="B36" t="s">
        <v>13</v>
      </c>
      <c r="C36" t="s">
        <v>14</v>
      </c>
      <c r="D36">
        <v>165</v>
      </c>
      <c r="E36">
        <v>115</v>
      </c>
      <c r="F36" t="s">
        <v>673</v>
      </c>
      <c r="G36">
        <v>2E-3</v>
      </c>
      <c r="H36">
        <v>8</v>
      </c>
      <c r="I36" t="s">
        <v>16</v>
      </c>
      <c r="J36" t="s">
        <v>740</v>
      </c>
    </row>
    <row r="37" spans="1:10" x14ac:dyDescent="0.25">
      <c r="A37" t="s">
        <v>741</v>
      </c>
      <c r="B37" t="s">
        <v>13</v>
      </c>
      <c r="C37" t="s">
        <v>14</v>
      </c>
      <c r="D37">
        <v>188</v>
      </c>
      <c r="E37">
        <v>129</v>
      </c>
      <c r="F37" t="s">
        <v>673</v>
      </c>
      <c r="G37">
        <v>1E-3</v>
      </c>
      <c r="H37">
        <v>8</v>
      </c>
      <c r="I37" t="s">
        <v>16</v>
      </c>
      <c r="J37" t="s">
        <v>742</v>
      </c>
    </row>
    <row r="38" spans="1:10" x14ac:dyDescent="0.25">
      <c r="A38" t="s">
        <v>743</v>
      </c>
      <c r="B38" t="s">
        <v>13</v>
      </c>
      <c r="C38" t="s">
        <v>14</v>
      </c>
      <c r="D38">
        <v>299</v>
      </c>
      <c r="E38">
        <v>204</v>
      </c>
      <c r="F38" t="s">
        <v>673</v>
      </c>
      <c r="G38">
        <v>3.0000000000000001E-3</v>
      </c>
      <c r="H38">
        <v>8</v>
      </c>
      <c r="I38" t="s">
        <v>16</v>
      </c>
      <c r="J38" t="s">
        <v>744</v>
      </c>
    </row>
    <row r="39" spans="1:10" x14ac:dyDescent="0.25">
      <c r="A39" t="s">
        <v>745</v>
      </c>
      <c r="B39" t="s">
        <v>13</v>
      </c>
      <c r="C39" t="s">
        <v>14</v>
      </c>
      <c r="D39">
        <v>192</v>
      </c>
      <c r="E39">
        <v>133</v>
      </c>
      <c r="F39" t="s">
        <v>673</v>
      </c>
      <c r="G39">
        <v>1E-3</v>
      </c>
      <c r="H39">
        <v>8</v>
      </c>
      <c r="I39" t="s">
        <v>16</v>
      </c>
      <c r="J39" t="s">
        <v>746</v>
      </c>
    </row>
    <row r="40" spans="1:10" x14ac:dyDescent="0.25">
      <c r="A40" t="s">
        <v>747</v>
      </c>
      <c r="B40" t="s">
        <v>13</v>
      </c>
      <c r="C40" t="s">
        <v>14</v>
      </c>
      <c r="D40">
        <v>160</v>
      </c>
      <c r="E40">
        <v>111</v>
      </c>
      <c r="F40" t="s">
        <v>673</v>
      </c>
      <c r="G40">
        <v>1E-3</v>
      </c>
      <c r="H40">
        <v>8</v>
      </c>
      <c r="I40" t="s">
        <v>16</v>
      </c>
      <c r="J40" t="s">
        <v>748</v>
      </c>
    </row>
    <row r="41" spans="1:10" x14ac:dyDescent="0.25">
      <c r="A41" t="s">
        <v>749</v>
      </c>
      <c r="B41" t="s">
        <v>13</v>
      </c>
      <c r="C41" t="s">
        <v>14</v>
      </c>
      <c r="D41">
        <v>124</v>
      </c>
      <c r="E41">
        <v>86</v>
      </c>
      <c r="F41" t="s">
        <v>673</v>
      </c>
      <c r="G41">
        <v>1E-3</v>
      </c>
      <c r="H41">
        <v>8</v>
      </c>
      <c r="I41" t="s">
        <v>16</v>
      </c>
      <c r="J41" t="s">
        <v>750</v>
      </c>
    </row>
    <row r="42" spans="1:10" x14ac:dyDescent="0.25">
      <c r="A42" t="s">
        <v>751</v>
      </c>
      <c r="B42" t="s">
        <v>13</v>
      </c>
      <c r="C42" t="s">
        <v>14</v>
      </c>
      <c r="D42">
        <v>127</v>
      </c>
      <c r="E42">
        <v>89</v>
      </c>
      <c r="F42" t="s">
        <v>673</v>
      </c>
      <c r="G42">
        <v>1E-3</v>
      </c>
      <c r="H42">
        <v>8</v>
      </c>
      <c r="I42" t="s">
        <v>16</v>
      </c>
      <c r="J42" t="s">
        <v>752</v>
      </c>
    </row>
    <row r="43" spans="1:10" x14ac:dyDescent="0.25">
      <c r="A43" t="s">
        <v>753</v>
      </c>
      <c r="B43" t="s">
        <v>13</v>
      </c>
      <c r="C43" t="s">
        <v>14</v>
      </c>
      <c r="D43">
        <v>210</v>
      </c>
      <c r="E43">
        <v>145</v>
      </c>
      <c r="F43" t="s">
        <v>673</v>
      </c>
      <c r="G43">
        <v>2E-3</v>
      </c>
      <c r="H43">
        <v>8</v>
      </c>
      <c r="I43" t="s">
        <v>16</v>
      </c>
      <c r="J43" t="s">
        <v>754</v>
      </c>
    </row>
    <row r="44" spans="1:10" x14ac:dyDescent="0.25">
      <c r="A44" t="s">
        <v>755</v>
      </c>
      <c r="B44" t="s">
        <v>13</v>
      </c>
      <c r="C44" t="s">
        <v>14</v>
      </c>
      <c r="D44">
        <v>150</v>
      </c>
      <c r="E44">
        <v>105</v>
      </c>
      <c r="F44" t="s">
        <v>673</v>
      </c>
      <c r="G44">
        <v>1E-3</v>
      </c>
      <c r="H44">
        <v>8</v>
      </c>
      <c r="I44" t="s">
        <v>16</v>
      </c>
      <c r="J44" t="s">
        <v>756</v>
      </c>
    </row>
    <row r="45" spans="1:10" x14ac:dyDescent="0.25">
      <c r="A45" t="s">
        <v>757</v>
      </c>
      <c r="B45" t="s">
        <v>13</v>
      </c>
      <c r="C45" t="s">
        <v>14</v>
      </c>
      <c r="D45">
        <v>121</v>
      </c>
      <c r="E45">
        <v>85</v>
      </c>
      <c r="F45" t="s">
        <v>673</v>
      </c>
      <c r="G45">
        <v>1E-3</v>
      </c>
      <c r="H45">
        <v>8</v>
      </c>
      <c r="I45" t="s">
        <v>16</v>
      </c>
      <c r="J45" t="s">
        <v>758</v>
      </c>
    </row>
    <row r="46" spans="1:10" x14ac:dyDescent="0.25">
      <c r="A46" t="s">
        <v>759</v>
      </c>
      <c r="B46" t="s">
        <v>13</v>
      </c>
      <c r="C46" t="s">
        <v>14</v>
      </c>
      <c r="D46">
        <v>164</v>
      </c>
      <c r="E46">
        <v>111</v>
      </c>
      <c r="F46" t="s">
        <v>673</v>
      </c>
      <c r="G46">
        <v>1E-3</v>
      </c>
      <c r="H46">
        <v>8</v>
      </c>
      <c r="I46" t="s">
        <v>16</v>
      </c>
      <c r="J46" t="s">
        <v>760</v>
      </c>
    </row>
    <row r="47" spans="1:10" x14ac:dyDescent="0.25">
      <c r="A47" t="s">
        <v>761</v>
      </c>
      <c r="B47" t="s">
        <v>13</v>
      </c>
      <c r="C47" t="s">
        <v>14</v>
      </c>
      <c r="D47">
        <v>211</v>
      </c>
      <c r="E47">
        <v>144</v>
      </c>
      <c r="F47" t="s">
        <v>673</v>
      </c>
      <c r="G47">
        <v>2E-3</v>
      </c>
      <c r="H47">
        <v>8</v>
      </c>
      <c r="I47" t="s">
        <v>16</v>
      </c>
      <c r="J47" t="s">
        <v>762</v>
      </c>
    </row>
    <row r="48" spans="1:10" x14ac:dyDescent="0.25">
      <c r="A48" t="s">
        <v>763</v>
      </c>
      <c r="B48" t="s">
        <v>13</v>
      </c>
      <c r="C48" t="s">
        <v>14</v>
      </c>
      <c r="D48">
        <v>148</v>
      </c>
      <c r="E48">
        <v>103</v>
      </c>
      <c r="F48" t="s">
        <v>673</v>
      </c>
      <c r="G48">
        <v>1E-3</v>
      </c>
      <c r="H48">
        <v>8</v>
      </c>
      <c r="I48" t="s">
        <v>16</v>
      </c>
      <c r="J48" t="s">
        <v>764</v>
      </c>
    </row>
    <row r="49" spans="1:10" x14ac:dyDescent="0.25">
      <c r="A49" t="s">
        <v>765</v>
      </c>
      <c r="B49" t="s">
        <v>13</v>
      </c>
      <c r="C49" t="s">
        <v>14</v>
      </c>
      <c r="D49">
        <v>163</v>
      </c>
      <c r="E49">
        <v>114</v>
      </c>
      <c r="F49" t="s">
        <v>673</v>
      </c>
      <c r="G49">
        <v>1E-3</v>
      </c>
      <c r="H49">
        <v>8</v>
      </c>
      <c r="I49" t="s">
        <v>16</v>
      </c>
      <c r="J49" t="s">
        <v>766</v>
      </c>
    </row>
    <row r="50" spans="1:10" x14ac:dyDescent="0.25">
      <c r="A50" t="s">
        <v>767</v>
      </c>
      <c r="B50" t="s">
        <v>13</v>
      </c>
      <c r="C50" t="s">
        <v>14</v>
      </c>
      <c r="D50">
        <v>200</v>
      </c>
      <c r="E50">
        <v>138</v>
      </c>
      <c r="F50" t="s">
        <v>673</v>
      </c>
      <c r="G50">
        <v>1E-3</v>
      </c>
      <c r="H50">
        <v>8</v>
      </c>
      <c r="I50" t="s">
        <v>16</v>
      </c>
      <c r="J50" t="s">
        <v>768</v>
      </c>
    </row>
    <row r="51" spans="1:10" x14ac:dyDescent="0.25">
      <c r="A51" t="s">
        <v>769</v>
      </c>
      <c r="B51" t="s">
        <v>13</v>
      </c>
      <c r="C51" t="s">
        <v>14</v>
      </c>
      <c r="D51">
        <v>165</v>
      </c>
      <c r="E51">
        <v>115</v>
      </c>
      <c r="F51" t="s">
        <v>673</v>
      </c>
      <c r="G51">
        <v>1E-3</v>
      </c>
      <c r="H51">
        <v>8</v>
      </c>
      <c r="I51" t="s">
        <v>16</v>
      </c>
      <c r="J51" t="s">
        <v>770</v>
      </c>
    </row>
    <row r="52" spans="1:10" x14ac:dyDescent="0.25">
      <c r="A52" t="s">
        <v>771</v>
      </c>
      <c r="B52" t="s">
        <v>13</v>
      </c>
      <c r="C52" t="s">
        <v>14</v>
      </c>
      <c r="D52">
        <v>153</v>
      </c>
      <c r="E52">
        <v>106</v>
      </c>
      <c r="F52" t="s">
        <v>673</v>
      </c>
      <c r="G52">
        <v>1E-3</v>
      </c>
      <c r="H52">
        <v>8</v>
      </c>
      <c r="I52" t="s">
        <v>16</v>
      </c>
      <c r="J52" t="s">
        <v>772</v>
      </c>
    </row>
    <row r="53" spans="1:10" x14ac:dyDescent="0.25">
      <c r="A53" t="s">
        <v>773</v>
      </c>
      <c r="B53" t="s">
        <v>13</v>
      </c>
      <c r="C53" t="s">
        <v>14</v>
      </c>
      <c r="D53">
        <v>151</v>
      </c>
      <c r="E53">
        <v>106</v>
      </c>
      <c r="F53" t="s">
        <v>673</v>
      </c>
      <c r="G53">
        <v>2E-3</v>
      </c>
      <c r="H53">
        <v>8</v>
      </c>
      <c r="I53" t="s">
        <v>16</v>
      </c>
      <c r="J53" t="s">
        <v>774</v>
      </c>
    </row>
    <row r="54" spans="1:10" x14ac:dyDescent="0.25">
      <c r="A54" t="s">
        <v>775</v>
      </c>
      <c r="B54" t="s">
        <v>13</v>
      </c>
      <c r="C54" t="s">
        <v>14</v>
      </c>
      <c r="D54">
        <v>150</v>
      </c>
      <c r="E54">
        <v>102</v>
      </c>
      <c r="F54" t="s">
        <v>673</v>
      </c>
      <c r="G54">
        <v>1E-3</v>
      </c>
      <c r="H54">
        <v>8</v>
      </c>
      <c r="I54" t="s">
        <v>16</v>
      </c>
      <c r="J54" t="s">
        <v>776</v>
      </c>
    </row>
    <row r="55" spans="1:10" x14ac:dyDescent="0.25">
      <c r="A55" t="s">
        <v>777</v>
      </c>
      <c r="B55" t="s">
        <v>13</v>
      </c>
      <c r="C55" t="s">
        <v>14</v>
      </c>
      <c r="D55">
        <v>126</v>
      </c>
      <c r="E55">
        <v>88</v>
      </c>
      <c r="F55" t="s">
        <v>673</v>
      </c>
      <c r="G55">
        <v>2E-3</v>
      </c>
      <c r="H55">
        <v>8</v>
      </c>
      <c r="I55" t="s">
        <v>16</v>
      </c>
      <c r="J55" t="s">
        <v>778</v>
      </c>
    </row>
    <row r="56" spans="1:10" x14ac:dyDescent="0.25">
      <c r="A56" t="s">
        <v>779</v>
      </c>
      <c r="B56" t="s">
        <v>13</v>
      </c>
      <c r="C56" t="s">
        <v>14</v>
      </c>
      <c r="D56">
        <v>155</v>
      </c>
      <c r="E56">
        <v>108</v>
      </c>
      <c r="F56" t="s">
        <v>673</v>
      </c>
      <c r="G56">
        <v>1E-3</v>
      </c>
      <c r="H56">
        <v>8</v>
      </c>
      <c r="I56" t="s">
        <v>16</v>
      </c>
      <c r="J56" t="s">
        <v>780</v>
      </c>
    </row>
    <row r="57" spans="1:10" x14ac:dyDescent="0.25">
      <c r="A57" t="s">
        <v>781</v>
      </c>
      <c r="B57" t="s">
        <v>13</v>
      </c>
      <c r="C57" t="s">
        <v>14</v>
      </c>
      <c r="D57">
        <v>134</v>
      </c>
      <c r="E57">
        <v>93</v>
      </c>
      <c r="F57" t="s">
        <v>673</v>
      </c>
      <c r="G57">
        <v>1E-3</v>
      </c>
      <c r="H57">
        <v>8</v>
      </c>
      <c r="I57" t="s">
        <v>16</v>
      </c>
      <c r="J57" t="s">
        <v>782</v>
      </c>
    </row>
    <row r="58" spans="1:10" x14ac:dyDescent="0.25">
      <c r="A58" t="s">
        <v>783</v>
      </c>
      <c r="B58" t="s">
        <v>13</v>
      </c>
      <c r="C58" t="s">
        <v>14</v>
      </c>
      <c r="D58">
        <v>153</v>
      </c>
      <c r="E58">
        <v>108</v>
      </c>
      <c r="F58" t="s">
        <v>673</v>
      </c>
      <c r="G58">
        <v>1E-3</v>
      </c>
      <c r="H58">
        <v>8</v>
      </c>
      <c r="I58" t="s">
        <v>16</v>
      </c>
      <c r="J58" t="s">
        <v>784</v>
      </c>
    </row>
    <row r="59" spans="1:10" x14ac:dyDescent="0.25">
      <c r="A59" t="s">
        <v>785</v>
      </c>
      <c r="B59" t="s">
        <v>13</v>
      </c>
      <c r="C59" t="s">
        <v>14</v>
      </c>
      <c r="D59">
        <v>148</v>
      </c>
      <c r="E59">
        <v>102</v>
      </c>
      <c r="F59" t="s">
        <v>673</v>
      </c>
      <c r="G59">
        <v>1E-3</v>
      </c>
      <c r="H59">
        <v>8</v>
      </c>
      <c r="I59" t="s">
        <v>16</v>
      </c>
      <c r="J59" t="s">
        <v>786</v>
      </c>
    </row>
    <row r="60" spans="1:10" x14ac:dyDescent="0.25">
      <c r="A60" t="s">
        <v>787</v>
      </c>
      <c r="B60" t="s">
        <v>13</v>
      </c>
      <c r="C60" t="s">
        <v>14</v>
      </c>
      <c r="D60">
        <v>133</v>
      </c>
      <c r="E60">
        <v>93</v>
      </c>
      <c r="F60" t="s">
        <v>673</v>
      </c>
      <c r="G60">
        <v>1E-3</v>
      </c>
      <c r="H60">
        <v>8</v>
      </c>
      <c r="I60" t="s">
        <v>16</v>
      </c>
      <c r="J60" t="s">
        <v>788</v>
      </c>
    </row>
    <row r="61" spans="1:10" x14ac:dyDescent="0.25">
      <c r="A61" t="s">
        <v>789</v>
      </c>
      <c r="B61" t="s">
        <v>13</v>
      </c>
      <c r="C61" t="s">
        <v>14</v>
      </c>
      <c r="D61">
        <v>143</v>
      </c>
      <c r="E61">
        <v>99</v>
      </c>
      <c r="F61" t="s">
        <v>673</v>
      </c>
      <c r="G61">
        <v>1E-3</v>
      </c>
      <c r="H61">
        <v>8</v>
      </c>
      <c r="I61" t="s">
        <v>16</v>
      </c>
      <c r="J61" t="s">
        <v>790</v>
      </c>
    </row>
    <row r="62" spans="1:10" x14ac:dyDescent="0.25">
      <c r="A62" t="s">
        <v>791</v>
      </c>
      <c r="B62" t="s">
        <v>13</v>
      </c>
      <c r="C62" t="s">
        <v>14</v>
      </c>
      <c r="D62">
        <v>195</v>
      </c>
      <c r="E62">
        <v>135</v>
      </c>
      <c r="F62" t="s">
        <v>673</v>
      </c>
      <c r="G62">
        <v>2E-3</v>
      </c>
      <c r="H62">
        <v>8</v>
      </c>
      <c r="I62" t="s">
        <v>16</v>
      </c>
      <c r="J62" t="s">
        <v>792</v>
      </c>
    </row>
    <row r="63" spans="1:10" x14ac:dyDescent="0.25">
      <c r="A63" t="s">
        <v>793</v>
      </c>
      <c r="B63" t="s">
        <v>13</v>
      </c>
      <c r="C63" t="s">
        <v>14</v>
      </c>
      <c r="D63">
        <v>207</v>
      </c>
      <c r="E63">
        <v>143</v>
      </c>
      <c r="F63" t="s">
        <v>673</v>
      </c>
      <c r="G63">
        <v>2E-3</v>
      </c>
      <c r="H63">
        <v>8</v>
      </c>
      <c r="I63" t="s">
        <v>16</v>
      </c>
      <c r="J63" t="s">
        <v>794</v>
      </c>
    </row>
    <row r="64" spans="1:10" x14ac:dyDescent="0.25">
      <c r="A64" t="s">
        <v>795</v>
      </c>
      <c r="B64" t="s">
        <v>13</v>
      </c>
      <c r="C64" t="s">
        <v>14</v>
      </c>
      <c r="D64">
        <v>149</v>
      </c>
      <c r="E64">
        <v>105</v>
      </c>
      <c r="F64" t="s">
        <v>673</v>
      </c>
      <c r="G64">
        <v>1E-3</v>
      </c>
      <c r="H64">
        <v>8</v>
      </c>
      <c r="I64" t="s">
        <v>16</v>
      </c>
      <c r="J64" t="s">
        <v>796</v>
      </c>
    </row>
    <row r="65" spans="1:10" x14ac:dyDescent="0.25">
      <c r="A65" t="s">
        <v>797</v>
      </c>
      <c r="B65" t="s">
        <v>13</v>
      </c>
      <c r="C65" t="s">
        <v>14</v>
      </c>
      <c r="D65">
        <v>244</v>
      </c>
      <c r="E65">
        <v>167</v>
      </c>
      <c r="F65" t="s">
        <v>673</v>
      </c>
      <c r="G65">
        <v>0.01</v>
      </c>
      <c r="H65">
        <v>8</v>
      </c>
      <c r="I65" t="s">
        <v>16</v>
      </c>
      <c r="J65" t="s">
        <v>798</v>
      </c>
    </row>
    <row r="66" spans="1:10" x14ac:dyDescent="0.25">
      <c r="A66" t="s">
        <v>799</v>
      </c>
      <c r="B66" t="s">
        <v>13</v>
      </c>
      <c r="C66" t="s">
        <v>14</v>
      </c>
      <c r="D66">
        <v>166</v>
      </c>
      <c r="E66">
        <v>115</v>
      </c>
      <c r="F66" t="s">
        <v>673</v>
      </c>
      <c r="G66">
        <v>2E-3</v>
      </c>
      <c r="H66">
        <v>8</v>
      </c>
      <c r="I66" t="s">
        <v>16</v>
      </c>
      <c r="J66" t="s">
        <v>800</v>
      </c>
    </row>
    <row r="67" spans="1:10" x14ac:dyDescent="0.25">
      <c r="A67" t="s">
        <v>801</v>
      </c>
      <c r="B67" t="s">
        <v>13</v>
      </c>
      <c r="C67" t="s">
        <v>14</v>
      </c>
      <c r="D67">
        <v>155</v>
      </c>
      <c r="E67">
        <v>107</v>
      </c>
      <c r="F67" t="s">
        <v>673</v>
      </c>
      <c r="G67">
        <v>2E-3</v>
      </c>
      <c r="H67">
        <v>8</v>
      </c>
      <c r="I67" t="s">
        <v>16</v>
      </c>
      <c r="J67" t="s">
        <v>802</v>
      </c>
    </row>
    <row r="68" spans="1:10" x14ac:dyDescent="0.25">
      <c r="A68" t="s">
        <v>803</v>
      </c>
      <c r="B68" t="s">
        <v>13</v>
      </c>
      <c r="C68" t="s">
        <v>14</v>
      </c>
      <c r="D68">
        <v>172</v>
      </c>
      <c r="E68">
        <v>115</v>
      </c>
      <c r="F68" t="s">
        <v>673</v>
      </c>
      <c r="G68">
        <v>1E-3</v>
      </c>
      <c r="H68">
        <v>8</v>
      </c>
      <c r="I68" t="s">
        <v>16</v>
      </c>
      <c r="J68" t="s">
        <v>804</v>
      </c>
    </row>
    <row r="69" spans="1:10" x14ac:dyDescent="0.25">
      <c r="A69" t="s">
        <v>805</v>
      </c>
      <c r="B69" t="s">
        <v>13</v>
      </c>
      <c r="C69" t="s">
        <v>14</v>
      </c>
      <c r="D69">
        <v>205</v>
      </c>
      <c r="E69">
        <v>142</v>
      </c>
      <c r="F69" t="s">
        <v>673</v>
      </c>
      <c r="G69">
        <v>2E-3</v>
      </c>
      <c r="H69">
        <v>8</v>
      </c>
      <c r="I69" t="s">
        <v>16</v>
      </c>
      <c r="J69" t="s">
        <v>806</v>
      </c>
    </row>
    <row r="70" spans="1:10" x14ac:dyDescent="0.25">
      <c r="A70" t="s">
        <v>807</v>
      </c>
      <c r="B70" t="s">
        <v>13</v>
      </c>
      <c r="C70" t="s">
        <v>14</v>
      </c>
      <c r="D70">
        <v>110</v>
      </c>
      <c r="E70">
        <v>76</v>
      </c>
      <c r="F70" t="s">
        <v>673</v>
      </c>
      <c r="G70">
        <v>1E-3</v>
      </c>
      <c r="H70">
        <v>8</v>
      </c>
      <c r="I70" t="s">
        <v>16</v>
      </c>
      <c r="J70" t="s">
        <v>808</v>
      </c>
    </row>
    <row r="71" spans="1:10" x14ac:dyDescent="0.25">
      <c r="A71" t="s">
        <v>809</v>
      </c>
      <c r="B71" t="s">
        <v>13</v>
      </c>
      <c r="C71" t="s">
        <v>14</v>
      </c>
      <c r="D71">
        <v>150</v>
      </c>
      <c r="E71">
        <v>102</v>
      </c>
      <c r="F71" t="s">
        <v>673</v>
      </c>
      <c r="G71">
        <v>1E-3</v>
      </c>
      <c r="H71">
        <v>8</v>
      </c>
      <c r="I71" t="s">
        <v>16</v>
      </c>
      <c r="J71" t="s">
        <v>810</v>
      </c>
    </row>
    <row r="72" spans="1:10" x14ac:dyDescent="0.25">
      <c r="A72" t="s">
        <v>811</v>
      </c>
      <c r="B72" t="s">
        <v>13</v>
      </c>
      <c r="C72" t="s">
        <v>14</v>
      </c>
      <c r="D72">
        <v>88</v>
      </c>
      <c r="E72">
        <v>63</v>
      </c>
      <c r="F72" t="s">
        <v>673</v>
      </c>
      <c r="G72">
        <v>1E-3</v>
      </c>
      <c r="H72">
        <v>8</v>
      </c>
      <c r="I72" t="s">
        <v>16</v>
      </c>
      <c r="J72" t="s">
        <v>812</v>
      </c>
    </row>
    <row r="73" spans="1:10" x14ac:dyDescent="0.25">
      <c r="A73" t="s">
        <v>813</v>
      </c>
      <c r="B73" t="s">
        <v>13</v>
      </c>
      <c r="C73" t="s">
        <v>14</v>
      </c>
      <c r="D73">
        <v>132</v>
      </c>
      <c r="E73">
        <v>93</v>
      </c>
      <c r="F73" t="s">
        <v>673</v>
      </c>
      <c r="G73">
        <v>1E-3</v>
      </c>
      <c r="H73">
        <v>8</v>
      </c>
      <c r="I73" t="s">
        <v>16</v>
      </c>
      <c r="J73" t="s">
        <v>814</v>
      </c>
    </row>
    <row r="74" spans="1:10" x14ac:dyDescent="0.25">
      <c r="A74" t="s">
        <v>815</v>
      </c>
      <c r="B74" t="s">
        <v>13</v>
      </c>
      <c r="C74" t="s">
        <v>14</v>
      </c>
      <c r="D74">
        <v>219</v>
      </c>
      <c r="E74">
        <v>152</v>
      </c>
      <c r="F74" t="s">
        <v>673</v>
      </c>
      <c r="G74">
        <v>1E-3</v>
      </c>
      <c r="H74">
        <v>8</v>
      </c>
      <c r="I74" t="s">
        <v>16</v>
      </c>
      <c r="J74" t="s">
        <v>816</v>
      </c>
    </row>
    <row r="75" spans="1:10" x14ac:dyDescent="0.25">
      <c r="A75" t="s">
        <v>817</v>
      </c>
      <c r="B75" t="s">
        <v>13</v>
      </c>
      <c r="C75" t="s">
        <v>14</v>
      </c>
      <c r="D75">
        <v>275</v>
      </c>
      <c r="E75">
        <v>188</v>
      </c>
      <c r="F75" t="s">
        <v>673</v>
      </c>
      <c r="G75">
        <v>2E-3</v>
      </c>
      <c r="H75">
        <v>8</v>
      </c>
      <c r="I75" t="s">
        <v>16</v>
      </c>
      <c r="J75" t="s">
        <v>818</v>
      </c>
    </row>
    <row r="76" spans="1:10" x14ac:dyDescent="0.25">
      <c r="A76" t="s">
        <v>819</v>
      </c>
      <c r="B76" t="s">
        <v>13</v>
      </c>
      <c r="C76" t="s">
        <v>14</v>
      </c>
      <c r="D76">
        <v>199</v>
      </c>
      <c r="E76">
        <v>139</v>
      </c>
      <c r="F76" t="s">
        <v>673</v>
      </c>
      <c r="G76">
        <v>2E-3</v>
      </c>
      <c r="H76">
        <v>8</v>
      </c>
      <c r="I76" t="s">
        <v>16</v>
      </c>
      <c r="J76" t="s">
        <v>820</v>
      </c>
    </row>
    <row r="77" spans="1:10" x14ac:dyDescent="0.25">
      <c r="A77" t="s">
        <v>821</v>
      </c>
      <c r="B77" t="s">
        <v>13</v>
      </c>
      <c r="C77" t="s">
        <v>14</v>
      </c>
      <c r="D77">
        <v>80</v>
      </c>
      <c r="E77">
        <v>57</v>
      </c>
      <c r="F77" t="s">
        <v>673</v>
      </c>
      <c r="G77">
        <v>1E-3</v>
      </c>
      <c r="H77">
        <v>8</v>
      </c>
      <c r="I77" t="s">
        <v>16</v>
      </c>
      <c r="J77" t="s">
        <v>822</v>
      </c>
    </row>
    <row r="78" spans="1:10" x14ac:dyDescent="0.25">
      <c r="A78" t="s">
        <v>823</v>
      </c>
      <c r="B78" t="s">
        <v>13</v>
      </c>
      <c r="C78" t="s">
        <v>14</v>
      </c>
      <c r="D78">
        <v>124</v>
      </c>
      <c r="E78">
        <v>84</v>
      </c>
      <c r="F78" t="s">
        <v>673</v>
      </c>
      <c r="G78">
        <v>1E-3</v>
      </c>
      <c r="H78">
        <v>8</v>
      </c>
      <c r="I78" t="s">
        <v>16</v>
      </c>
      <c r="J78" t="s">
        <v>824</v>
      </c>
    </row>
    <row r="79" spans="1:10" x14ac:dyDescent="0.25">
      <c r="A79" t="s">
        <v>825</v>
      </c>
      <c r="B79" t="s">
        <v>13</v>
      </c>
      <c r="C79" t="s">
        <v>14</v>
      </c>
      <c r="D79">
        <v>103</v>
      </c>
      <c r="E79">
        <v>74</v>
      </c>
      <c r="F79" t="s">
        <v>673</v>
      </c>
      <c r="G79">
        <v>1E-3</v>
      </c>
      <c r="H79">
        <v>8</v>
      </c>
      <c r="I79" t="s">
        <v>16</v>
      </c>
      <c r="J79" t="s">
        <v>826</v>
      </c>
    </row>
    <row r="80" spans="1:10" x14ac:dyDescent="0.25">
      <c r="A80" t="s">
        <v>827</v>
      </c>
      <c r="B80" t="s">
        <v>13</v>
      </c>
      <c r="C80" t="s">
        <v>14</v>
      </c>
      <c r="D80">
        <v>296</v>
      </c>
      <c r="E80">
        <v>204</v>
      </c>
      <c r="F80" t="s">
        <v>673</v>
      </c>
      <c r="G80">
        <v>3.0000000000000001E-3</v>
      </c>
      <c r="H80">
        <v>8</v>
      </c>
      <c r="I80" t="s">
        <v>16</v>
      </c>
      <c r="J80" t="s">
        <v>828</v>
      </c>
    </row>
    <row r="81" spans="1:10" x14ac:dyDescent="0.25">
      <c r="A81" t="s">
        <v>829</v>
      </c>
      <c r="B81" t="s">
        <v>13</v>
      </c>
      <c r="C81" t="s">
        <v>14</v>
      </c>
      <c r="D81">
        <v>159</v>
      </c>
      <c r="E81">
        <v>111</v>
      </c>
      <c r="F81" t="s">
        <v>673</v>
      </c>
      <c r="G81">
        <v>1E-3</v>
      </c>
      <c r="H81">
        <v>8</v>
      </c>
      <c r="I81" t="s">
        <v>16</v>
      </c>
      <c r="J81" t="s">
        <v>830</v>
      </c>
    </row>
    <row r="82" spans="1:10" x14ac:dyDescent="0.25">
      <c r="A82" t="s">
        <v>831</v>
      </c>
      <c r="B82" t="s">
        <v>13</v>
      </c>
      <c r="C82" t="s">
        <v>14</v>
      </c>
      <c r="D82">
        <v>124</v>
      </c>
      <c r="E82">
        <v>86</v>
      </c>
      <c r="F82" t="s">
        <v>673</v>
      </c>
      <c r="G82">
        <v>1E-3</v>
      </c>
      <c r="H82">
        <v>8</v>
      </c>
      <c r="I82" t="s">
        <v>16</v>
      </c>
      <c r="J82" t="s">
        <v>832</v>
      </c>
    </row>
    <row r="83" spans="1:10" x14ac:dyDescent="0.25">
      <c r="A83" t="s">
        <v>833</v>
      </c>
      <c r="B83" t="s">
        <v>13</v>
      </c>
      <c r="C83" t="s">
        <v>14</v>
      </c>
      <c r="D83">
        <v>209</v>
      </c>
      <c r="E83">
        <v>143</v>
      </c>
      <c r="F83" t="s">
        <v>673</v>
      </c>
      <c r="G83">
        <v>1E-3</v>
      </c>
      <c r="H83">
        <v>8</v>
      </c>
      <c r="I83" t="s">
        <v>16</v>
      </c>
      <c r="J83" t="s">
        <v>834</v>
      </c>
    </row>
    <row r="84" spans="1:10" x14ac:dyDescent="0.25">
      <c r="A84" t="s">
        <v>835</v>
      </c>
      <c r="B84" t="s">
        <v>13</v>
      </c>
      <c r="C84" t="s">
        <v>14</v>
      </c>
      <c r="D84">
        <v>200</v>
      </c>
      <c r="E84">
        <v>138</v>
      </c>
      <c r="F84" t="s">
        <v>673</v>
      </c>
      <c r="G84">
        <v>1E-3</v>
      </c>
      <c r="H84">
        <v>8</v>
      </c>
      <c r="I84" t="s">
        <v>16</v>
      </c>
      <c r="J84" t="s">
        <v>836</v>
      </c>
    </row>
    <row r="85" spans="1:10" x14ac:dyDescent="0.25">
      <c r="A85" t="s">
        <v>837</v>
      </c>
      <c r="B85" t="s">
        <v>13</v>
      </c>
      <c r="C85" t="s">
        <v>14</v>
      </c>
      <c r="D85">
        <v>184</v>
      </c>
      <c r="E85">
        <v>126</v>
      </c>
      <c r="F85" t="s">
        <v>673</v>
      </c>
      <c r="G85">
        <v>1E-3</v>
      </c>
      <c r="H85">
        <v>8</v>
      </c>
      <c r="I85" t="s">
        <v>16</v>
      </c>
      <c r="J85" t="s">
        <v>838</v>
      </c>
    </row>
    <row r="86" spans="1:10" x14ac:dyDescent="0.25">
      <c r="A86" t="s">
        <v>839</v>
      </c>
      <c r="B86" t="s">
        <v>13</v>
      </c>
      <c r="C86" t="s">
        <v>14</v>
      </c>
      <c r="D86">
        <v>184</v>
      </c>
      <c r="E86">
        <v>128</v>
      </c>
      <c r="F86" t="s">
        <v>673</v>
      </c>
      <c r="G86">
        <v>1E-3</v>
      </c>
      <c r="H86">
        <v>8</v>
      </c>
      <c r="I86" t="s">
        <v>16</v>
      </c>
      <c r="J86" t="s">
        <v>840</v>
      </c>
    </row>
    <row r="87" spans="1:10" x14ac:dyDescent="0.25">
      <c r="A87" t="s">
        <v>841</v>
      </c>
      <c r="B87" t="s">
        <v>13</v>
      </c>
      <c r="C87" t="s">
        <v>14</v>
      </c>
      <c r="D87">
        <v>187</v>
      </c>
      <c r="E87">
        <v>129</v>
      </c>
      <c r="F87" t="s">
        <v>673</v>
      </c>
      <c r="G87">
        <v>1E-3</v>
      </c>
      <c r="H87">
        <v>8</v>
      </c>
      <c r="I87" t="s">
        <v>16</v>
      </c>
      <c r="J87" t="s">
        <v>842</v>
      </c>
    </row>
    <row r="88" spans="1:10" x14ac:dyDescent="0.25">
      <c r="A88" t="s">
        <v>843</v>
      </c>
      <c r="B88" t="s">
        <v>13</v>
      </c>
      <c r="C88" t="s">
        <v>14</v>
      </c>
      <c r="D88">
        <v>188</v>
      </c>
      <c r="E88">
        <v>130</v>
      </c>
      <c r="F88" t="s">
        <v>673</v>
      </c>
      <c r="G88">
        <v>1E-3</v>
      </c>
      <c r="H88">
        <v>8</v>
      </c>
      <c r="I88" t="s">
        <v>16</v>
      </c>
      <c r="J88" t="s">
        <v>844</v>
      </c>
    </row>
    <row r="89" spans="1:10" x14ac:dyDescent="0.25">
      <c r="A89" t="s">
        <v>845</v>
      </c>
      <c r="B89" t="s">
        <v>13</v>
      </c>
      <c r="C89" t="s">
        <v>14</v>
      </c>
      <c r="D89">
        <v>169</v>
      </c>
      <c r="E89">
        <v>118</v>
      </c>
      <c r="F89" t="s">
        <v>673</v>
      </c>
      <c r="G89">
        <v>2E-3</v>
      </c>
      <c r="H89">
        <v>8</v>
      </c>
      <c r="I89" t="s">
        <v>16</v>
      </c>
      <c r="J89" t="s">
        <v>846</v>
      </c>
    </row>
    <row r="90" spans="1:10" x14ac:dyDescent="0.25">
      <c r="A90" t="s">
        <v>847</v>
      </c>
      <c r="B90" t="s">
        <v>13</v>
      </c>
      <c r="C90" t="s">
        <v>14</v>
      </c>
      <c r="D90">
        <v>180</v>
      </c>
      <c r="E90">
        <v>126</v>
      </c>
      <c r="F90" t="s">
        <v>673</v>
      </c>
      <c r="G90">
        <v>2E-3</v>
      </c>
      <c r="H90">
        <v>8</v>
      </c>
      <c r="I90" t="s">
        <v>16</v>
      </c>
      <c r="J90" t="s">
        <v>848</v>
      </c>
    </row>
    <row r="91" spans="1:10" x14ac:dyDescent="0.25">
      <c r="A91" t="s">
        <v>849</v>
      </c>
      <c r="B91" t="s">
        <v>13</v>
      </c>
      <c r="C91" t="s">
        <v>14</v>
      </c>
      <c r="D91">
        <v>185</v>
      </c>
      <c r="E91">
        <v>129</v>
      </c>
      <c r="F91" t="s">
        <v>673</v>
      </c>
      <c r="G91">
        <v>6.0000000000000001E-3</v>
      </c>
      <c r="H91">
        <v>8</v>
      </c>
      <c r="I91" t="s">
        <v>16</v>
      </c>
      <c r="J91" t="s">
        <v>850</v>
      </c>
    </row>
    <row r="92" spans="1:10" x14ac:dyDescent="0.25">
      <c r="A92" t="s">
        <v>851</v>
      </c>
      <c r="B92" t="s">
        <v>13</v>
      </c>
      <c r="C92" t="s">
        <v>14</v>
      </c>
      <c r="D92">
        <v>188</v>
      </c>
      <c r="E92">
        <v>131</v>
      </c>
      <c r="F92" t="s">
        <v>673</v>
      </c>
      <c r="G92">
        <v>2E-3</v>
      </c>
      <c r="H92">
        <v>8</v>
      </c>
      <c r="I92" t="s">
        <v>16</v>
      </c>
      <c r="J92" t="s">
        <v>852</v>
      </c>
    </row>
    <row r="93" spans="1:10" x14ac:dyDescent="0.25">
      <c r="A93" t="s">
        <v>853</v>
      </c>
      <c r="B93" t="s">
        <v>13</v>
      </c>
      <c r="C93" t="s">
        <v>14</v>
      </c>
      <c r="D93">
        <v>114</v>
      </c>
      <c r="E93">
        <v>79</v>
      </c>
      <c r="F93" t="s">
        <v>673</v>
      </c>
      <c r="G93">
        <v>1E-3</v>
      </c>
      <c r="H93">
        <v>8</v>
      </c>
      <c r="I93" t="s">
        <v>16</v>
      </c>
      <c r="J93" t="s">
        <v>854</v>
      </c>
    </row>
    <row r="94" spans="1:10" x14ac:dyDescent="0.25">
      <c r="A94" t="s">
        <v>855</v>
      </c>
      <c r="B94" t="s">
        <v>13</v>
      </c>
      <c r="C94" t="s">
        <v>14</v>
      </c>
      <c r="D94">
        <v>118</v>
      </c>
      <c r="E94">
        <v>83</v>
      </c>
      <c r="F94" t="s">
        <v>673</v>
      </c>
      <c r="G94">
        <v>1E-3</v>
      </c>
      <c r="H94">
        <v>8</v>
      </c>
      <c r="I94" t="s">
        <v>16</v>
      </c>
      <c r="J94" t="s">
        <v>856</v>
      </c>
    </row>
    <row r="95" spans="1:10" x14ac:dyDescent="0.25">
      <c r="A95" t="s">
        <v>857</v>
      </c>
      <c r="B95" t="s">
        <v>13</v>
      </c>
      <c r="C95" t="s">
        <v>14</v>
      </c>
      <c r="D95">
        <v>189</v>
      </c>
      <c r="E95">
        <v>129</v>
      </c>
      <c r="F95" t="s">
        <v>673</v>
      </c>
      <c r="G95">
        <v>1E-3</v>
      </c>
      <c r="H95">
        <v>8</v>
      </c>
      <c r="I95" t="s">
        <v>16</v>
      </c>
      <c r="J95" t="s">
        <v>858</v>
      </c>
    </row>
    <row r="96" spans="1:10" x14ac:dyDescent="0.25">
      <c r="A96" t="s">
        <v>859</v>
      </c>
      <c r="B96" t="s">
        <v>13</v>
      </c>
      <c r="C96" t="s">
        <v>14</v>
      </c>
      <c r="D96">
        <v>124</v>
      </c>
      <c r="E96">
        <v>88</v>
      </c>
      <c r="F96" t="s">
        <v>673</v>
      </c>
      <c r="G96">
        <v>0</v>
      </c>
      <c r="H96">
        <v>8</v>
      </c>
      <c r="I96" t="s">
        <v>16</v>
      </c>
      <c r="J96" t="s">
        <v>860</v>
      </c>
    </row>
    <row r="97" spans="1:10" x14ac:dyDescent="0.25">
      <c r="A97" t="s">
        <v>861</v>
      </c>
      <c r="B97" t="s">
        <v>13</v>
      </c>
      <c r="C97" t="s">
        <v>14</v>
      </c>
      <c r="D97">
        <v>149</v>
      </c>
      <c r="E97">
        <v>102</v>
      </c>
      <c r="F97" t="s">
        <v>673</v>
      </c>
      <c r="G97">
        <v>1E-3</v>
      </c>
      <c r="H97">
        <v>8</v>
      </c>
      <c r="I97" t="s">
        <v>16</v>
      </c>
      <c r="J97" t="s">
        <v>862</v>
      </c>
    </row>
    <row r="98" spans="1:10" x14ac:dyDescent="0.25">
      <c r="A98" t="s">
        <v>863</v>
      </c>
      <c r="B98" t="s">
        <v>13</v>
      </c>
      <c r="C98" t="s">
        <v>14</v>
      </c>
      <c r="D98">
        <v>104</v>
      </c>
      <c r="E98">
        <v>74</v>
      </c>
      <c r="F98" t="s">
        <v>673</v>
      </c>
      <c r="G98">
        <v>1E-3</v>
      </c>
      <c r="H98">
        <v>8</v>
      </c>
      <c r="I98" t="s">
        <v>16</v>
      </c>
      <c r="J98" t="s">
        <v>864</v>
      </c>
    </row>
    <row r="99" spans="1:10" x14ac:dyDescent="0.25">
      <c r="A99" t="s">
        <v>865</v>
      </c>
      <c r="B99" t="s">
        <v>13</v>
      </c>
      <c r="C99" t="s">
        <v>14</v>
      </c>
      <c r="D99">
        <v>111</v>
      </c>
      <c r="E99">
        <v>79</v>
      </c>
      <c r="F99" t="s">
        <v>673</v>
      </c>
      <c r="G99">
        <v>0</v>
      </c>
      <c r="H99">
        <v>8</v>
      </c>
      <c r="I99" t="s">
        <v>16</v>
      </c>
      <c r="J99" t="s">
        <v>866</v>
      </c>
    </row>
    <row r="100" spans="1:10" x14ac:dyDescent="0.25">
      <c r="A100" t="s">
        <v>867</v>
      </c>
      <c r="B100" t="s">
        <v>13</v>
      </c>
      <c r="C100" t="s">
        <v>14</v>
      </c>
      <c r="D100">
        <v>111</v>
      </c>
      <c r="E100">
        <v>78</v>
      </c>
      <c r="F100" t="s">
        <v>673</v>
      </c>
      <c r="G100">
        <v>1E-3</v>
      </c>
      <c r="H100">
        <v>8</v>
      </c>
      <c r="I100" t="s">
        <v>16</v>
      </c>
      <c r="J100" t="s">
        <v>868</v>
      </c>
    </row>
    <row r="101" spans="1:10" x14ac:dyDescent="0.25">
      <c r="A101" t="s">
        <v>869</v>
      </c>
      <c r="B101" t="s">
        <v>13</v>
      </c>
      <c r="C101" t="s">
        <v>14</v>
      </c>
      <c r="D101">
        <v>166</v>
      </c>
      <c r="E101">
        <v>116</v>
      </c>
      <c r="F101" t="s">
        <v>673</v>
      </c>
      <c r="G101">
        <v>1E-3</v>
      </c>
      <c r="H101">
        <v>8</v>
      </c>
      <c r="I101" t="s">
        <v>16</v>
      </c>
      <c r="J101" t="s">
        <v>870</v>
      </c>
    </row>
    <row r="102" spans="1:10" x14ac:dyDescent="0.25">
      <c r="A102" t="s">
        <v>871</v>
      </c>
      <c r="B102" t="s">
        <v>13</v>
      </c>
      <c r="C102" t="s">
        <v>14</v>
      </c>
      <c r="D102">
        <v>129</v>
      </c>
      <c r="E102">
        <v>90</v>
      </c>
      <c r="F102" t="s">
        <v>673</v>
      </c>
      <c r="G102">
        <v>1E-3</v>
      </c>
      <c r="H102">
        <v>8</v>
      </c>
      <c r="I102" t="s">
        <v>16</v>
      </c>
      <c r="J102" t="s">
        <v>872</v>
      </c>
    </row>
    <row r="103" spans="1:10" x14ac:dyDescent="0.25">
      <c r="A103" t="s">
        <v>873</v>
      </c>
      <c r="B103" t="s">
        <v>13</v>
      </c>
      <c r="C103" t="s">
        <v>14</v>
      </c>
      <c r="D103">
        <v>160</v>
      </c>
      <c r="E103">
        <v>112</v>
      </c>
      <c r="F103" t="s">
        <v>673</v>
      </c>
      <c r="G103">
        <v>1E-3</v>
      </c>
      <c r="H103">
        <v>8</v>
      </c>
      <c r="I103" t="s">
        <v>16</v>
      </c>
      <c r="J103" t="s">
        <v>874</v>
      </c>
    </row>
    <row r="104" spans="1:10" x14ac:dyDescent="0.25">
      <c r="A104" t="s">
        <v>875</v>
      </c>
      <c r="B104" t="s">
        <v>13</v>
      </c>
      <c r="C104" t="s">
        <v>14</v>
      </c>
      <c r="D104">
        <v>154</v>
      </c>
      <c r="E104">
        <v>105</v>
      </c>
      <c r="F104" t="s">
        <v>673</v>
      </c>
      <c r="G104">
        <v>2E-3</v>
      </c>
      <c r="H104">
        <v>8</v>
      </c>
      <c r="I104" t="s">
        <v>16</v>
      </c>
      <c r="J104" t="s">
        <v>876</v>
      </c>
    </row>
    <row r="105" spans="1:10" x14ac:dyDescent="0.25">
      <c r="A105" t="s">
        <v>877</v>
      </c>
      <c r="B105" t="s">
        <v>13</v>
      </c>
      <c r="C105" t="s">
        <v>14</v>
      </c>
      <c r="D105">
        <v>103</v>
      </c>
      <c r="E105">
        <v>74</v>
      </c>
      <c r="F105" t="s">
        <v>673</v>
      </c>
      <c r="G105">
        <v>0</v>
      </c>
      <c r="H105">
        <v>8</v>
      </c>
      <c r="I105" t="s">
        <v>16</v>
      </c>
      <c r="J105" t="s">
        <v>878</v>
      </c>
    </row>
    <row r="106" spans="1:10" x14ac:dyDescent="0.25">
      <c r="A106" t="s">
        <v>879</v>
      </c>
      <c r="B106" t="s">
        <v>13</v>
      </c>
      <c r="C106" t="s">
        <v>14</v>
      </c>
      <c r="D106">
        <v>281</v>
      </c>
      <c r="E106">
        <v>192</v>
      </c>
      <c r="F106" t="s">
        <v>673</v>
      </c>
      <c r="G106">
        <v>3.0000000000000001E-3</v>
      </c>
      <c r="H106">
        <v>8</v>
      </c>
      <c r="I106" t="s">
        <v>16</v>
      </c>
      <c r="J106" t="s">
        <v>880</v>
      </c>
    </row>
    <row r="107" spans="1:10" x14ac:dyDescent="0.25">
      <c r="A107" t="s">
        <v>881</v>
      </c>
      <c r="B107" t="s">
        <v>13</v>
      </c>
      <c r="C107" t="s">
        <v>14</v>
      </c>
      <c r="D107">
        <v>151</v>
      </c>
      <c r="E107">
        <v>103</v>
      </c>
      <c r="F107" t="s">
        <v>673</v>
      </c>
      <c r="G107">
        <v>1E-3</v>
      </c>
      <c r="H107">
        <v>8</v>
      </c>
      <c r="I107" t="s">
        <v>16</v>
      </c>
      <c r="J107" t="s">
        <v>882</v>
      </c>
    </row>
    <row r="108" spans="1:10" x14ac:dyDescent="0.25">
      <c r="A108" t="s">
        <v>883</v>
      </c>
      <c r="B108" t="s">
        <v>13</v>
      </c>
      <c r="C108" t="s">
        <v>14</v>
      </c>
      <c r="D108">
        <v>185</v>
      </c>
      <c r="E108">
        <v>128</v>
      </c>
      <c r="F108" t="s">
        <v>673</v>
      </c>
      <c r="G108">
        <v>1E-3</v>
      </c>
      <c r="H108">
        <v>8</v>
      </c>
      <c r="I108" t="s">
        <v>16</v>
      </c>
      <c r="J108" t="s">
        <v>884</v>
      </c>
    </row>
    <row r="109" spans="1:10" x14ac:dyDescent="0.25">
      <c r="A109" t="s">
        <v>885</v>
      </c>
      <c r="B109" t="s">
        <v>13</v>
      </c>
      <c r="C109" t="s">
        <v>14</v>
      </c>
      <c r="D109">
        <v>142</v>
      </c>
      <c r="E109">
        <v>100</v>
      </c>
      <c r="F109" t="s">
        <v>673</v>
      </c>
      <c r="G109">
        <v>1E-3</v>
      </c>
      <c r="H109">
        <v>8</v>
      </c>
      <c r="I109" t="s">
        <v>16</v>
      </c>
      <c r="J109" t="s">
        <v>886</v>
      </c>
    </row>
    <row r="110" spans="1:10" x14ac:dyDescent="0.25">
      <c r="A110" t="s">
        <v>887</v>
      </c>
      <c r="B110" t="s">
        <v>13</v>
      </c>
      <c r="C110" t="s">
        <v>14</v>
      </c>
      <c r="D110">
        <v>205</v>
      </c>
      <c r="E110">
        <v>141</v>
      </c>
      <c r="F110" t="s">
        <v>673</v>
      </c>
      <c r="G110">
        <v>1E-3</v>
      </c>
      <c r="H110">
        <v>8</v>
      </c>
      <c r="I110" t="s">
        <v>16</v>
      </c>
      <c r="J110" t="s">
        <v>888</v>
      </c>
    </row>
    <row r="111" spans="1:10" x14ac:dyDescent="0.25">
      <c r="A111" t="s">
        <v>889</v>
      </c>
      <c r="B111" t="s">
        <v>13</v>
      </c>
      <c r="C111" t="s">
        <v>14</v>
      </c>
      <c r="D111">
        <v>248</v>
      </c>
      <c r="E111">
        <v>170</v>
      </c>
      <c r="F111" t="s">
        <v>673</v>
      </c>
      <c r="G111">
        <v>2E-3</v>
      </c>
      <c r="H111">
        <v>8</v>
      </c>
      <c r="I111" t="s">
        <v>16</v>
      </c>
      <c r="J111" t="s">
        <v>890</v>
      </c>
    </row>
    <row r="112" spans="1:10" x14ac:dyDescent="0.25">
      <c r="A112" t="s">
        <v>891</v>
      </c>
      <c r="B112" t="s">
        <v>13</v>
      </c>
      <c r="C112" t="s">
        <v>14</v>
      </c>
      <c r="D112">
        <v>86</v>
      </c>
      <c r="E112">
        <v>62</v>
      </c>
      <c r="F112" t="s">
        <v>673</v>
      </c>
      <c r="G112">
        <v>1E-3</v>
      </c>
      <c r="H112">
        <v>8</v>
      </c>
      <c r="I112" t="s">
        <v>16</v>
      </c>
      <c r="J112" t="s">
        <v>892</v>
      </c>
    </row>
    <row r="113" spans="1:10" x14ac:dyDescent="0.25">
      <c r="A113" t="s">
        <v>893</v>
      </c>
      <c r="B113" t="s">
        <v>13</v>
      </c>
      <c r="C113" t="s">
        <v>14</v>
      </c>
      <c r="D113">
        <v>185</v>
      </c>
      <c r="E113">
        <v>128</v>
      </c>
      <c r="F113" t="s">
        <v>673</v>
      </c>
      <c r="G113">
        <v>1E-3</v>
      </c>
      <c r="H113">
        <v>8</v>
      </c>
      <c r="I113" t="s">
        <v>16</v>
      </c>
      <c r="J113" t="s">
        <v>894</v>
      </c>
    </row>
    <row r="114" spans="1:10" x14ac:dyDescent="0.25">
      <c r="A114" t="s">
        <v>895</v>
      </c>
      <c r="B114" t="s">
        <v>13</v>
      </c>
      <c r="C114" t="s">
        <v>14</v>
      </c>
      <c r="D114">
        <v>193</v>
      </c>
      <c r="E114">
        <v>131</v>
      </c>
      <c r="F114" t="s">
        <v>673</v>
      </c>
      <c r="G114">
        <v>1E-3</v>
      </c>
      <c r="H114">
        <v>8</v>
      </c>
      <c r="I114" t="s">
        <v>16</v>
      </c>
      <c r="J114" t="s">
        <v>896</v>
      </c>
    </row>
    <row r="115" spans="1:10" x14ac:dyDescent="0.25">
      <c r="A115" t="s">
        <v>897</v>
      </c>
      <c r="B115" t="s">
        <v>13</v>
      </c>
      <c r="C115" t="s">
        <v>14</v>
      </c>
      <c r="D115">
        <v>148</v>
      </c>
      <c r="E115">
        <v>104</v>
      </c>
      <c r="F115" t="s">
        <v>673</v>
      </c>
      <c r="G115">
        <v>1E-3</v>
      </c>
      <c r="H115">
        <v>8</v>
      </c>
      <c r="I115" t="s">
        <v>16</v>
      </c>
      <c r="J115" t="s">
        <v>898</v>
      </c>
    </row>
    <row r="116" spans="1:10" x14ac:dyDescent="0.25">
      <c r="A116" t="s">
        <v>899</v>
      </c>
      <c r="B116" t="s">
        <v>13</v>
      </c>
      <c r="C116" t="s">
        <v>14</v>
      </c>
      <c r="D116">
        <v>181</v>
      </c>
      <c r="E116">
        <v>126</v>
      </c>
      <c r="F116" t="s">
        <v>673</v>
      </c>
      <c r="G116">
        <v>2E-3</v>
      </c>
      <c r="H116">
        <v>8</v>
      </c>
      <c r="I116" t="s">
        <v>16</v>
      </c>
      <c r="J116" t="s">
        <v>900</v>
      </c>
    </row>
    <row r="117" spans="1:10" x14ac:dyDescent="0.25">
      <c r="A117" t="s">
        <v>901</v>
      </c>
      <c r="B117" t="s">
        <v>13</v>
      </c>
      <c r="C117" t="s">
        <v>14</v>
      </c>
      <c r="D117">
        <v>80</v>
      </c>
      <c r="E117">
        <v>57</v>
      </c>
      <c r="F117" t="s">
        <v>673</v>
      </c>
      <c r="G117">
        <v>0</v>
      </c>
      <c r="H117">
        <v>8</v>
      </c>
      <c r="I117" t="s">
        <v>16</v>
      </c>
      <c r="J117" t="s">
        <v>902</v>
      </c>
    </row>
    <row r="118" spans="1:10" x14ac:dyDescent="0.25">
      <c r="A118" t="s">
        <v>903</v>
      </c>
      <c r="B118" t="s">
        <v>13</v>
      </c>
      <c r="C118" t="s">
        <v>14</v>
      </c>
      <c r="D118">
        <v>169</v>
      </c>
      <c r="E118">
        <v>118</v>
      </c>
      <c r="F118" t="s">
        <v>673</v>
      </c>
      <c r="G118">
        <v>1E-3</v>
      </c>
      <c r="H118">
        <v>8</v>
      </c>
      <c r="I118" t="s">
        <v>16</v>
      </c>
      <c r="J118" t="s">
        <v>904</v>
      </c>
    </row>
    <row r="119" spans="1:10" x14ac:dyDescent="0.25">
      <c r="A119" t="s">
        <v>905</v>
      </c>
      <c r="B119" t="s">
        <v>13</v>
      </c>
      <c r="C119" t="s">
        <v>14</v>
      </c>
      <c r="D119">
        <v>142</v>
      </c>
      <c r="E119">
        <v>97</v>
      </c>
      <c r="F119" t="s">
        <v>673</v>
      </c>
      <c r="G119">
        <v>2E-3</v>
      </c>
      <c r="H119">
        <v>8</v>
      </c>
      <c r="I119" t="s">
        <v>16</v>
      </c>
      <c r="J119" t="s">
        <v>906</v>
      </c>
    </row>
    <row r="120" spans="1:10" x14ac:dyDescent="0.25">
      <c r="A120" t="s">
        <v>907</v>
      </c>
      <c r="B120" t="s">
        <v>13</v>
      </c>
      <c r="C120" t="s">
        <v>14</v>
      </c>
      <c r="D120">
        <v>156</v>
      </c>
      <c r="E120">
        <v>109</v>
      </c>
      <c r="F120" t="s">
        <v>673</v>
      </c>
      <c r="G120">
        <v>1E-3</v>
      </c>
      <c r="H120">
        <v>8</v>
      </c>
      <c r="I120" t="s">
        <v>16</v>
      </c>
      <c r="J120" t="s">
        <v>908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pane ySplit="1" topLeftCell="A104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431</v>
      </c>
      <c r="B2" t="s">
        <v>13</v>
      </c>
      <c r="C2" t="s">
        <v>14</v>
      </c>
      <c r="D2">
        <v>116</v>
      </c>
      <c r="E2">
        <v>82</v>
      </c>
      <c r="F2" t="s">
        <v>432</v>
      </c>
      <c r="G2">
        <v>1E-3</v>
      </c>
      <c r="H2">
        <v>7</v>
      </c>
      <c r="I2" t="s">
        <v>16</v>
      </c>
      <c r="J2" t="s">
        <v>433</v>
      </c>
    </row>
    <row r="3" spans="1:10" x14ac:dyDescent="0.25">
      <c r="A3" t="s">
        <v>434</v>
      </c>
      <c r="B3" t="s">
        <v>13</v>
      </c>
      <c r="C3" t="s">
        <v>14</v>
      </c>
      <c r="D3">
        <v>116</v>
      </c>
      <c r="E3">
        <v>82</v>
      </c>
      <c r="F3" t="s">
        <v>435</v>
      </c>
      <c r="G3">
        <v>1E-3</v>
      </c>
      <c r="H3">
        <v>7</v>
      </c>
      <c r="I3" t="s">
        <v>16</v>
      </c>
      <c r="J3" t="s">
        <v>436</v>
      </c>
    </row>
    <row r="4" spans="1:10" x14ac:dyDescent="0.25">
      <c r="A4" t="s">
        <v>437</v>
      </c>
      <c r="B4" t="s">
        <v>13</v>
      </c>
      <c r="C4" t="s">
        <v>14</v>
      </c>
      <c r="D4">
        <v>80</v>
      </c>
      <c r="E4">
        <v>58</v>
      </c>
      <c r="F4" t="s">
        <v>435</v>
      </c>
      <c r="G4">
        <v>1E-3</v>
      </c>
      <c r="H4">
        <v>7</v>
      </c>
      <c r="I4" t="s">
        <v>16</v>
      </c>
      <c r="J4" t="s">
        <v>438</v>
      </c>
    </row>
    <row r="5" spans="1:10" x14ac:dyDescent="0.25">
      <c r="A5" t="s">
        <v>439</v>
      </c>
      <c r="B5" t="s">
        <v>13</v>
      </c>
      <c r="C5" t="s">
        <v>14</v>
      </c>
      <c r="D5">
        <v>95</v>
      </c>
      <c r="E5">
        <v>68</v>
      </c>
      <c r="F5" t="s">
        <v>435</v>
      </c>
      <c r="G5">
        <v>1E-3</v>
      </c>
      <c r="H5">
        <v>7</v>
      </c>
      <c r="I5" t="s">
        <v>16</v>
      </c>
      <c r="J5" t="s">
        <v>440</v>
      </c>
    </row>
    <row r="6" spans="1:10" x14ac:dyDescent="0.25">
      <c r="A6" t="s">
        <v>441</v>
      </c>
      <c r="B6" t="s">
        <v>13</v>
      </c>
      <c r="C6" t="s">
        <v>14</v>
      </c>
      <c r="D6">
        <v>90</v>
      </c>
      <c r="E6">
        <v>64</v>
      </c>
      <c r="F6" t="s">
        <v>435</v>
      </c>
      <c r="G6">
        <v>0</v>
      </c>
      <c r="H6">
        <v>7</v>
      </c>
      <c r="I6" t="s">
        <v>16</v>
      </c>
      <c r="J6" t="s">
        <v>442</v>
      </c>
    </row>
    <row r="7" spans="1:10" x14ac:dyDescent="0.25">
      <c r="A7" t="s">
        <v>443</v>
      </c>
      <c r="B7" t="s">
        <v>13</v>
      </c>
      <c r="C7" t="s">
        <v>14</v>
      </c>
      <c r="D7">
        <v>154</v>
      </c>
      <c r="E7">
        <v>106</v>
      </c>
      <c r="F7" t="s">
        <v>435</v>
      </c>
      <c r="G7">
        <v>1E-3</v>
      </c>
      <c r="H7">
        <v>7</v>
      </c>
      <c r="I7" t="s">
        <v>16</v>
      </c>
      <c r="J7" t="s">
        <v>444</v>
      </c>
    </row>
    <row r="8" spans="1:10" x14ac:dyDescent="0.25">
      <c r="A8" t="s">
        <v>445</v>
      </c>
      <c r="B8" t="s">
        <v>13</v>
      </c>
      <c r="C8" t="s">
        <v>14</v>
      </c>
      <c r="D8">
        <v>62</v>
      </c>
      <c r="E8">
        <v>45</v>
      </c>
      <c r="F8" t="s">
        <v>435</v>
      </c>
      <c r="G8">
        <v>0</v>
      </c>
      <c r="H8">
        <v>7</v>
      </c>
      <c r="I8" t="s">
        <v>16</v>
      </c>
      <c r="J8" t="s">
        <v>446</v>
      </c>
    </row>
    <row r="9" spans="1:10" x14ac:dyDescent="0.25">
      <c r="A9" t="s">
        <v>447</v>
      </c>
      <c r="B9" t="s">
        <v>13</v>
      </c>
      <c r="C9" t="s">
        <v>14</v>
      </c>
      <c r="D9">
        <v>66</v>
      </c>
      <c r="E9">
        <v>47</v>
      </c>
      <c r="F9" t="s">
        <v>435</v>
      </c>
      <c r="G9">
        <v>1E-3</v>
      </c>
      <c r="H9">
        <v>7</v>
      </c>
      <c r="I9" t="s">
        <v>16</v>
      </c>
      <c r="J9" t="s">
        <v>448</v>
      </c>
    </row>
    <row r="10" spans="1:10" x14ac:dyDescent="0.25">
      <c r="A10" t="s">
        <v>449</v>
      </c>
      <c r="B10" t="s">
        <v>13</v>
      </c>
      <c r="C10" t="s">
        <v>14</v>
      </c>
      <c r="D10">
        <v>119</v>
      </c>
      <c r="E10">
        <v>84</v>
      </c>
      <c r="F10" t="s">
        <v>435</v>
      </c>
      <c r="G10">
        <v>1E-3</v>
      </c>
      <c r="H10">
        <v>7</v>
      </c>
      <c r="I10" t="s">
        <v>16</v>
      </c>
      <c r="J10" t="s">
        <v>450</v>
      </c>
    </row>
    <row r="11" spans="1:10" x14ac:dyDescent="0.25">
      <c r="A11" t="s">
        <v>451</v>
      </c>
      <c r="B11" t="s">
        <v>13</v>
      </c>
      <c r="C11" t="s">
        <v>14</v>
      </c>
      <c r="D11">
        <v>81</v>
      </c>
      <c r="E11">
        <v>57</v>
      </c>
      <c r="F11" t="s">
        <v>435</v>
      </c>
      <c r="G11">
        <v>0</v>
      </c>
      <c r="H11">
        <v>7</v>
      </c>
      <c r="I11" t="s">
        <v>16</v>
      </c>
      <c r="J11" t="s">
        <v>452</v>
      </c>
    </row>
    <row r="12" spans="1:10" x14ac:dyDescent="0.25">
      <c r="A12" t="s">
        <v>453</v>
      </c>
      <c r="B12" t="s">
        <v>13</v>
      </c>
      <c r="C12" t="s">
        <v>14</v>
      </c>
      <c r="D12">
        <v>68</v>
      </c>
      <c r="E12">
        <v>48</v>
      </c>
      <c r="F12" t="s">
        <v>435</v>
      </c>
      <c r="G12">
        <v>1E-3</v>
      </c>
      <c r="H12">
        <v>7</v>
      </c>
      <c r="I12" t="s">
        <v>16</v>
      </c>
      <c r="J12" t="s">
        <v>454</v>
      </c>
    </row>
    <row r="13" spans="1:10" x14ac:dyDescent="0.25">
      <c r="A13" t="s">
        <v>455</v>
      </c>
      <c r="B13" t="s">
        <v>13</v>
      </c>
      <c r="C13" t="s">
        <v>14</v>
      </c>
      <c r="D13">
        <v>124</v>
      </c>
      <c r="E13">
        <v>85</v>
      </c>
      <c r="F13" t="s">
        <v>435</v>
      </c>
      <c r="G13">
        <v>1E-3</v>
      </c>
      <c r="H13">
        <v>7</v>
      </c>
      <c r="I13" t="s">
        <v>16</v>
      </c>
      <c r="J13" t="s">
        <v>456</v>
      </c>
    </row>
    <row r="14" spans="1:10" x14ac:dyDescent="0.25">
      <c r="A14" t="s">
        <v>457</v>
      </c>
      <c r="B14" t="s">
        <v>13</v>
      </c>
      <c r="C14" t="s">
        <v>14</v>
      </c>
      <c r="D14">
        <v>105</v>
      </c>
      <c r="E14">
        <v>75</v>
      </c>
      <c r="F14" t="s">
        <v>435</v>
      </c>
      <c r="G14">
        <v>1E-3</v>
      </c>
      <c r="H14">
        <v>7</v>
      </c>
      <c r="I14" t="s">
        <v>16</v>
      </c>
      <c r="J14" t="s">
        <v>458</v>
      </c>
    </row>
    <row r="15" spans="1:10" x14ac:dyDescent="0.25">
      <c r="A15" t="s">
        <v>459</v>
      </c>
      <c r="B15" t="s">
        <v>13</v>
      </c>
      <c r="C15" t="s">
        <v>14</v>
      </c>
      <c r="D15">
        <v>126</v>
      </c>
      <c r="E15">
        <v>88</v>
      </c>
      <c r="F15" t="s">
        <v>435</v>
      </c>
      <c r="G15">
        <v>1E-3</v>
      </c>
      <c r="H15">
        <v>7</v>
      </c>
      <c r="I15" t="s">
        <v>16</v>
      </c>
      <c r="J15" t="s">
        <v>460</v>
      </c>
    </row>
    <row r="16" spans="1:10" x14ac:dyDescent="0.25">
      <c r="A16" t="s">
        <v>461</v>
      </c>
      <c r="B16" t="s">
        <v>13</v>
      </c>
      <c r="C16" t="s">
        <v>14</v>
      </c>
      <c r="D16">
        <v>146</v>
      </c>
      <c r="E16">
        <v>100</v>
      </c>
      <c r="F16" t="s">
        <v>435</v>
      </c>
      <c r="G16">
        <v>1E-3</v>
      </c>
      <c r="H16">
        <v>7</v>
      </c>
      <c r="I16" t="s">
        <v>16</v>
      </c>
      <c r="J16" t="s">
        <v>462</v>
      </c>
    </row>
    <row r="17" spans="1:10" x14ac:dyDescent="0.25">
      <c r="A17" t="s">
        <v>463</v>
      </c>
      <c r="B17" t="s">
        <v>13</v>
      </c>
      <c r="C17" t="s">
        <v>14</v>
      </c>
      <c r="D17">
        <v>128</v>
      </c>
      <c r="E17">
        <v>90</v>
      </c>
      <c r="F17" t="s">
        <v>435</v>
      </c>
      <c r="G17">
        <v>1E-3</v>
      </c>
      <c r="H17">
        <v>7</v>
      </c>
      <c r="I17" t="s">
        <v>16</v>
      </c>
      <c r="J17" t="s">
        <v>464</v>
      </c>
    </row>
    <row r="18" spans="1:10" x14ac:dyDescent="0.25">
      <c r="A18" t="s">
        <v>465</v>
      </c>
      <c r="B18" t="s">
        <v>13</v>
      </c>
      <c r="C18" t="s">
        <v>14</v>
      </c>
      <c r="D18">
        <v>85</v>
      </c>
      <c r="E18">
        <v>60</v>
      </c>
      <c r="F18" t="s">
        <v>435</v>
      </c>
      <c r="G18">
        <v>1E-3</v>
      </c>
      <c r="H18">
        <v>7</v>
      </c>
      <c r="I18" t="s">
        <v>16</v>
      </c>
      <c r="J18" t="s">
        <v>466</v>
      </c>
    </row>
    <row r="19" spans="1:10" x14ac:dyDescent="0.25">
      <c r="A19" t="s">
        <v>467</v>
      </c>
      <c r="B19" t="s">
        <v>13</v>
      </c>
      <c r="C19" t="s">
        <v>14</v>
      </c>
      <c r="D19">
        <v>84</v>
      </c>
      <c r="E19">
        <v>60</v>
      </c>
      <c r="F19" t="s">
        <v>435</v>
      </c>
      <c r="G19">
        <v>1E-3</v>
      </c>
      <c r="H19">
        <v>7</v>
      </c>
      <c r="I19" t="s">
        <v>16</v>
      </c>
      <c r="J19" t="s">
        <v>468</v>
      </c>
    </row>
    <row r="20" spans="1:10" x14ac:dyDescent="0.25">
      <c r="A20" t="s">
        <v>469</v>
      </c>
      <c r="B20" t="s">
        <v>13</v>
      </c>
      <c r="C20" t="s">
        <v>14</v>
      </c>
      <c r="D20">
        <v>72</v>
      </c>
      <c r="E20">
        <v>51</v>
      </c>
      <c r="F20" t="s">
        <v>435</v>
      </c>
      <c r="G20">
        <v>0</v>
      </c>
      <c r="H20">
        <v>7</v>
      </c>
      <c r="I20" t="s">
        <v>16</v>
      </c>
      <c r="J20" t="s">
        <v>470</v>
      </c>
    </row>
    <row r="21" spans="1:10" x14ac:dyDescent="0.25">
      <c r="A21" t="s">
        <v>471</v>
      </c>
      <c r="B21" t="s">
        <v>13</v>
      </c>
      <c r="C21" t="s">
        <v>14</v>
      </c>
      <c r="D21">
        <v>74</v>
      </c>
      <c r="E21">
        <v>53</v>
      </c>
      <c r="F21" t="s">
        <v>435</v>
      </c>
      <c r="G21">
        <v>1E-3</v>
      </c>
      <c r="H21">
        <v>7</v>
      </c>
      <c r="I21" t="s">
        <v>16</v>
      </c>
      <c r="J21" t="s">
        <v>472</v>
      </c>
    </row>
    <row r="22" spans="1:10" x14ac:dyDescent="0.25">
      <c r="A22" t="s">
        <v>473</v>
      </c>
      <c r="B22" t="s">
        <v>13</v>
      </c>
      <c r="C22" t="s">
        <v>14</v>
      </c>
      <c r="D22">
        <v>118</v>
      </c>
      <c r="E22">
        <v>84</v>
      </c>
      <c r="F22" t="s">
        <v>435</v>
      </c>
      <c r="G22">
        <v>1E-3</v>
      </c>
      <c r="H22">
        <v>7</v>
      </c>
      <c r="I22" t="s">
        <v>16</v>
      </c>
      <c r="J22" t="s">
        <v>474</v>
      </c>
    </row>
    <row r="23" spans="1:10" x14ac:dyDescent="0.25">
      <c r="A23" t="s">
        <v>475</v>
      </c>
      <c r="B23" t="s">
        <v>13</v>
      </c>
      <c r="C23" t="s">
        <v>14</v>
      </c>
      <c r="D23">
        <v>98</v>
      </c>
      <c r="E23">
        <v>70</v>
      </c>
      <c r="F23" t="s">
        <v>435</v>
      </c>
      <c r="G23">
        <v>1E-3</v>
      </c>
      <c r="H23">
        <v>7</v>
      </c>
      <c r="I23" t="s">
        <v>16</v>
      </c>
      <c r="J23" t="s">
        <v>476</v>
      </c>
    </row>
    <row r="24" spans="1:10" x14ac:dyDescent="0.25">
      <c r="A24" t="s">
        <v>477</v>
      </c>
      <c r="B24" t="s">
        <v>13</v>
      </c>
      <c r="C24" t="s">
        <v>14</v>
      </c>
      <c r="D24">
        <v>131</v>
      </c>
      <c r="E24">
        <v>89</v>
      </c>
      <c r="F24" t="s">
        <v>435</v>
      </c>
      <c r="G24">
        <v>1E-3</v>
      </c>
      <c r="H24">
        <v>7</v>
      </c>
      <c r="I24" t="s">
        <v>16</v>
      </c>
      <c r="J24" t="s">
        <v>478</v>
      </c>
    </row>
    <row r="25" spans="1:10" x14ac:dyDescent="0.25">
      <c r="A25" t="s">
        <v>479</v>
      </c>
      <c r="B25" t="s">
        <v>13</v>
      </c>
      <c r="C25" t="s">
        <v>14</v>
      </c>
      <c r="D25">
        <v>99</v>
      </c>
      <c r="E25">
        <v>69</v>
      </c>
      <c r="F25" t="s">
        <v>435</v>
      </c>
      <c r="G25">
        <v>0</v>
      </c>
      <c r="H25">
        <v>7</v>
      </c>
      <c r="I25" t="s">
        <v>16</v>
      </c>
      <c r="J25" t="s">
        <v>480</v>
      </c>
    </row>
    <row r="26" spans="1:10" x14ac:dyDescent="0.25">
      <c r="A26" t="s">
        <v>481</v>
      </c>
      <c r="B26" t="s">
        <v>13</v>
      </c>
      <c r="C26" t="s">
        <v>14</v>
      </c>
      <c r="D26">
        <v>110</v>
      </c>
      <c r="E26">
        <v>78</v>
      </c>
      <c r="F26" t="s">
        <v>435</v>
      </c>
      <c r="G26">
        <v>1E-3</v>
      </c>
      <c r="H26">
        <v>7</v>
      </c>
      <c r="I26" t="s">
        <v>16</v>
      </c>
      <c r="J26" t="s">
        <v>482</v>
      </c>
    </row>
    <row r="27" spans="1:10" x14ac:dyDescent="0.25">
      <c r="A27" t="s">
        <v>483</v>
      </c>
      <c r="B27" t="s">
        <v>13</v>
      </c>
      <c r="C27" t="s">
        <v>14</v>
      </c>
      <c r="D27">
        <v>149</v>
      </c>
      <c r="E27">
        <v>103</v>
      </c>
      <c r="F27" t="s">
        <v>435</v>
      </c>
      <c r="G27">
        <v>2E-3</v>
      </c>
      <c r="H27">
        <v>7</v>
      </c>
      <c r="I27" t="s">
        <v>16</v>
      </c>
      <c r="J27" t="s">
        <v>484</v>
      </c>
    </row>
    <row r="28" spans="1:10" x14ac:dyDescent="0.25">
      <c r="A28" t="s">
        <v>485</v>
      </c>
      <c r="B28" t="s">
        <v>13</v>
      </c>
      <c r="C28" t="s">
        <v>14</v>
      </c>
      <c r="D28">
        <v>66</v>
      </c>
      <c r="E28">
        <v>47</v>
      </c>
      <c r="F28" t="s">
        <v>435</v>
      </c>
      <c r="G28">
        <v>0</v>
      </c>
      <c r="H28">
        <v>7</v>
      </c>
      <c r="I28" t="s">
        <v>16</v>
      </c>
      <c r="J28" t="s">
        <v>486</v>
      </c>
    </row>
    <row r="29" spans="1:10" x14ac:dyDescent="0.25">
      <c r="A29" t="s">
        <v>487</v>
      </c>
      <c r="B29" t="s">
        <v>13</v>
      </c>
      <c r="C29" t="s">
        <v>14</v>
      </c>
      <c r="D29">
        <v>48</v>
      </c>
      <c r="E29">
        <v>35</v>
      </c>
      <c r="F29" t="s">
        <v>435</v>
      </c>
      <c r="G29">
        <v>0</v>
      </c>
      <c r="H29">
        <v>7</v>
      </c>
      <c r="I29" t="s">
        <v>16</v>
      </c>
      <c r="J29" t="s">
        <v>488</v>
      </c>
    </row>
    <row r="30" spans="1:10" x14ac:dyDescent="0.25">
      <c r="A30" t="s">
        <v>489</v>
      </c>
      <c r="B30" t="s">
        <v>13</v>
      </c>
      <c r="C30" t="s">
        <v>14</v>
      </c>
      <c r="D30">
        <v>78</v>
      </c>
      <c r="E30">
        <v>55</v>
      </c>
      <c r="F30" t="s">
        <v>435</v>
      </c>
      <c r="G30">
        <v>0</v>
      </c>
      <c r="H30">
        <v>7</v>
      </c>
      <c r="I30" t="s">
        <v>16</v>
      </c>
      <c r="J30" t="s">
        <v>490</v>
      </c>
    </row>
    <row r="31" spans="1:10" x14ac:dyDescent="0.25">
      <c r="A31" t="s">
        <v>491</v>
      </c>
      <c r="B31" t="s">
        <v>13</v>
      </c>
      <c r="C31" t="s">
        <v>14</v>
      </c>
      <c r="D31">
        <v>102</v>
      </c>
      <c r="E31">
        <v>71</v>
      </c>
      <c r="F31" t="s">
        <v>435</v>
      </c>
      <c r="G31">
        <v>1E-3</v>
      </c>
      <c r="H31">
        <v>7</v>
      </c>
      <c r="I31" t="s">
        <v>16</v>
      </c>
      <c r="J31" t="s">
        <v>492</v>
      </c>
    </row>
    <row r="32" spans="1:10" x14ac:dyDescent="0.25">
      <c r="A32" t="s">
        <v>493</v>
      </c>
      <c r="B32" t="s">
        <v>13</v>
      </c>
      <c r="C32" t="s">
        <v>14</v>
      </c>
      <c r="D32">
        <v>131</v>
      </c>
      <c r="E32">
        <v>91</v>
      </c>
      <c r="F32" t="s">
        <v>435</v>
      </c>
      <c r="G32">
        <v>1E-3</v>
      </c>
      <c r="H32">
        <v>7</v>
      </c>
      <c r="I32" t="s">
        <v>16</v>
      </c>
      <c r="J32" t="s">
        <v>494</v>
      </c>
    </row>
    <row r="33" spans="1:10" x14ac:dyDescent="0.25">
      <c r="A33" t="s">
        <v>495</v>
      </c>
      <c r="B33" t="s">
        <v>13</v>
      </c>
      <c r="C33" t="s">
        <v>14</v>
      </c>
      <c r="D33">
        <v>104</v>
      </c>
      <c r="E33">
        <v>73</v>
      </c>
      <c r="F33" t="s">
        <v>435</v>
      </c>
      <c r="G33">
        <v>1E-3</v>
      </c>
      <c r="H33">
        <v>7</v>
      </c>
      <c r="I33" t="s">
        <v>16</v>
      </c>
      <c r="J33" t="s">
        <v>496</v>
      </c>
    </row>
    <row r="34" spans="1:10" x14ac:dyDescent="0.25">
      <c r="A34" t="s">
        <v>497</v>
      </c>
      <c r="B34" t="s">
        <v>13</v>
      </c>
      <c r="C34" t="s">
        <v>14</v>
      </c>
      <c r="D34">
        <v>120</v>
      </c>
      <c r="E34">
        <v>84</v>
      </c>
      <c r="F34" t="s">
        <v>435</v>
      </c>
      <c r="G34">
        <v>1E-3</v>
      </c>
      <c r="H34">
        <v>7</v>
      </c>
      <c r="I34" t="s">
        <v>16</v>
      </c>
      <c r="J34" t="s">
        <v>498</v>
      </c>
    </row>
    <row r="35" spans="1:10" x14ac:dyDescent="0.25">
      <c r="A35" t="s">
        <v>499</v>
      </c>
      <c r="B35" t="s">
        <v>13</v>
      </c>
      <c r="C35" t="s">
        <v>14</v>
      </c>
      <c r="D35">
        <v>85</v>
      </c>
      <c r="E35">
        <v>60</v>
      </c>
      <c r="F35" t="s">
        <v>435</v>
      </c>
      <c r="G35">
        <v>0</v>
      </c>
      <c r="H35">
        <v>7</v>
      </c>
      <c r="I35" t="s">
        <v>16</v>
      </c>
      <c r="J35" t="s">
        <v>500</v>
      </c>
    </row>
    <row r="36" spans="1:10" x14ac:dyDescent="0.25">
      <c r="A36" t="s">
        <v>501</v>
      </c>
      <c r="B36" t="s">
        <v>13</v>
      </c>
      <c r="C36" t="s">
        <v>14</v>
      </c>
      <c r="D36">
        <v>142</v>
      </c>
      <c r="E36">
        <v>99</v>
      </c>
      <c r="F36" t="s">
        <v>435</v>
      </c>
      <c r="G36">
        <v>1E-3</v>
      </c>
      <c r="H36">
        <v>7</v>
      </c>
      <c r="I36" t="s">
        <v>16</v>
      </c>
      <c r="J36" t="s">
        <v>502</v>
      </c>
    </row>
    <row r="37" spans="1:10" x14ac:dyDescent="0.25">
      <c r="A37" t="s">
        <v>503</v>
      </c>
      <c r="B37" t="s">
        <v>13</v>
      </c>
      <c r="C37" t="s">
        <v>14</v>
      </c>
      <c r="D37">
        <v>86</v>
      </c>
      <c r="E37">
        <v>59</v>
      </c>
      <c r="F37" t="s">
        <v>435</v>
      </c>
      <c r="G37">
        <v>2E-3</v>
      </c>
      <c r="H37">
        <v>7</v>
      </c>
      <c r="I37" t="s">
        <v>16</v>
      </c>
      <c r="J37" t="s">
        <v>504</v>
      </c>
    </row>
    <row r="38" spans="1:10" x14ac:dyDescent="0.25">
      <c r="A38" t="s">
        <v>505</v>
      </c>
      <c r="B38" t="s">
        <v>13</v>
      </c>
      <c r="C38" t="s">
        <v>14</v>
      </c>
      <c r="D38">
        <v>96</v>
      </c>
      <c r="E38">
        <v>67</v>
      </c>
      <c r="F38" t="s">
        <v>435</v>
      </c>
      <c r="G38">
        <v>1E-3</v>
      </c>
      <c r="H38">
        <v>7</v>
      </c>
      <c r="I38" t="s">
        <v>16</v>
      </c>
      <c r="J38" t="s">
        <v>506</v>
      </c>
    </row>
    <row r="39" spans="1:10" x14ac:dyDescent="0.25">
      <c r="A39" t="s">
        <v>507</v>
      </c>
      <c r="B39" t="s">
        <v>13</v>
      </c>
      <c r="C39" t="s">
        <v>14</v>
      </c>
      <c r="D39">
        <v>48</v>
      </c>
      <c r="E39">
        <v>35</v>
      </c>
      <c r="F39" t="s">
        <v>435</v>
      </c>
      <c r="G39">
        <v>0</v>
      </c>
      <c r="H39">
        <v>7</v>
      </c>
      <c r="I39" t="s">
        <v>16</v>
      </c>
      <c r="J39" t="s">
        <v>508</v>
      </c>
    </row>
    <row r="40" spans="1:10" x14ac:dyDescent="0.25">
      <c r="A40" t="s">
        <v>509</v>
      </c>
      <c r="B40" t="s">
        <v>13</v>
      </c>
      <c r="C40" t="s">
        <v>14</v>
      </c>
      <c r="D40">
        <v>92</v>
      </c>
      <c r="E40">
        <v>66</v>
      </c>
      <c r="F40" t="s">
        <v>435</v>
      </c>
      <c r="G40">
        <v>1E-3</v>
      </c>
      <c r="H40">
        <v>7</v>
      </c>
      <c r="I40" t="s">
        <v>16</v>
      </c>
      <c r="J40" t="s">
        <v>510</v>
      </c>
    </row>
    <row r="41" spans="1:10" x14ac:dyDescent="0.25">
      <c r="A41" t="s">
        <v>511</v>
      </c>
      <c r="B41" t="s">
        <v>13</v>
      </c>
      <c r="C41" t="s">
        <v>14</v>
      </c>
      <c r="D41">
        <v>101</v>
      </c>
      <c r="E41">
        <v>72</v>
      </c>
      <c r="F41" t="s">
        <v>435</v>
      </c>
      <c r="G41">
        <v>0</v>
      </c>
      <c r="H41">
        <v>7</v>
      </c>
      <c r="I41" t="s">
        <v>16</v>
      </c>
      <c r="J41" t="s">
        <v>512</v>
      </c>
    </row>
    <row r="42" spans="1:10" x14ac:dyDescent="0.25">
      <c r="A42" t="s">
        <v>513</v>
      </c>
      <c r="B42" t="s">
        <v>13</v>
      </c>
      <c r="C42" t="s">
        <v>14</v>
      </c>
      <c r="D42">
        <v>65</v>
      </c>
      <c r="E42">
        <v>47</v>
      </c>
      <c r="F42" t="s">
        <v>435</v>
      </c>
      <c r="G42">
        <v>1E-3</v>
      </c>
      <c r="H42">
        <v>7</v>
      </c>
      <c r="I42" t="s">
        <v>16</v>
      </c>
      <c r="J42" t="s">
        <v>514</v>
      </c>
    </row>
    <row r="43" spans="1:10" x14ac:dyDescent="0.25">
      <c r="A43" t="s">
        <v>515</v>
      </c>
      <c r="B43" t="s">
        <v>13</v>
      </c>
      <c r="C43" t="s">
        <v>14</v>
      </c>
      <c r="D43">
        <v>124</v>
      </c>
      <c r="E43">
        <v>86</v>
      </c>
      <c r="F43" t="s">
        <v>435</v>
      </c>
      <c r="G43">
        <v>1E-3</v>
      </c>
      <c r="H43">
        <v>7</v>
      </c>
      <c r="I43" t="s">
        <v>16</v>
      </c>
      <c r="J43" t="s">
        <v>516</v>
      </c>
    </row>
    <row r="44" spans="1:10" x14ac:dyDescent="0.25">
      <c r="A44" t="s">
        <v>517</v>
      </c>
      <c r="B44" t="s">
        <v>13</v>
      </c>
      <c r="C44" t="s">
        <v>14</v>
      </c>
      <c r="D44">
        <v>70</v>
      </c>
      <c r="E44">
        <v>50</v>
      </c>
      <c r="F44" t="s">
        <v>435</v>
      </c>
      <c r="G44">
        <v>2E-3</v>
      </c>
      <c r="H44">
        <v>7</v>
      </c>
      <c r="I44" t="s">
        <v>16</v>
      </c>
      <c r="J44" t="s">
        <v>518</v>
      </c>
    </row>
    <row r="45" spans="1:10" x14ac:dyDescent="0.25">
      <c r="A45" t="s">
        <v>519</v>
      </c>
      <c r="B45" t="s">
        <v>13</v>
      </c>
      <c r="C45" t="s">
        <v>14</v>
      </c>
      <c r="D45">
        <v>124</v>
      </c>
      <c r="E45">
        <v>86</v>
      </c>
      <c r="F45" t="s">
        <v>435</v>
      </c>
      <c r="G45">
        <v>1E-3</v>
      </c>
      <c r="H45">
        <v>7</v>
      </c>
      <c r="I45" t="s">
        <v>16</v>
      </c>
      <c r="J45" t="s">
        <v>520</v>
      </c>
    </row>
    <row r="46" spans="1:10" x14ac:dyDescent="0.25">
      <c r="A46" t="s">
        <v>521</v>
      </c>
      <c r="B46" t="s">
        <v>13</v>
      </c>
      <c r="C46" t="s">
        <v>14</v>
      </c>
      <c r="D46">
        <v>104</v>
      </c>
      <c r="E46">
        <v>73</v>
      </c>
      <c r="F46" t="s">
        <v>435</v>
      </c>
      <c r="G46">
        <v>1E-3</v>
      </c>
      <c r="H46">
        <v>7</v>
      </c>
      <c r="I46" t="s">
        <v>16</v>
      </c>
      <c r="J46" t="s">
        <v>522</v>
      </c>
    </row>
    <row r="47" spans="1:10" x14ac:dyDescent="0.25">
      <c r="A47" t="s">
        <v>523</v>
      </c>
      <c r="B47" t="s">
        <v>13</v>
      </c>
      <c r="C47" t="s">
        <v>14</v>
      </c>
      <c r="D47">
        <v>118</v>
      </c>
      <c r="E47">
        <v>81</v>
      </c>
      <c r="F47" t="s">
        <v>435</v>
      </c>
      <c r="G47">
        <v>1E-3</v>
      </c>
      <c r="H47">
        <v>7</v>
      </c>
      <c r="I47" t="s">
        <v>16</v>
      </c>
      <c r="J47" t="s">
        <v>524</v>
      </c>
    </row>
    <row r="48" spans="1:10" x14ac:dyDescent="0.25">
      <c r="A48" t="s">
        <v>525</v>
      </c>
      <c r="B48" t="s">
        <v>13</v>
      </c>
      <c r="C48" t="s">
        <v>14</v>
      </c>
      <c r="D48">
        <v>121</v>
      </c>
      <c r="E48">
        <v>86</v>
      </c>
      <c r="F48" t="s">
        <v>435</v>
      </c>
      <c r="G48">
        <v>1E-3</v>
      </c>
      <c r="H48">
        <v>7</v>
      </c>
      <c r="I48" t="s">
        <v>16</v>
      </c>
      <c r="J48" t="s">
        <v>526</v>
      </c>
    </row>
    <row r="49" spans="1:10" x14ac:dyDescent="0.25">
      <c r="A49" t="s">
        <v>527</v>
      </c>
      <c r="B49" t="s">
        <v>13</v>
      </c>
      <c r="C49" t="s">
        <v>14</v>
      </c>
      <c r="D49">
        <v>113</v>
      </c>
      <c r="E49">
        <v>80</v>
      </c>
      <c r="F49" t="s">
        <v>435</v>
      </c>
      <c r="G49">
        <v>1E-3</v>
      </c>
      <c r="H49">
        <v>7</v>
      </c>
      <c r="I49" t="s">
        <v>16</v>
      </c>
      <c r="J49" t="s">
        <v>528</v>
      </c>
    </row>
    <row r="50" spans="1:10" x14ac:dyDescent="0.25">
      <c r="A50" t="s">
        <v>529</v>
      </c>
      <c r="B50" t="s">
        <v>13</v>
      </c>
      <c r="C50" t="s">
        <v>14</v>
      </c>
      <c r="D50">
        <v>136</v>
      </c>
      <c r="E50">
        <v>94</v>
      </c>
      <c r="F50" t="s">
        <v>435</v>
      </c>
      <c r="G50">
        <v>1E-3</v>
      </c>
      <c r="H50">
        <v>7</v>
      </c>
      <c r="I50" t="s">
        <v>16</v>
      </c>
      <c r="J50" t="s">
        <v>530</v>
      </c>
    </row>
    <row r="51" spans="1:10" x14ac:dyDescent="0.25">
      <c r="A51" t="s">
        <v>531</v>
      </c>
      <c r="B51" t="s">
        <v>13</v>
      </c>
      <c r="C51" t="s">
        <v>14</v>
      </c>
      <c r="D51">
        <v>95</v>
      </c>
      <c r="E51">
        <v>68</v>
      </c>
      <c r="F51" t="s">
        <v>435</v>
      </c>
      <c r="G51">
        <v>1E-3</v>
      </c>
      <c r="H51">
        <v>7</v>
      </c>
      <c r="I51" t="s">
        <v>16</v>
      </c>
      <c r="J51" t="s">
        <v>532</v>
      </c>
    </row>
    <row r="52" spans="1:10" x14ac:dyDescent="0.25">
      <c r="A52" t="s">
        <v>533</v>
      </c>
      <c r="B52" t="s">
        <v>13</v>
      </c>
      <c r="C52" t="s">
        <v>14</v>
      </c>
      <c r="D52">
        <v>78</v>
      </c>
      <c r="E52">
        <v>55</v>
      </c>
      <c r="F52" t="s">
        <v>435</v>
      </c>
      <c r="G52">
        <v>1E-3</v>
      </c>
      <c r="H52">
        <v>7</v>
      </c>
      <c r="I52" t="s">
        <v>16</v>
      </c>
      <c r="J52" t="s">
        <v>534</v>
      </c>
    </row>
    <row r="53" spans="1:10" x14ac:dyDescent="0.25">
      <c r="A53" t="s">
        <v>535</v>
      </c>
      <c r="B53" t="s">
        <v>13</v>
      </c>
      <c r="C53" t="s">
        <v>14</v>
      </c>
      <c r="D53">
        <v>104</v>
      </c>
      <c r="E53">
        <v>72</v>
      </c>
      <c r="F53" t="s">
        <v>435</v>
      </c>
      <c r="G53">
        <v>0</v>
      </c>
      <c r="H53">
        <v>7</v>
      </c>
      <c r="I53" t="s">
        <v>16</v>
      </c>
      <c r="J53" t="s">
        <v>536</v>
      </c>
    </row>
    <row r="54" spans="1:10" x14ac:dyDescent="0.25">
      <c r="A54" t="s">
        <v>537</v>
      </c>
      <c r="B54" t="s">
        <v>13</v>
      </c>
      <c r="C54" t="s">
        <v>14</v>
      </c>
      <c r="D54">
        <v>109</v>
      </c>
      <c r="E54">
        <v>77</v>
      </c>
      <c r="F54" t="s">
        <v>435</v>
      </c>
      <c r="G54">
        <v>1E-3</v>
      </c>
      <c r="H54">
        <v>7</v>
      </c>
      <c r="I54" t="s">
        <v>16</v>
      </c>
      <c r="J54" t="s">
        <v>538</v>
      </c>
    </row>
    <row r="55" spans="1:10" x14ac:dyDescent="0.25">
      <c r="A55" t="s">
        <v>539</v>
      </c>
      <c r="B55" t="s">
        <v>13</v>
      </c>
      <c r="C55" t="s">
        <v>14</v>
      </c>
      <c r="D55">
        <v>103</v>
      </c>
      <c r="E55">
        <v>72</v>
      </c>
      <c r="F55" t="s">
        <v>435</v>
      </c>
      <c r="G55">
        <v>0</v>
      </c>
      <c r="H55">
        <v>7</v>
      </c>
      <c r="I55" t="s">
        <v>16</v>
      </c>
      <c r="J55" t="s">
        <v>540</v>
      </c>
    </row>
    <row r="56" spans="1:10" x14ac:dyDescent="0.25">
      <c r="A56" t="s">
        <v>541</v>
      </c>
      <c r="B56" t="s">
        <v>13</v>
      </c>
      <c r="C56" t="s">
        <v>14</v>
      </c>
      <c r="D56">
        <v>91</v>
      </c>
      <c r="E56">
        <v>65</v>
      </c>
      <c r="F56" t="s">
        <v>435</v>
      </c>
      <c r="G56">
        <v>1E-3</v>
      </c>
      <c r="H56">
        <v>7</v>
      </c>
      <c r="I56" t="s">
        <v>16</v>
      </c>
      <c r="J56" t="s">
        <v>542</v>
      </c>
    </row>
    <row r="57" spans="1:10" x14ac:dyDescent="0.25">
      <c r="A57" t="s">
        <v>543</v>
      </c>
      <c r="B57" t="s">
        <v>13</v>
      </c>
      <c r="C57" t="s">
        <v>14</v>
      </c>
      <c r="D57">
        <v>105</v>
      </c>
      <c r="E57">
        <v>75</v>
      </c>
      <c r="F57" t="s">
        <v>435</v>
      </c>
      <c r="G57">
        <v>1E-3</v>
      </c>
      <c r="H57">
        <v>7</v>
      </c>
      <c r="I57" t="s">
        <v>16</v>
      </c>
      <c r="J57" t="s">
        <v>544</v>
      </c>
    </row>
    <row r="58" spans="1:10" x14ac:dyDescent="0.25">
      <c r="A58" t="s">
        <v>545</v>
      </c>
      <c r="B58" t="s">
        <v>13</v>
      </c>
      <c r="C58" t="s">
        <v>14</v>
      </c>
      <c r="D58">
        <v>89</v>
      </c>
      <c r="E58">
        <v>64</v>
      </c>
      <c r="F58" t="s">
        <v>435</v>
      </c>
      <c r="G58">
        <v>1E-3</v>
      </c>
      <c r="H58">
        <v>7</v>
      </c>
      <c r="I58" t="s">
        <v>16</v>
      </c>
      <c r="J58" t="s">
        <v>546</v>
      </c>
    </row>
    <row r="59" spans="1:10" x14ac:dyDescent="0.25">
      <c r="A59" t="s">
        <v>547</v>
      </c>
      <c r="B59" t="s">
        <v>13</v>
      </c>
      <c r="C59" t="s">
        <v>14</v>
      </c>
      <c r="D59">
        <v>70</v>
      </c>
      <c r="E59">
        <v>50</v>
      </c>
      <c r="F59" t="s">
        <v>435</v>
      </c>
      <c r="G59">
        <v>0</v>
      </c>
      <c r="H59">
        <v>7</v>
      </c>
      <c r="I59" t="s">
        <v>16</v>
      </c>
      <c r="J59" t="s">
        <v>548</v>
      </c>
    </row>
    <row r="60" spans="1:10" x14ac:dyDescent="0.25">
      <c r="A60" t="s">
        <v>549</v>
      </c>
      <c r="B60" t="s">
        <v>13</v>
      </c>
      <c r="C60" t="s">
        <v>14</v>
      </c>
      <c r="D60">
        <v>114</v>
      </c>
      <c r="E60">
        <v>80</v>
      </c>
      <c r="F60" t="s">
        <v>435</v>
      </c>
      <c r="G60">
        <v>1E-3</v>
      </c>
      <c r="H60">
        <v>7</v>
      </c>
      <c r="I60" t="s">
        <v>16</v>
      </c>
      <c r="J60" t="s">
        <v>550</v>
      </c>
    </row>
    <row r="61" spans="1:10" x14ac:dyDescent="0.25">
      <c r="A61" t="s">
        <v>551</v>
      </c>
      <c r="B61" t="s">
        <v>13</v>
      </c>
      <c r="C61" t="s">
        <v>14</v>
      </c>
      <c r="D61">
        <v>101</v>
      </c>
      <c r="E61">
        <v>72</v>
      </c>
      <c r="F61" t="s">
        <v>435</v>
      </c>
      <c r="G61">
        <v>1E-3</v>
      </c>
      <c r="H61">
        <v>7</v>
      </c>
      <c r="I61" t="s">
        <v>16</v>
      </c>
      <c r="J61" t="s">
        <v>552</v>
      </c>
    </row>
    <row r="62" spans="1:10" x14ac:dyDescent="0.25">
      <c r="A62" t="s">
        <v>553</v>
      </c>
      <c r="B62" t="s">
        <v>13</v>
      </c>
      <c r="C62" t="s">
        <v>14</v>
      </c>
      <c r="D62">
        <v>96</v>
      </c>
      <c r="E62">
        <v>69</v>
      </c>
      <c r="F62" t="s">
        <v>435</v>
      </c>
      <c r="G62">
        <v>1E-3</v>
      </c>
      <c r="H62">
        <v>7</v>
      </c>
      <c r="I62" t="s">
        <v>16</v>
      </c>
      <c r="J62" t="s">
        <v>554</v>
      </c>
    </row>
    <row r="63" spans="1:10" x14ac:dyDescent="0.25">
      <c r="A63" t="s">
        <v>555</v>
      </c>
      <c r="B63" t="s">
        <v>13</v>
      </c>
      <c r="C63" t="s">
        <v>14</v>
      </c>
      <c r="D63">
        <v>153</v>
      </c>
      <c r="E63">
        <v>105</v>
      </c>
      <c r="F63" t="s">
        <v>435</v>
      </c>
      <c r="G63">
        <v>1E-3</v>
      </c>
      <c r="H63">
        <v>7</v>
      </c>
      <c r="I63" t="s">
        <v>16</v>
      </c>
      <c r="J63" t="s">
        <v>556</v>
      </c>
    </row>
    <row r="64" spans="1:10" x14ac:dyDescent="0.25">
      <c r="A64" t="s">
        <v>557</v>
      </c>
      <c r="B64" t="s">
        <v>13</v>
      </c>
      <c r="C64" t="s">
        <v>14</v>
      </c>
      <c r="D64">
        <v>89</v>
      </c>
      <c r="E64">
        <v>61</v>
      </c>
      <c r="F64" t="s">
        <v>435</v>
      </c>
      <c r="G64">
        <v>0</v>
      </c>
      <c r="H64">
        <v>7</v>
      </c>
      <c r="I64" t="s">
        <v>16</v>
      </c>
      <c r="J64" t="s">
        <v>558</v>
      </c>
    </row>
    <row r="65" spans="1:10" x14ac:dyDescent="0.25">
      <c r="A65" t="s">
        <v>559</v>
      </c>
      <c r="B65" t="s">
        <v>13</v>
      </c>
      <c r="C65" t="s">
        <v>14</v>
      </c>
      <c r="D65">
        <v>96</v>
      </c>
      <c r="E65">
        <v>67</v>
      </c>
      <c r="F65" t="s">
        <v>435</v>
      </c>
      <c r="G65">
        <v>1E-3</v>
      </c>
      <c r="H65">
        <v>7</v>
      </c>
      <c r="I65" t="s">
        <v>16</v>
      </c>
      <c r="J65" t="s">
        <v>560</v>
      </c>
    </row>
    <row r="66" spans="1:10" x14ac:dyDescent="0.25">
      <c r="A66" t="s">
        <v>561</v>
      </c>
      <c r="B66" t="s">
        <v>13</v>
      </c>
      <c r="C66" t="s">
        <v>14</v>
      </c>
      <c r="D66">
        <v>82</v>
      </c>
      <c r="E66">
        <v>59</v>
      </c>
      <c r="F66" t="s">
        <v>435</v>
      </c>
      <c r="G66">
        <v>1E-3</v>
      </c>
      <c r="H66">
        <v>7</v>
      </c>
      <c r="I66" t="s">
        <v>16</v>
      </c>
      <c r="J66" t="s">
        <v>562</v>
      </c>
    </row>
    <row r="67" spans="1:10" x14ac:dyDescent="0.25">
      <c r="A67" t="s">
        <v>563</v>
      </c>
      <c r="B67" t="s">
        <v>13</v>
      </c>
      <c r="C67" t="s">
        <v>14</v>
      </c>
      <c r="D67">
        <v>111</v>
      </c>
      <c r="E67">
        <v>78</v>
      </c>
      <c r="F67" t="s">
        <v>435</v>
      </c>
      <c r="G67">
        <v>0</v>
      </c>
      <c r="H67">
        <v>7</v>
      </c>
      <c r="I67" t="s">
        <v>16</v>
      </c>
      <c r="J67" t="s">
        <v>564</v>
      </c>
    </row>
    <row r="68" spans="1:10" x14ac:dyDescent="0.25">
      <c r="A68" t="s">
        <v>565</v>
      </c>
      <c r="B68" t="s">
        <v>13</v>
      </c>
      <c r="C68" t="s">
        <v>14</v>
      </c>
      <c r="D68">
        <v>106</v>
      </c>
      <c r="E68">
        <v>74</v>
      </c>
      <c r="F68" t="s">
        <v>435</v>
      </c>
      <c r="G68">
        <v>1E-3</v>
      </c>
      <c r="H68">
        <v>7</v>
      </c>
      <c r="I68" t="s">
        <v>16</v>
      </c>
      <c r="J68" t="s">
        <v>566</v>
      </c>
    </row>
    <row r="69" spans="1:10" x14ac:dyDescent="0.25">
      <c r="A69" t="s">
        <v>567</v>
      </c>
      <c r="B69" t="s">
        <v>13</v>
      </c>
      <c r="C69" t="s">
        <v>14</v>
      </c>
      <c r="D69">
        <v>61</v>
      </c>
      <c r="E69">
        <v>44</v>
      </c>
      <c r="F69" t="s">
        <v>435</v>
      </c>
      <c r="G69">
        <v>0</v>
      </c>
      <c r="H69">
        <v>7</v>
      </c>
      <c r="I69" t="s">
        <v>16</v>
      </c>
      <c r="J69" t="s">
        <v>568</v>
      </c>
    </row>
    <row r="70" spans="1:10" x14ac:dyDescent="0.25">
      <c r="A70" t="s">
        <v>569</v>
      </c>
      <c r="B70" t="s">
        <v>13</v>
      </c>
      <c r="C70" t="s">
        <v>14</v>
      </c>
      <c r="D70">
        <v>152</v>
      </c>
      <c r="E70">
        <v>106</v>
      </c>
      <c r="F70" t="s">
        <v>435</v>
      </c>
      <c r="G70">
        <v>1E-3</v>
      </c>
      <c r="H70">
        <v>7</v>
      </c>
      <c r="I70" t="s">
        <v>16</v>
      </c>
      <c r="J70" t="s">
        <v>570</v>
      </c>
    </row>
    <row r="71" spans="1:10" x14ac:dyDescent="0.25">
      <c r="A71" t="s">
        <v>571</v>
      </c>
      <c r="B71" t="s">
        <v>13</v>
      </c>
      <c r="C71" t="s">
        <v>14</v>
      </c>
      <c r="D71">
        <v>100</v>
      </c>
      <c r="E71">
        <v>70</v>
      </c>
      <c r="F71" t="s">
        <v>435</v>
      </c>
      <c r="G71">
        <v>0</v>
      </c>
      <c r="H71">
        <v>7</v>
      </c>
      <c r="I71" t="s">
        <v>16</v>
      </c>
      <c r="J71" t="s">
        <v>572</v>
      </c>
    </row>
    <row r="72" spans="1:10" x14ac:dyDescent="0.25">
      <c r="A72" t="s">
        <v>573</v>
      </c>
      <c r="B72" t="s">
        <v>13</v>
      </c>
      <c r="C72" t="s">
        <v>14</v>
      </c>
      <c r="D72">
        <v>77</v>
      </c>
      <c r="E72">
        <v>54</v>
      </c>
      <c r="F72" t="s">
        <v>435</v>
      </c>
      <c r="G72">
        <v>1E-3</v>
      </c>
      <c r="H72">
        <v>7</v>
      </c>
      <c r="I72" t="s">
        <v>16</v>
      </c>
      <c r="J72" t="s">
        <v>574</v>
      </c>
    </row>
    <row r="73" spans="1:10" x14ac:dyDescent="0.25">
      <c r="A73" t="s">
        <v>575</v>
      </c>
      <c r="B73" t="s">
        <v>13</v>
      </c>
      <c r="C73" t="s">
        <v>14</v>
      </c>
      <c r="D73">
        <v>108</v>
      </c>
      <c r="E73">
        <v>75</v>
      </c>
      <c r="F73" t="s">
        <v>435</v>
      </c>
      <c r="G73">
        <v>1E-3</v>
      </c>
      <c r="H73">
        <v>7</v>
      </c>
      <c r="I73" t="s">
        <v>16</v>
      </c>
      <c r="J73" t="s">
        <v>576</v>
      </c>
    </row>
    <row r="74" spans="1:10" x14ac:dyDescent="0.25">
      <c r="A74" t="s">
        <v>577</v>
      </c>
      <c r="B74" t="s">
        <v>13</v>
      </c>
      <c r="C74" t="s">
        <v>14</v>
      </c>
      <c r="D74">
        <v>103</v>
      </c>
      <c r="E74">
        <v>73</v>
      </c>
      <c r="F74" t="s">
        <v>435</v>
      </c>
      <c r="G74">
        <v>1E-3</v>
      </c>
      <c r="H74">
        <v>7</v>
      </c>
      <c r="I74" t="s">
        <v>16</v>
      </c>
      <c r="J74" t="s">
        <v>578</v>
      </c>
    </row>
    <row r="75" spans="1:10" x14ac:dyDescent="0.25">
      <c r="A75" t="s">
        <v>579</v>
      </c>
      <c r="B75" t="s">
        <v>13</v>
      </c>
      <c r="C75" t="s">
        <v>14</v>
      </c>
      <c r="D75">
        <v>97</v>
      </c>
      <c r="E75">
        <v>69</v>
      </c>
      <c r="F75" t="s">
        <v>435</v>
      </c>
      <c r="G75">
        <v>1E-3</v>
      </c>
      <c r="H75">
        <v>7</v>
      </c>
      <c r="I75" t="s">
        <v>16</v>
      </c>
      <c r="J75" t="s">
        <v>580</v>
      </c>
    </row>
    <row r="76" spans="1:10" x14ac:dyDescent="0.25">
      <c r="A76" t="s">
        <v>581</v>
      </c>
      <c r="B76" t="s">
        <v>13</v>
      </c>
      <c r="C76" t="s">
        <v>14</v>
      </c>
      <c r="D76">
        <v>126</v>
      </c>
      <c r="E76">
        <v>86</v>
      </c>
      <c r="F76" t="s">
        <v>435</v>
      </c>
      <c r="G76">
        <v>1E-3</v>
      </c>
      <c r="H76">
        <v>7</v>
      </c>
      <c r="I76" t="s">
        <v>16</v>
      </c>
      <c r="J76" t="s">
        <v>582</v>
      </c>
    </row>
    <row r="77" spans="1:10" x14ac:dyDescent="0.25">
      <c r="A77" t="s">
        <v>583</v>
      </c>
      <c r="B77" t="s">
        <v>13</v>
      </c>
      <c r="C77" t="s">
        <v>14</v>
      </c>
      <c r="D77">
        <v>85</v>
      </c>
      <c r="E77">
        <v>60</v>
      </c>
      <c r="F77" t="s">
        <v>435</v>
      </c>
      <c r="G77">
        <v>0</v>
      </c>
      <c r="H77">
        <v>7</v>
      </c>
      <c r="I77" t="s">
        <v>16</v>
      </c>
      <c r="J77" t="s">
        <v>584</v>
      </c>
    </row>
    <row r="78" spans="1:10" x14ac:dyDescent="0.25">
      <c r="A78" t="s">
        <v>585</v>
      </c>
      <c r="B78" t="s">
        <v>13</v>
      </c>
      <c r="C78" t="s">
        <v>14</v>
      </c>
      <c r="D78">
        <v>96</v>
      </c>
      <c r="E78">
        <v>67</v>
      </c>
      <c r="F78" t="s">
        <v>435</v>
      </c>
      <c r="G78">
        <v>0</v>
      </c>
      <c r="H78">
        <v>7</v>
      </c>
      <c r="I78" t="s">
        <v>16</v>
      </c>
      <c r="J78" t="s">
        <v>586</v>
      </c>
    </row>
    <row r="79" spans="1:10" x14ac:dyDescent="0.25">
      <c r="A79" t="s">
        <v>587</v>
      </c>
      <c r="B79" t="s">
        <v>13</v>
      </c>
      <c r="C79" t="s">
        <v>14</v>
      </c>
      <c r="D79">
        <v>92</v>
      </c>
      <c r="E79">
        <v>64</v>
      </c>
      <c r="F79" t="s">
        <v>435</v>
      </c>
      <c r="G79">
        <v>1E-3</v>
      </c>
      <c r="H79">
        <v>7</v>
      </c>
      <c r="I79" t="s">
        <v>16</v>
      </c>
      <c r="J79" t="s">
        <v>588</v>
      </c>
    </row>
    <row r="80" spans="1:10" x14ac:dyDescent="0.25">
      <c r="A80" t="s">
        <v>589</v>
      </c>
      <c r="B80" t="s">
        <v>13</v>
      </c>
      <c r="C80" t="s">
        <v>14</v>
      </c>
      <c r="D80">
        <v>121</v>
      </c>
      <c r="E80">
        <v>85</v>
      </c>
      <c r="F80" t="s">
        <v>435</v>
      </c>
      <c r="G80">
        <v>1E-3</v>
      </c>
      <c r="H80">
        <v>7</v>
      </c>
      <c r="I80" t="s">
        <v>16</v>
      </c>
      <c r="J80" t="s">
        <v>590</v>
      </c>
    </row>
    <row r="81" spans="1:10" x14ac:dyDescent="0.25">
      <c r="A81" t="s">
        <v>591</v>
      </c>
      <c r="B81" t="s">
        <v>13</v>
      </c>
      <c r="C81" t="s">
        <v>14</v>
      </c>
      <c r="D81">
        <v>117</v>
      </c>
      <c r="E81">
        <v>82</v>
      </c>
      <c r="F81" t="s">
        <v>435</v>
      </c>
      <c r="G81">
        <v>1E-3</v>
      </c>
      <c r="H81">
        <v>7</v>
      </c>
      <c r="I81" t="s">
        <v>16</v>
      </c>
      <c r="J81" t="s">
        <v>592</v>
      </c>
    </row>
    <row r="82" spans="1:10" x14ac:dyDescent="0.25">
      <c r="A82" t="s">
        <v>593</v>
      </c>
      <c r="B82" t="s">
        <v>13</v>
      </c>
      <c r="C82" t="s">
        <v>14</v>
      </c>
      <c r="D82">
        <v>102</v>
      </c>
      <c r="E82">
        <v>71</v>
      </c>
      <c r="F82" t="s">
        <v>435</v>
      </c>
      <c r="G82">
        <v>1E-3</v>
      </c>
      <c r="H82">
        <v>7</v>
      </c>
      <c r="I82" t="s">
        <v>16</v>
      </c>
      <c r="J82" t="s">
        <v>594</v>
      </c>
    </row>
    <row r="83" spans="1:10" x14ac:dyDescent="0.25">
      <c r="A83" t="s">
        <v>595</v>
      </c>
      <c r="B83" t="s">
        <v>13</v>
      </c>
      <c r="C83" t="s">
        <v>14</v>
      </c>
      <c r="D83">
        <v>112</v>
      </c>
      <c r="E83">
        <v>78</v>
      </c>
      <c r="F83" t="s">
        <v>435</v>
      </c>
      <c r="G83">
        <v>1E-3</v>
      </c>
      <c r="H83">
        <v>7</v>
      </c>
      <c r="I83" t="s">
        <v>16</v>
      </c>
      <c r="J83" t="s">
        <v>596</v>
      </c>
    </row>
    <row r="84" spans="1:10" x14ac:dyDescent="0.25">
      <c r="A84" t="s">
        <v>597</v>
      </c>
      <c r="B84" t="s">
        <v>13</v>
      </c>
      <c r="C84" t="s">
        <v>14</v>
      </c>
      <c r="D84">
        <v>82</v>
      </c>
      <c r="E84">
        <v>59</v>
      </c>
      <c r="F84" t="s">
        <v>435</v>
      </c>
      <c r="G84">
        <v>0</v>
      </c>
      <c r="H84">
        <v>7</v>
      </c>
      <c r="I84" t="s">
        <v>16</v>
      </c>
      <c r="J84" t="s">
        <v>598</v>
      </c>
    </row>
    <row r="85" spans="1:10" x14ac:dyDescent="0.25">
      <c r="A85" t="s">
        <v>599</v>
      </c>
      <c r="B85" t="s">
        <v>13</v>
      </c>
      <c r="C85" t="s">
        <v>14</v>
      </c>
      <c r="D85">
        <v>128</v>
      </c>
      <c r="E85">
        <v>90</v>
      </c>
      <c r="F85" t="s">
        <v>435</v>
      </c>
      <c r="G85">
        <v>1E-3</v>
      </c>
      <c r="H85">
        <v>7</v>
      </c>
      <c r="I85" t="s">
        <v>16</v>
      </c>
      <c r="J85" t="s">
        <v>600</v>
      </c>
    </row>
    <row r="86" spans="1:10" x14ac:dyDescent="0.25">
      <c r="A86" t="s">
        <v>601</v>
      </c>
      <c r="B86" t="s">
        <v>13</v>
      </c>
      <c r="C86" t="s">
        <v>14</v>
      </c>
      <c r="D86">
        <v>142</v>
      </c>
      <c r="E86">
        <v>98</v>
      </c>
      <c r="F86" t="s">
        <v>435</v>
      </c>
      <c r="G86">
        <v>1E-3</v>
      </c>
      <c r="H86">
        <v>7</v>
      </c>
      <c r="I86" t="s">
        <v>16</v>
      </c>
      <c r="J86" t="s">
        <v>602</v>
      </c>
    </row>
    <row r="87" spans="1:10" x14ac:dyDescent="0.25">
      <c r="A87" t="s">
        <v>603</v>
      </c>
      <c r="B87" t="s">
        <v>13</v>
      </c>
      <c r="C87" t="s">
        <v>14</v>
      </c>
      <c r="D87">
        <v>151</v>
      </c>
      <c r="E87">
        <v>105</v>
      </c>
      <c r="F87" t="s">
        <v>435</v>
      </c>
      <c r="G87">
        <v>1E-3</v>
      </c>
      <c r="H87">
        <v>7</v>
      </c>
      <c r="I87" t="s">
        <v>16</v>
      </c>
      <c r="J87" t="s">
        <v>604</v>
      </c>
    </row>
    <row r="88" spans="1:10" x14ac:dyDescent="0.25">
      <c r="A88" t="s">
        <v>605</v>
      </c>
      <c r="B88" t="s">
        <v>13</v>
      </c>
      <c r="C88" t="s">
        <v>14</v>
      </c>
      <c r="D88">
        <v>90</v>
      </c>
      <c r="E88">
        <v>64</v>
      </c>
      <c r="F88" t="s">
        <v>435</v>
      </c>
      <c r="G88">
        <v>1E-3</v>
      </c>
      <c r="H88">
        <v>7</v>
      </c>
      <c r="I88" t="s">
        <v>16</v>
      </c>
      <c r="J88" t="s">
        <v>606</v>
      </c>
    </row>
    <row r="89" spans="1:10" x14ac:dyDescent="0.25">
      <c r="A89" t="s">
        <v>607</v>
      </c>
      <c r="B89" t="s">
        <v>13</v>
      </c>
      <c r="C89" t="s">
        <v>14</v>
      </c>
      <c r="D89">
        <v>111</v>
      </c>
      <c r="E89">
        <v>76</v>
      </c>
      <c r="F89" t="s">
        <v>435</v>
      </c>
      <c r="G89">
        <v>1E-3</v>
      </c>
      <c r="H89">
        <v>7</v>
      </c>
      <c r="I89" t="s">
        <v>16</v>
      </c>
      <c r="J89" t="s">
        <v>608</v>
      </c>
    </row>
    <row r="90" spans="1:10" x14ac:dyDescent="0.25">
      <c r="A90" t="s">
        <v>609</v>
      </c>
      <c r="B90" t="s">
        <v>13</v>
      </c>
      <c r="C90" t="s">
        <v>14</v>
      </c>
      <c r="D90">
        <v>66</v>
      </c>
      <c r="E90">
        <v>47</v>
      </c>
      <c r="F90" t="s">
        <v>435</v>
      </c>
      <c r="G90">
        <v>0</v>
      </c>
      <c r="H90">
        <v>7</v>
      </c>
      <c r="I90" t="s">
        <v>16</v>
      </c>
      <c r="J90" t="s">
        <v>610</v>
      </c>
    </row>
    <row r="91" spans="1:10" x14ac:dyDescent="0.25">
      <c r="A91" t="s">
        <v>611</v>
      </c>
      <c r="B91" t="s">
        <v>13</v>
      </c>
      <c r="C91" t="s">
        <v>14</v>
      </c>
      <c r="D91">
        <v>99</v>
      </c>
      <c r="E91">
        <v>69</v>
      </c>
      <c r="F91" t="s">
        <v>435</v>
      </c>
      <c r="G91">
        <v>0</v>
      </c>
      <c r="H91">
        <v>7</v>
      </c>
      <c r="I91" t="s">
        <v>16</v>
      </c>
      <c r="J91" t="s">
        <v>612</v>
      </c>
    </row>
    <row r="92" spans="1:10" x14ac:dyDescent="0.25">
      <c r="A92" t="s">
        <v>613</v>
      </c>
      <c r="B92" t="s">
        <v>13</v>
      </c>
      <c r="C92" t="s">
        <v>14</v>
      </c>
      <c r="D92">
        <v>144</v>
      </c>
      <c r="E92">
        <v>100</v>
      </c>
      <c r="F92" t="s">
        <v>435</v>
      </c>
      <c r="G92">
        <v>1E-3</v>
      </c>
      <c r="H92">
        <v>7</v>
      </c>
      <c r="I92" t="s">
        <v>16</v>
      </c>
      <c r="J92" t="s">
        <v>614</v>
      </c>
    </row>
    <row r="93" spans="1:10" x14ac:dyDescent="0.25">
      <c r="A93" t="s">
        <v>615</v>
      </c>
      <c r="B93" t="s">
        <v>13</v>
      </c>
      <c r="C93" t="s">
        <v>14</v>
      </c>
      <c r="D93">
        <v>131</v>
      </c>
      <c r="E93">
        <v>89</v>
      </c>
      <c r="F93" t="s">
        <v>435</v>
      </c>
      <c r="G93">
        <v>1E-3</v>
      </c>
      <c r="H93">
        <v>7</v>
      </c>
      <c r="I93" t="s">
        <v>16</v>
      </c>
      <c r="J93" t="s">
        <v>616</v>
      </c>
    </row>
    <row r="94" spans="1:10" x14ac:dyDescent="0.25">
      <c r="A94" t="s">
        <v>617</v>
      </c>
      <c r="B94" t="s">
        <v>13</v>
      </c>
      <c r="C94" t="s">
        <v>14</v>
      </c>
      <c r="D94">
        <v>61</v>
      </c>
      <c r="E94">
        <v>44</v>
      </c>
      <c r="F94" t="s">
        <v>435</v>
      </c>
      <c r="G94">
        <v>0</v>
      </c>
      <c r="H94">
        <v>7</v>
      </c>
      <c r="I94" t="s">
        <v>16</v>
      </c>
      <c r="J94" t="s">
        <v>618</v>
      </c>
    </row>
    <row r="95" spans="1:10" x14ac:dyDescent="0.25">
      <c r="A95" t="s">
        <v>619</v>
      </c>
      <c r="B95" t="s">
        <v>13</v>
      </c>
      <c r="C95" t="s">
        <v>14</v>
      </c>
      <c r="D95">
        <v>90</v>
      </c>
      <c r="E95">
        <v>64</v>
      </c>
      <c r="F95" t="s">
        <v>435</v>
      </c>
      <c r="G95">
        <v>1E-3</v>
      </c>
      <c r="H95">
        <v>7</v>
      </c>
      <c r="I95" t="s">
        <v>16</v>
      </c>
      <c r="J95" t="s">
        <v>620</v>
      </c>
    </row>
    <row r="96" spans="1:10" x14ac:dyDescent="0.25">
      <c r="A96" t="s">
        <v>621</v>
      </c>
      <c r="B96" t="s">
        <v>13</v>
      </c>
      <c r="C96" t="s">
        <v>14</v>
      </c>
      <c r="D96">
        <v>62</v>
      </c>
      <c r="E96">
        <v>45</v>
      </c>
      <c r="F96" t="s">
        <v>435</v>
      </c>
      <c r="G96">
        <v>1E-3</v>
      </c>
      <c r="H96">
        <v>7</v>
      </c>
      <c r="I96" t="s">
        <v>16</v>
      </c>
      <c r="J96" t="s">
        <v>622</v>
      </c>
    </row>
    <row r="97" spans="1:10" x14ac:dyDescent="0.25">
      <c r="A97" t="s">
        <v>623</v>
      </c>
      <c r="B97" t="s">
        <v>13</v>
      </c>
      <c r="C97" t="s">
        <v>14</v>
      </c>
      <c r="D97">
        <v>126</v>
      </c>
      <c r="E97">
        <v>88</v>
      </c>
      <c r="F97" t="s">
        <v>435</v>
      </c>
      <c r="G97">
        <v>1E-3</v>
      </c>
      <c r="H97">
        <v>7</v>
      </c>
      <c r="I97" t="s">
        <v>16</v>
      </c>
      <c r="J97" t="s">
        <v>624</v>
      </c>
    </row>
    <row r="98" spans="1:10" x14ac:dyDescent="0.25">
      <c r="A98" t="s">
        <v>625</v>
      </c>
      <c r="B98" t="s">
        <v>13</v>
      </c>
      <c r="C98" t="s">
        <v>14</v>
      </c>
      <c r="D98">
        <v>127</v>
      </c>
      <c r="E98">
        <v>88</v>
      </c>
      <c r="F98" t="s">
        <v>435</v>
      </c>
      <c r="G98">
        <v>2E-3</v>
      </c>
      <c r="H98">
        <v>7</v>
      </c>
      <c r="I98" t="s">
        <v>16</v>
      </c>
      <c r="J98" t="s">
        <v>626</v>
      </c>
    </row>
    <row r="99" spans="1:10" x14ac:dyDescent="0.25">
      <c r="A99" t="s">
        <v>627</v>
      </c>
      <c r="B99" t="s">
        <v>13</v>
      </c>
      <c r="C99" t="s">
        <v>14</v>
      </c>
      <c r="D99">
        <v>96</v>
      </c>
      <c r="E99">
        <v>68</v>
      </c>
      <c r="F99" t="s">
        <v>435</v>
      </c>
      <c r="G99">
        <v>1E-3</v>
      </c>
      <c r="H99">
        <v>7</v>
      </c>
      <c r="I99" t="s">
        <v>16</v>
      </c>
      <c r="J99" t="s">
        <v>628</v>
      </c>
    </row>
    <row r="100" spans="1:10" x14ac:dyDescent="0.25">
      <c r="A100" t="s">
        <v>629</v>
      </c>
      <c r="B100" t="s">
        <v>13</v>
      </c>
      <c r="C100" t="s">
        <v>14</v>
      </c>
      <c r="D100">
        <v>83</v>
      </c>
      <c r="E100">
        <v>60</v>
      </c>
      <c r="F100" t="s">
        <v>435</v>
      </c>
      <c r="G100">
        <v>1E-3</v>
      </c>
      <c r="H100">
        <v>7</v>
      </c>
      <c r="I100" t="s">
        <v>16</v>
      </c>
      <c r="J100" t="s">
        <v>630</v>
      </c>
    </row>
    <row r="101" spans="1:10" x14ac:dyDescent="0.25">
      <c r="A101" t="s">
        <v>631</v>
      </c>
      <c r="B101" t="s">
        <v>13</v>
      </c>
      <c r="C101" t="s">
        <v>14</v>
      </c>
      <c r="D101">
        <v>120</v>
      </c>
      <c r="E101">
        <v>85</v>
      </c>
      <c r="F101" t="s">
        <v>435</v>
      </c>
      <c r="G101">
        <v>1E-3</v>
      </c>
      <c r="H101">
        <v>7</v>
      </c>
      <c r="I101" t="s">
        <v>16</v>
      </c>
      <c r="J101" t="s">
        <v>632</v>
      </c>
    </row>
    <row r="102" spans="1:10" x14ac:dyDescent="0.25">
      <c r="A102" t="s">
        <v>633</v>
      </c>
      <c r="B102" t="s">
        <v>13</v>
      </c>
      <c r="C102" t="s">
        <v>14</v>
      </c>
      <c r="D102">
        <v>86</v>
      </c>
      <c r="E102">
        <v>62</v>
      </c>
      <c r="F102" t="s">
        <v>435</v>
      </c>
      <c r="G102">
        <v>0</v>
      </c>
      <c r="H102">
        <v>7</v>
      </c>
      <c r="I102" t="s">
        <v>16</v>
      </c>
      <c r="J102" t="s">
        <v>634</v>
      </c>
    </row>
    <row r="103" spans="1:10" x14ac:dyDescent="0.25">
      <c r="A103" t="s">
        <v>635</v>
      </c>
      <c r="B103" t="s">
        <v>13</v>
      </c>
      <c r="C103" t="s">
        <v>14</v>
      </c>
      <c r="D103">
        <v>120</v>
      </c>
      <c r="E103">
        <v>85</v>
      </c>
      <c r="F103" t="s">
        <v>435</v>
      </c>
      <c r="G103">
        <v>1E-3</v>
      </c>
      <c r="H103">
        <v>7</v>
      </c>
      <c r="I103" t="s">
        <v>16</v>
      </c>
      <c r="J103" t="s">
        <v>636</v>
      </c>
    </row>
    <row r="104" spans="1:10" x14ac:dyDescent="0.25">
      <c r="A104" t="s">
        <v>637</v>
      </c>
      <c r="B104" t="s">
        <v>13</v>
      </c>
      <c r="C104" t="s">
        <v>14</v>
      </c>
      <c r="D104">
        <v>68</v>
      </c>
      <c r="E104">
        <v>49</v>
      </c>
      <c r="F104" t="s">
        <v>435</v>
      </c>
      <c r="G104">
        <v>1E-3</v>
      </c>
      <c r="H104">
        <v>7</v>
      </c>
      <c r="I104" t="s">
        <v>16</v>
      </c>
      <c r="J104" t="s">
        <v>638</v>
      </c>
    </row>
    <row r="105" spans="1:10" x14ac:dyDescent="0.25">
      <c r="A105" t="s">
        <v>639</v>
      </c>
      <c r="B105" t="s">
        <v>13</v>
      </c>
      <c r="C105" t="s">
        <v>14</v>
      </c>
      <c r="D105">
        <v>103</v>
      </c>
      <c r="E105">
        <v>71</v>
      </c>
      <c r="F105" t="s">
        <v>435</v>
      </c>
      <c r="G105">
        <v>0</v>
      </c>
      <c r="H105">
        <v>7</v>
      </c>
      <c r="I105" t="s">
        <v>16</v>
      </c>
      <c r="J105" t="s">
        <v>640</v>
      </c>
    </row>
    <row r="106" spans="1:10" x14ac:dyDescent="0.25">
      <c r="A106" t="s">
        <v>641</v>
      </c>
      <c r="B106" t="s">
        <v>13</v>
      </c>
      <c r="C106" t="s">
        <v>14</v>
      </c>
      <c r="D106">
        <v>128</v>
      </c>
      <c r="E106">
        <v>88</v>
      </c>
      <c r="F106" t="s">
        <v>435</v>
      </c>
      <c r="G106">
        <v>2E-3</v>
      </c>
      <c r="H106">
        <v>7</v>
      </c>
      <c r="I106" t="s">
        <v>16</v>
      </c>
      <c r="J106" t="s">
        <v>642</v>
      </c>
    </row>
    <row r="107" spans="1:10" x14ac:dyDescent="0.25">
      <c r="A107" t="s">
        <v>643</v>
      </c>
      <c r="B107" t="s">
        <v>13</v>
      </c>
      <c r="C107" t="s">
        <v>14</v>
      </c>
      <c r="D107">
        <v>120</v>
      </c>
      <c r="E107">
        <v>85</v>
      </c>
      <c r="F107" t="s">
        <v>435</v>
      </c>
      <c r="G107">
        <v>1E-3</v>
      </c>
      <c r="H107">
        <v>7</v>
      </c>
      <c r="I107" t="s">
        <v>16</v>
      </c>
      <c r="J107" t="s">
        <v>644</v>
      </c>
    </row>
    <row r="108" spans="1:10" x14ac:dyDescent="0.25">
      <c r="A108" t="s">
        <v>645</v>
      </c>
      <c r="B108" t="s">
        <v>13</v>
      </c>
      <c r="C108" t="s">
        <v>14</v>
      </c>
      <c r="D108">
        <v>126</v>
      </c>
      <c r="E108">
        <v>88</v>
      </c>
      <c r="F108" t="s">
        <v>435</v>
      </c>
      <c r="G108">
        <v>1E-3</v>
      </c>
      <c r="H108">
        <v>7</v>
      </c>
      <c r="I108" t="s">
        <v>16</v>
      </c>
      <c r="J108" t="s">
        <v>646</v>
      </c>
    </row>
    <row r="109" spans="1:10" x14ac:dyDescent="0.25">
      <c r="A109" t="s">
        <v>647</v>
      </c>
      <c r="B109" t="s">
        <v>13</v>
      </c>
      <c r="C109" t="s">
        <v>14</v>
      </c>
      <c r="D109">
        <v>135</v>
      </c>
      <c r="E109">
        <v>92</v>
      </c>
      <c r="F109" t="s">
        <v>435</v>
      </c>
      <c r="G109">
        <v>1E-3</v>
      </c>
      <c r="H109">
        <v>7</v>
      </c>
      <c r="I109" t="s">
        <v>16</v>
      </c>
      <c r="J109" t="s">
        <v>648</v>
      </c>
    </row>
    <row r="110" spans="1:10" x14ac:dyDescent="0.25">
      <c r="A110" t="s">
        <v>649</v>
      </c>
      <c r="B110" t="s">
        <v>13</v>
      </c>
      <c r="C110" t="s">
        <v>14</v>
      </c>
      <c r="D110">
        <v>118</v>
      </c>
      <c r="E110">
        <v>83</v>
      </c>
      <c r="F110" t="s">
        <v>435</v>
      </c>
      <c r="G110">
        <v>1E-3</v>
      </c>
      <c r="H110">
        <v>7</v>
      </c>
      <c r="I110" t="s">
        <v>16</v>
      </c>
      <c r="J110" t="s">
        <v>650</v>
      </c>
    </row>
    <row r="111" spans="1:10" x14ac:dyDescent="0.25">
      <c r="A111" t="s">
        <v>651</v>
      </c>
      <c r="B111" t="s">
        <v>13</v>
      </c>
      <c r="C111" t="s">
        <v>14</v>
      </c>
      <c r="D111">
        <v>79</v>
      </c>
      <c r="E111">
        <v>57</v>
      </c>
      <c r="F111" t="s">
        <v>435</v>
      </c>
      <c r="G111">
        <v>1E-3</v>
      </c>
      <c r="H111">
        <v>7</v>
      </c>
      <c r="I111" t="s">
        <v>16</v>
      </c>
      <c r="J111" t="s">
        <v>652</v>
      </c>
    </row>
    <row r="112" spans="1:10" x14ac:dyDescent="0.25">
      <c r="A112" t="s">
        <v>653</v>
      </c>
      <c r="B112" t="s">
        <v>13</v>
      </c>
      <c r="C112" t="s">
        <v>14</v>
      </c>
      <c r="D112">
        <v>98</v>
      </c>
      <c r="E112">
        <v>70</v>
      </c>
      <c r="F112" t="s">
        <v>435</v>
      </c>
      <c r="G112">
        <v>0</v>
      </c>
      <c r="H112">
        <v>7</v>
      </c>
      <c r="I112" t="s">
        <v>16</v>
      </c>
      <c r="J112" t="s">
        <v>654</v>
      </c>
    </row>
    <row r="113" spans="1:10" x14ac:dyDescent="0.25">
      <c r="A113" t="s">
        <v>655</v>
      </c>
      <c r="B113" t="s">
        <v>13</v>
      </c>
      <c r="C113" t="s">
        <v>14</v>
      </c>
      <c r="D113">
        <v>68</v>
      </c>
      <c r="E113">
        <v>49</v>
      </c>
      <c r="F113" t="s">
        <v>435</v>
      </c>
      <c r="G113">
        <v>0</v>
      </c>
      <c r="H113">
        <v>7</v>
      </c>
      <c r="I113" t="s">
        <v>16</v>
      </c>
      <c r="J113" t="s">
        <v>656</v>
      </c>
    </row>
    <row r="114" spans="1:10" x14ac:dyDescent="0.25">
      <c r="A114" t="s">
        <v>657</v>
      </c>
      <c r="B114" t="s">
        <v>13</v>
      </c>
      <c r="C114" t="s">
        <v>14</v>
      </c>
      <c r="D114">
        <v>111</v>
      </c>
      <c r="E114">
        <v>79</v>
      </c>
      <c r="F114" t="s">
        <v>435</v>
      </c>
      <c r="G114">
        <v>1E-3</v>
      </c>
      <c r="H114">
        <v>7</v>
      </c>
      <c r="I114" t="s">
        <v>16</v>
      </c>
      <c r="J114" t="s">
        <v>658</v>
      </c>
    </row>
    <row r="115" spans="1:10" x14ac:dyDescent="0.25">
      <c r="A115" t="s">
        <v>659</v>
      </c>
      <c r="B115" t="s">
        <v>13</v>
      </c>
      <c r="C115" t="s">
        <v>14</v>
      </c>
      <c r="D115">
        <v>124</v>
      </c>
      <c r="E115">
        <v>88</v>
      </c>
      <c r="F115" t="s">
        <v>435</v>
      </c>
      <c r="G115">
        <v>0</v>
      </c>
      <c r="H115">
        <v>7</v>
      </c>
      <c r="I115" t="s">
        <v>16</v>
      </c>
      <c r="J115" t="s">
        <v>660</v>
      </c>
    </row>
    <row r="116" spans="1:10" x14ac:dyDescent="0.25">
      <c r="A116" t="s">
        <v>661</v>
      </c>
      <c r="B116" t="s">
        <v>13</v>
      </c>
      <c r="C116" t="s">
        <v>14</v>
      </c>
      <c r="D116">
        <v>124</v>
      </c>
      <c r="E116">
        <v>87</v>
      </c>
      <c r="F116" t="s">
        <v>435</v>
      </c>
      <c r="G116">
        <v>1E-3</v>
      </c>
      <c r="H116">
        <v>7</v>
      </c>
      <c r="I116" t="s">
        <v>16</v>
      </c>
      <c r="J116" t="s">
        <v>662</v>
      </c>
    </row>
    <row r="117" spans="1:10" x14ac:dyDescent="0.25">
      <c r="A117" t="s">
        <v>663</v>
      </c>
      <c r="B117" t="s">
        <v>13</v>
      </c>
      <c r="C117" t="s">
        <v>14</v>
      </c>
      <c r="D117">
        <v>106</v>
      </c>
      <c r="E117">
        <v>75</v>
      </c>
      <c r="F117" t="s">
        <v>435</v>
      </c>
      <c r="G117">
        <v>0</v>
      </c>
      <c r="H117">
        <v>7</v>
      </c>
      <c r="I117" t="s">
        <v>16</v>
      </c>
      <c r="J117" t="s">
        <v>664</v>
      </c>
    </row>
    <row r="118" spans="1:10" x14ac:dyDescent="0.25">
      <c r="A118" t="s">
        <v>665</v>
      </c>
      <c r="B118" t="s">
        <v>13</v>
      </c>
      <c r="C118" t="s">
        <v>14</v>
      </c>
      <c r="D118">
        <v>130</v>
      </c>
      <c r="E118">
        <v>90</v>
      </c>
      <c r="F118" t="s">
        <v>435</v>
      </c>
      <c r="G118">
        <v>1E-3</v>
      </c>
      <c r="H118">
        <v>7</v>
      </c>
      <c r="I118" t="s">
        <v>16</v>
      </c>
      <c r="J118" t="s">
        <v>666</v>
      </c>
    </row>
    <row r="119" spans="1:10" x14ac:dyDescent="0.25">
      <c r="A119" t="s">
        <v>667</v>
      </c>
      <c r="B119" t="s">
        <v>13</v>
      </c>
      <c r="C119" t="s">
        <v>14</v>
      </c>
      <c r="D119">
        <v>144</v>
      </c>
      <c r="E119">
        <v>99</v>
      </c>
      <c r="F119" t="s">
        <v>435</v>
      </c>
      <c r="G119">
        <v>1E-3</v>
      </c>
      <c r="H119">
        <v>7</v>
      </c>
      <c r="I119" t="s">
        <v>16</v>
      </c>
      <c r="J119" t="s">
        <v>668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215</v>
      </c>
      <c r="B2" t="s">
        <v>13</v>
      </c>
      <c r="C2" t="s">
        <v>14</v>
      </c>
      <c r="D2">
        <v>62</v>
      </c>
      <c r="E2">
        <v>44</v>
      </c>
      <c r="F2" t="s">
        <v>216</v>
      </c>
      <c r="G2">
        <v>0</v>
      </c>
      <c r="H2">
        <v>6</v>
      </c>
      <c r="I2" t="s">
        <v>16</v>
      </c>
      <c r="J2" t="s">
        <v>217</v>
      </c>
    </row>
    <row r="3" spans="1:10" x14ac:dyDescent="0.25">
      <c r="A3" t="s">
        <v>218</v>
      </c>
      <c r="B3" t="s">
        <v>13</v>
      </c>
      <c r="C3" t="s">
        <v>14</v>
      </c>
      <c r="D3">
        <v>46</v>
      </c>
      <c r="E3">
        <v>34</v>
      </c>
      <c r="F3" t="s">
        <v>219</v>
      </c>
      <c r="G3">
        <v>1E-3</v>
      </c>
      <c r="H3">
        <v>6</v>
      </c>
      <c r="I3" t="s">
        <v>16</v>
      </c>
      <c r="J3" t="s">
        <v>220</v>
      </c>
    </row>
    <row r="4" spans="1:10" x14ac:dyDescent="0.25">
      <c r="A4" t="s">
        <v>221</v>
      </c>
      <c r="B4" t="s">
        <v>13</v>
      </c>
      <c r="C4" t="s">
        <v>14</v>
      </c>
      <c r="D4">
        <v>76</v>
      </c>
      <c r="E4">
        <v>53</v>
      </c>
      <c r="F4" t="s">
        <v>219</v>
      </c>
      <c r="G4">
        <v>0</v>
      </c>
      <c r="H4">
        <v>6</v>
      </c>
      <c r="I4" t="s">
        <v>16</v>
      </c>
      <c r="J4" t="s">
        <v>222</v>
      </c>
    </row>
    <row r="5" spans="1:10" x14ac:dyDescent="0.25">
      <c r="A5" t="s">
        <v>223</v>
      </c>
      <c r="B5" t="s">
        <v>13</v>
      </c>
      <c r="C5" t="s">
        <v>14</v>
      </c>
      <c r="D5">
        <v>58</v>
      </c>
      <c r="E5">
        <v>42</v>
      </c>
      <c r="F5" t="s">
        <v>219</v>
      </c>
      <c r="G5">
        <v>1E-3</v>
      </c>
      <c r="H5">
        <v>6</v>
      </c>
      <c r="I5" t="s">
        <v>16</v>
      </c>
      <c r="J5" t="s">
        <v>224</v>
      </c>
    </row>
    <row r="6" spans="1:10" x14ac:dyDescent="0.25">
      <c r="A6" t="s">
        <v>225</v>
      </c>
      <c r="B6" t="s">
        <v>13</v>
      </c>
      <c r="C6" t="s">
        <v>14</v>
      </c>
      <c r="D6">
        <v>38</v>
      </c>
      <c r="E6">
        <v>28</v>
      </c>
      <c r="F6" t="s">
        <v>219</v>
      </c>
      <c r="G6">
        <v>0</v>
      </c>
      <c r="H6">
        <v>6</v>
      </c>
      <c r="I6" t="s">
        <v>16</v>
      </c>
      <c r="J6" t="s">
        <v>226</v>
      </c>
    </row>
    <row r="7" spans="1:10" x14ac:dyDescent="0.25">
      <c r="A7" t="s">
        <v>227</v>
      </c>
      <c r="B7" t="s">
        <v>13</v>
      </c>
      <c r="C7" t="s">
        <v>14</v>
      </c>
      <c r="D7">
        <v>66</v>
      </c>
      <c r="E7">
        <v>48</v>
      </c>
      <c r="F7" t="s">
        <v>219</v>
      </c>
      <c r="G7">
        <v>0</v>
      </c>
      <c r="H7">
        <v>6</v>
      </c>
      <c r="I7" t="s">
        <v>16</v>
      </c>
      <c r="J7" t="s">
        <v>228</v>
      </c>
    </row>
    <row r="8" spans="1:10" x14ac:dyDescent="0.25">
      <c r="A8" t="s">
        <v>229</v>
      </c>
      <c r="B8" t="s">
        <v>13</v>
      </c>
      <c r="C8" t="s">
        <v>14</v>
      </c>
      <c r="D8">
        <v>74</v>
      </c>
      <c r="E8">
        <v>53</v>
      </c>
      <c r="F8" t="s">
        <v>219</v>
      </c>
      <c r="G8">
        <v>0</v>
      </c>
      <c r="H8">
        <v>6</v>
      </c>
      <c r="I8" t="s">
        <v>16</v>
      </c>
      <c r="J8" t="s">
        <v>230</v>
      </c>
    </row>
    <row r="9" spans="1:10" x14ac:dyDescent="0.25">
      <c r="A9" t="s">
        <v>231</v>
      </c>
      <c r="B9" t="s">
        <v>13</v>
      </c>
      <c r="C9" t="s">
        <v>14</v>
      </c>
      <c r="D9">
        <v>78</v>
      </c>
      <c r="E9">
        <v>55</v>
      </c>
      <c r="F9" t="s">
        <v>219</v>
      </c>
      <c r="G9">
        <v>0</v>
      </c>
      <c r="H9">
        <v>6</v>
      </c>
      <c r="I9" t="s">
        <v>16</v>
      </c>
      <c r="J9" t="s">
        <v>232</v>
      </c>
    </row>
    <row r="10" spans="1:10" x14ac:dyDescent="0.25">
      <c r="A10" t="s">
        <v>233</v>
      </c>
      <c r="B10" t="s">
        <v>13</v>
      </c>
      <c r="C10" t="s">
        <v>14</v>
      </c>
      <c r="D10">
        <v>51</v>
      </c>
      <c r="E10">
        <v>37</v>
      </c>
      <c r="F10" t="s">
        <v>219</v>
      </c>
      <c r="G10">
        <v>0</v>
      </c>
      <c r="H10">
        <v>6</v>
      </c>
      <c r="I10" t="s">
        <v>16</v>
      </c>
      <c r="J10" t="s">
        <v>234</v>
      </c>
    </row>
    <row r="11" spans="1:10" x14ac:dyDescent="0.25">
      <c r="A11" t="s">
        <v>235</v>
      </c>
      <c r="B11" t="s">
        <v>13</v>
      </c>
      <c r="C11" t="s">
        <v>14</v>
      </c>
      <c r="D11">
        <v>62</v>
      </c>
      <c r="E11">
        <v>45</v>
      </c>
      <c r="F11" t="s">
        <v>219</v>
      </c>
      <c r="G11">
        <v>0</v>
      </c>
      <c r="H11">
        <v>6</v>
      </c>
      <c r="I11" t="s">
        <v>16</v>
      </c>
      <c r="J11" t="s">
        <v>236</v>
      </c>
    </row>
    <row r="12" spans="1:10" x14ac:dyDescent="0.25">
      <c r="A12" t="s">
        <v>237</v>
      </c>
      <c r="B12" t="s">
        <v>13</v>
      </c>
      <c r="C12" t="s">
        <v>14</v>
      </c>
      <c r="D12">
        <v>64</v>
      </c>
      <c r="E12">
        <v>46</v>
      </c>
      <c r="F12" t="s">
        <v>219</v>
      </c>
      <c r="G12">
        <v>0</v>
      </c>
      <c r="H12">
        <v>6</v>
      </c>
      <c r="I12" t="s">
        <v>16</v>
      </c>
      <c r="J12" t="s">
        <v>238</v>
      </c>
    </row>
    <row r="13" spans="1:10" x14ac:dyDescent="0.25">
      <c r="A13" t="s">
        <v>239</v>
      </c>
      <c r="B13" t="s">
        <v>13</v>
      </c>
      <c r="C13" t="s">
        <v>14</v>
      </c>
      <c r="D13">
        <v>42</v>
      </c>
      <c r="E13">
        <v>31</v>
      </c>
      <c r="F13" t="s">
        <v>219</v>
      </c>
      <c r="G13">
        <v>0</v>
      </c>
      <c r="H13">
        <v>6</v>
      </c>
      <c r="I13" t="s">
        <v>16</v>
      </c>
      <c r="J13" t="s">
        <v>240</v>
      </c>
    </row>
    <row r="14" spans="1:10" x14ac:dyDescent="0.25">
      <c r="A14" t="s">
        <v>241</v>
      </c>
      <c r="B14" t="s">
        <v>13</v>
      </c>
      <c r="C14" t="s">
        <v>14</v>
      </c>
      <c r="D14">
        <v>70</v>
      </c>
      <c r="E14">
        <v>51</v>
      </c>
      <c r="F14" t="s">
        <v>219</v>
      </c>
      <c r="G14">
        <v>1E-3</v>
      </c>
      <c r="H14">
        <v>6</v>
      </c>
      <c r="I14" t="s">
        <v>16</v>
      </c>
      <c r="J14" t="s">
        <v>242</v>
      </c>
    </row>
    <row r="15" spans="1:10" x14ac:dyDescent="0.25">
      <c r="A15" t="s">
        <v>243</v>
      </c>
      <c r="B15" t="s">
        <v>13</v>
      </c>
      <c r="C15" t="s">
        <v>14</v>
      </c>
      <c r="D15">
        <v>66</v>
      </c>
      <c r="E15">
        <v>47</v>
      </c>
      <c r="F15" t="s">
        <v>219</v>
      </c>
      <c r="G15">
        <v>1E-3</v>
      </c>
      <c r="H15">
        <v>6</v>
      </c>
      <c r="I15" t="s">
        <v>16</v>
      </c>
      <c r="J15" t="s">
        <v>244</v>
      </c>
    </row>
    <row r="16" spans="1:10" x14ac:dyDescent="0.25">
      <c r="A16" t="s">
        <v>245</v>
      </c>
      <c r="B16" t="s">
        <v>13</v>
      </c>
      <c r="C16" t="s">
        <v>14</v>
      </c>
      <c r="D16">
        <v>65</v>
      </c>
      <c r="E16">
        <v>47</v>
      </c>
      <c r="F16" t="s">
        <v>219</v>
      </c>
      <c r="G16">
        <v>0</v>
      </c>
      <c r="H16">
        <v>6</v>
      </c>
      <c r="I16" t="s">
        <v>16</v>
      </c>
      <c r="J16" t="s">
        <v>246</v>
      </c>
    </row>
    <row r="17" spans="1:10" x14ac:dyDescent="0.25">
      <c r="A17" t="s">
        <v>247</v>
      </c>
      <c r="B17" t="s">
        <v>13</v>
      </c>
      <c r="C17" t="s">
        <v>14</v>
      </c>
      <c r="D17">
        <v>76</v>
      </c>
      <c r="E17">
        <v>53</v>
      </c>
      <c r="F17" t="s">
        <v>219</v>
      </c>
      <c r="G17">
        <v>1E-3</v>
      </c>
      <c r="H17">
        <v>6</v>
      </c>
      <c r="I17" t="s">
        <v>16</v>
      </c>
      <c r="J17" t="s">
        <v>248</v>
      </c>
    </row>
    <row r="18" spans="1:10" x14ac:dyDescent="0.25">
      <c r="A18" t="s">
        <v>249</v>
      </c>
      <c r="B18" t="s">
        <v>13</v>
      </c>
      <c r="C18" t="s">
        <v>14</v>
      </c>
      <c r="D18">
        <v>82</v>
      </c>
      <c r="E18">
        <v>57</v>
      </c>
      <c r="F18" t="s">
        <v>219</v>
      </c>
      <c r="G18">
        <v>0</v>
      </c>
      <c r="H18">
        <v>6</v>
      </c>
      <c r="I18" t="s">
        <v>16</v>
      </c>
      <c r="J18" t="s">
        <v>250</v>
      </c>
    </row>
    <row r="19" spans="1:10" x14ac:dyDescent="0.25">
      <c r="A19" t="s">
        <v>251</v>
      </c>
      <c r="B19" t="s">
        <v>13</v>
      </c>
      <c r="C19" t="s">
        <v>14</v>
      </c>
      <c r="D19">
        <v>46</v>
      </c>
      <c r="E19">
        <v>34</v>
      </c>
      <c r="F19" t="s">
        <v>219</v>
      </c>
      <c r="G19">
        <v>0</v>
      </c>
      <c r="H19">
        <v>6</v>
      </c>
      <c r="I19" t="s">
        <v>16</v>
      </c>
      <c r="J19" t="s">
        <v>252</v>
      </c>
    </row>
    <row r="20" spans="1:10" x14ac:dyDescent="0.25">
      <c r="A20" t="s">
        <v>253</v>
      </c>
      <c r="B20" t="s">
        <v>13</v>
      </c>
      <c r="C20" t="s">
        <v>14</v>
      </c>
      <c r="D20">
        <v>76</v>
      </c>
      <c r="E20">
        <v>53</v>
      </c>
      <c r="F20" t="s">
        <v>219</v>
      </c>
      <c r="G20">
        <v>1E-3</v>
      </c>
      <c r="H20">
        <v>6</v>
      </c>
      <c r="I20" t="s">
        <v>16</v>
      </c>
      <c r="J20" t="s">
        <v>254</v>
      </c>
    </row>
    <row r="21" spans="1:10" x14ac:dyDescent="0.25">
      <c r="A21" t="s">
        <v>255</v>
      </c>
      <c r="B21" t="s">
        <v>13</v>
      </c>
      <c r="C21" t="s">
        <v>14</v>
      </c>
      <c r="D21">
        <v>42</v>
      </c>
      <c r="E21">
        <v>31</v>
      </c>
      <c r="F21" t="s">
        <v>219</v>
      </c>
      <c r="G21">
        <v>0</v>
      </c>
      <c r="H21">
        <v>6</v>
      </c>
      <c r="I21" t="s">
        <v>16</v>
      </c>
      <c r="J21" t="s">
        <v>256</v>
      </c>
    </row>
    <row r="22" spans="1:10" x14ac:dyDescent="0.25">
      <c r="A22" t="s">
        <v>257</v>
      </c>
      <c r="B22" t="s">
        <v>13</v>
      </c>
      <c r="C22" t="s">
        <v>14</v>
      </c>
      <c r="D22">
        <v>63</v>
      </c>
      <c r="E22">
        <v>45</v>
      </c>
      <c r="F22" t="s">
        <v>219</v>
      </c>
      <c r="G22">
        <v>0</v>
      </c>
      <c r="H22">
        <v>6</v>
      </c>
      <c r="I22" t="s">
        <v>16</v>
      </c>
      <c r="J22" t="s">
        <v>258</v>
      </c>
    </row>
    <row r="23" spans="1:10" x14ac:dyDescent="0.25">
      <c r="A23" t="s">
        <v>259</v>
      </c>
      <c r="B23" t="s">
        <v>13</v>
      </c>
      <c r="C23" t="s">
        <v>14</v>
      </c>
      <c r="D23">
        <v>65</v>
      </c>
      <c r="E23">
        <v>47</v>
      </c>
      <c r="F23" t="s">
        <v>219</v>
      </c>
      <c r="G23">
        <v>0</v>
      </c>
      <c r="H23">
        <v>6</v>
      </c>
      <c r="I23" t="s">
        <v>16</v>
      </c>
      <c r="J23" t="s">
        <v>260</v>
      </c>
    </row>
    <row r="24" spans="1:10" x14ac:dyDescent="0.25">
      <c r="A24" t="s">
        <v>261</v>
      </c>
      <c r="B24" t="s">
        <v>13</v>
      </c>
      <c r="C24" t="s">
        <v>14</v>
      </c>
      <c r="D24">
        <v>85</v>
      </c>
      <c r="E24">
        <v>60</v>
      </c>
      <c r="F24" t="s">
        <v>219</v>
      </c>
      <c r="G24">
        <v>0</v>
      </c>
      <c r="H24">
        <v>6</v>
      </c>
      <c r="I24" t="s">
        <v>16</v>
      </c>
      <c r="J24" t="s">
        <v>262</v>
      </c>
    </row>
    <row r="25" spans="1:10" x14ac:dyDescent="0.25">
      <c r="A25" t="s">
        <v>263</v>
      </c>
      <c r="B25" t="s">
        <v>13</v>
      </c>
      <c r="C25" t="s">
        <v>14</v>
      </c>
      <c r="D25">
        <v>61</v>
      </c>
      <c r="E25">
        <v>44</v>
      </c>
      <c r="F25" t="s">
        <v>219</v>
      </c>
      <c r="G25">
        <v>0</v>
      </c>
      <c r="H25">
        <v>6</v>
      </c>
      <c r="I25" t="s">
        <v>16</v>
      </c>
      <c r="J25" t="s">
        <v>264</v>
      </c>
    </row>
    <row r="26" spans="1:10" x14ac:dyDescent="0.25">
      <c r="A26" t="s">
        <v>265</v>
      </c>
      <c r="B26" t="s">
        <v>13</v>
      </c>
      <c r="C26" t="s">
        <v>14</v>
      </c>
      <c r="D26">
        <v>88</v>
      </c>
      <c r="E26">
        <v>62</v>
      </c>
      <c r="F26" t="s">
        <v>219</v>
      </c>
      <c r="G26">
        <v>1E-3</v>
      </c>
      <c r="H26">
        <v>6</v>
      </c>
      <c r="I26" t="s">
        <v>16</v>
      </c>
      <c r="J26" t="s">
        <v>266</v>
      </c>
    </row>
    <row r="27" spans="1:10" x14ac:dyDescent="0.25">
      <c r="A27" t="s">
        <v>267</v>
      </c>
      <c r="B27" t="s">
        <v>13</v>
      </c>
      <c r="C27" t="s">
        <v>14</v>
      </c>
      <c r="D27">
        <v>58</v>
      </c>
      <c r="E27">
        <v>42</v>
      </c>
      <c r="F27" t="s">
        <v>219</v>
      </c>
      <c r="G27">
        <v>1E-3</v>
      </c>
      <c r="H27">
        <v>6</v>
      </c>
      <c r="I27" t="s">
        <v>16</v>
      </c>
      <c r="J27" t="s">
        <v>268</v>
      </c>
    </row>
    <row r="28" spans="1:10" x14ac:dyDescent="0.25">
      <c r="A28" t="s">
        <v>269</v>
      </c>
      <c r="B28" t="s">
        <v>13</v>
      </c>
      <c r="C28" t="s">
        <v>14</v>
      </c>
      <c r="D28">
        <v>66</v>
      </c>
      <c r="E28">
        <v>47</v>
      </c>
      <c r="F28" t="s">
        <v>219</v>
      </c>
      <c r="G28">
        <v>1E-3</v>
      </c>
      <c r="H28">
        <v>6</v>
      </c>
      <c r="I28" t="s">
        <v>16</v>
      </c>
      <c r="J28" t="s">
        <v>270</v>
      </c>
    </row>
    <row r="29" spans="1:10" x14ac:dyDescent="0.25">
      <c r="A29" t="s">
        <v>271</v>
      </c>
      <c r="B29" t="s">
        <v>13</v>
      </c>
      <c r="C29" t="s">
        <v>14</v>
      </c>
      <c r="D29">
        <v>65</v>
      </c>
      <c r="E29">
        <v>47</v>
      </c>
      <c r="F29" t="s">
        <v>219</v>
      </c>
      <c r="G29">
        <v>0</v>
      </c>
      <c r="H29">
        <v>6</v>
      </c>
      <c r="I29" t="s">
        <v>16</v>
      </c>
      <c r="J29" t="s">
        <v>272</v>
      </c>
    </row>
    <row r="30" spans="1:10" x14ac:dyDescent="0.25">
      <c r="A30" t="s">
        <v>273</v>
      </c>
      <c r="B30" t="s">
        <v>13</v>
      </c>
      <c r="C30" t="s">
        <v>14</v>
      </c>
      <c r="D30">
        <v>59</v>
      </c>
      <c r="E30">
        <v>43</v>
      </c>
      <c r="F30" t="s">
        <v>219</v>
      </c>
      <c r="G30">
        <v>1E-3</v>
      </c>
      <c r="H30">
        <v>6</v>
      </c>
      <c r="I30" t="s">
        <v>16</v>
      </c>
      <c r="J30" t="s">
        <v>274</v>
      </c>
    </row>
    <row r="31" spans="1:10" x14ac:dyDescent="0.25">
      <c r="A31" t="s">
        <v>275</v>
      </c>
      <c r="B31" t="s">
        <v>13</v>
      </c>
      <c r="C31" t="s">
        <v>14</v>
      </c>
      <c r="D31">
        <v>94</v>
      </c>
      <c r="E31">
        <v>66</v>
      </c>
      <c r="F31" t="s">
        <v>219</v>
      </c>
      <c r="G31">
        <v>1E-3</v>
      </c>
      <c r="H31">
        <v>6</v>
      </c>
      <c r="I31" t="s">
        <v>16</v>
      </c>
      <c r="J31" t="s">
        <v>276</v>
      </c>
    </row>
    <row r="32" spans="1:10" x14ac:dyDescent="0.25">
      <c r="A32" t="s">
        <v>277</v>
      </c>
      <c r="B32" t="s">
        <v>13</v>
      </c>
      <c r="C32" t="s">
        <v>14</v>
      </c>
      <c r="D32">
        <v>69</v>
      </c>
      <c r="E32">
        <v>49</v>
      </c>
      <c r="F32" t="s">
        <v>219</v>
      </c>
      <c r="G32">
        <v>1E-3</v>
      </c>
      <c r="H32">
        <v>6</v>
      </c>
      <c r="I32" t="s">
        <v>16</v>
      </c>
      <c r="J32" t="s">
        <v>278</v>
      </c>
    </row>
    <row r="33" spans="1:10" x14ac:dyDescent="0.25">
      <c r="A33" t="s">
        <v>279</v>
      </c>
      <c r="B33" t="s">
        <v>13</v>
      </c>
      <c r="C33" t="s">
        <v>14</v>
      </c>
      <c r="D33">
        <v>78</v>
      </c>
      <c r="E33">
        <v>55</v>
      </c>
      <c r="F33" t="s">
        <v>219</v>
      </c>
      <c r="G33">
        <v>1E-3</v>
      </c>
      <c r="H33">
        <v>6</v>
      </c>
      <c r="I33" t="s">
        <v>16</v>
      </c>
      <c r="J33" t="s">
        <v>280</v>
      </c>
    </row>
    <row r="34" spans="1:10" x14ac:dyDescent="0.25">
      <c r="A34" t="s">
        <v>281</v>
      </c>
      <c r="B34" t="s">
        <v>13</v>
      </c>
      <c r="C34" t="s">
        <v>14</v>
      </c>
      <c r="D34">
        <v>67</v>
      </c>
      <c r="E34">
        <v>48</v>
      </c>
      <c r="F34" t="s">
        <v>219</v>
      </c>
      <c r="G34">
        <v>1E-3</v>
      </c>
      <c r="H34">
        <v>6</v>
      </c>
      <c r="I34" t="s">
        <v>16</v>
      </c>
      <c r="J34" t="s">
        <v>282</v>
      </c>
    </row>
    <row r="35" spans="1:10" x14ac:dyDescent="0.25">
      <c r="A35" t="s">
        <v>283</v>
      </c>
      <c r="B35" t="s">
        <v>13</v>
      </c>
      <c r="C35" t="s">
        <v>14</v>
      </c>
      <c r="D35">
        <v>35</v>
      </c>
      <c r="E35">
        <v>26</v>
      </c>
      <c r="F35" t="s">
        <v>219</v>
      </c>
      <c r="G35">
        <v>1E-3</v>
      </c>
      <c r="H35">
        <v>6</v>
      </c>
      <c r="I35" t="s">
        <v>16</v>
      </c>
      <c r="J35" t="s">
        <v>284</v>
      </c>
    </row>
    <row r="36" spans="1:10" x14ac:dyDescent="0.25">
      <c r="A36" t="s">
        <v>285</v>
      </c>
      <c r="B36" t="s">
        <v>13</v>
      </c>
      <c r="C36" t="s">
        <v>14</v>
      </c>
      <c r="D36">
        <v>85</v>
      </c>
      <c r="E36">
        <v>60</v>
      </c>
      <c r="F36" t="s">
        <v>219</v>
      </c>
      <c r="G36">
        <v>1E-3</v>
      </c>
      <c r="H36">
        <v>6</v>
      </c>
      <c r="I36" t="s">
        <v>16</v>
      </c>
      <c r="J36" t="s">
        <v>286</v>
      </c>
    </row>
    <row r="37" spans="1:10" x14ac:dyDescent="0.25">
      <c r="A37" t="s">
        <v>287</v>
      </c>
      <c r="B37" t="s">
        <v>13</v>
      </c>
      <c r="C37" t="s">
        <v>14</v>
      </c>
      <c r="D37">
        <v>50</v>
      </c>
      <c r="E37">
        <v>37</v>
      </c>
      <c r="F37" t="s">
        <v>219</v>
      </c>
      <c r="G37">
        <v>0</v>
      </c>
      <c r="H37">
        <v>6</v>
      </c>
      <c r="I37" t="s">
        <v>16</v>
      </c>
      <c r="J37" t="s">
        <v>288</v>
      </c>
    </row>
    <row r="38" spans="1:10" x14ac:dyDescent="0.25">
      <c r="A38" t="s">
        <v>289</v>
      </c>
      <c r="B38" t="s">
        <v>13</v>
      </c>
      <c r="C38" t="s">
        <v>14</v>
      </c>
      <c r="D38">
        <v>61</v>
      </c>
      <c r="E38">
        <v>44</v>
      </c>
      <c r="F38" t="s">
        <v>219</v>
      </c>
      <c r="G38">
        <v>0</v>
      </c>
      <c r="H38">
        <v>6</v>
      </c>
      <c r="I38" t="s">
        <v>16</v>
      </c>
      <c r="J38" t="s">
        <v>290</v>
      </c>
    </row>
    <row r="39" spans="1:10" x14ac:dyDescent="0.25">
      <c r="A39" t="s">
        <v>291</v>
      </c>
      <c r="B39" t="s">
        <v>13</v>
      </c>
      <c r="C39" t="s">
        <v>14</v>
      </c>
      <c r="D39">
        <v>57</v>
      </c>
      <c r="E39">
        <v>40</v>
      </c>
      <c r="F39" t="s">
        <v>219</v>
      </c>
      <c r="G39">
        <v>0</v>
      </c>
      <c r="H39">
        <v>6</v>
      </c>
      <c r="I39" t="s">
        <v>16</v>
      </c>
      <c r="J39" t="s">
        <v>292</v>
      </c>
    </row>
    <row r="40" spans="1:10" x14ac:dyDescent="0.25">
      <c r="A40" t="s">
        <v>293</v>
      </c>
      <c r="B40" t="s">
        <v>13</v>
      </c>
      <c r="C40" t="s">
        <v>14</v>
      </c>
      <c r="D40">
        <v>50</v>
      </c>
      <c r="E40">
        <v>37</v>
      </c>
      <c r="F40" t="s">
        <v>219</v>
      </c>
      <c r="G40">
        <v>1E-3</v>
      </c>
      <c r="H40">
        <v>6</v>
      </c>
      <c r="I40" t="s">
        <v>16</v>
      </c>
      <c r="J40" t="s">
        <v>294</v>
      </c>
    </row>
    <row r="41" spans="1:10" x14ac:dyDescent="0.25">
      <c r="A41" t="s">
        <v>295</v>
      </c>
      <c r="B41" t="s">
        <v>13</v>
      </c>
      <c r="C41" t="s">
        <v>14</v>
      </c>
      <c r="D41">
        <v>55</v>
      </c>
      <c r="E41">
        <v>39</v>
      </c>
      <c r="F41" t="s">
        <v>219</v>
      </c>
      <c r="G41">
        <v>1E-3</v>
      </c>
      <c r="H41">
        <v>6</v>
      </c>
      <c r="I41" t="s">
        <v>16</v>
      </c>
      <c r="J41" t="s">
        <v>296</v>
      </c>
    </row>
    <row r="42" spans="1:10" x14ac:dyDescent="0.25">
      <c r="A42" t="s">
        <v>297</v>
      </c>
      <c r="B42" t="s">
        <v>13</v>
      </c>
      <c r="C42" t="s">
        <v>14</v>
      </c>
      <c r="D42">
        <v>46</v>
      </c>
      <c r="E42">
        <v>34</v>
      </c>
      <c r="F42" t="s">
        <v>219</v>
      </c>
      <c r="G42">
        <v>1E-3</v>
      </c>
      <c r="H42">
        <v>6</v>
      </c>
      <c r="I42" t="s">
        <v>16</v>
      </c>
      <c r="J42" t="s">
        <v>298</v>
      </c>
    </row>
    <row r="43" spans="1:10" x14ac:dyDescent="0.25">
      <c r="A43" t="s">
        <v>299</v>
      </c>
      <c r="B43" t="s">
        <v>13</v>
      </c>
      <c r="C43" t="s">
        <v>14</v>
      </c>
      <c r="D43">
        <v>72</v>
      </c>
      <c r="E43">
        <v>50</v>
      </c>
      <c r="F43" t="s">
        <v>219</v>
      </c>
      <c r="G43">
        <v>1E-3</v>
      </c>
      <c r="H43">
        <v>6</v>
      </c>
      <c r="I43" t="s">
        <v>16</v>
      </c>
      <c r="J43" t="s">
        <v>300</v>
      </c>
    </row>
    <row r="44" spans="1:10" x14ac:dyDescent="0.25">
      <c r="A44" t="s">
        <v>301</v>
      </c>
      <c r="B44" t="s">
        <v>13</v>
      </c>
      <c r="C44" t="s">
        <v>14</v>
      </c>
      <c r="D44">
        <v>43</v>
      </c>
      <c r="E44">
        <v>32</v>
      </c>
      <c r="F44" t="s">
        <v>219</v>
      </c>
      <c r="G44">
        <v>1E-3</v>
      </c>
      <c r="H44">
        <v>6</v>
      </c>
      <c r="I44" t="s">
        <v>16</v>
      </c>
      <c r="J44" t="s">
        <v>302</v>
      </c>
    </row>
    <row r="45" spans="1:10" x14ac:dyDescent="0.25">
      <c r="A45" t="s">
        <v>303</v>
      </c>
      <c r="B45" t="s">
        <v>13</v>
      </c>
      <c r="C45" t="s">
        <v>14</v>
      </c>
      <c r="D45">
        <v>38</v>
      </c>
      <c r="E45">
        <v>28</v>
      </c>
      <c r="F45" t="s">
        <v>219</v>
      </c>
      <c r="G45">
        <v>0</v>
      </c>
      <c r="H45">
        <v>6</v>
      </c>
      <c r="I45" t="s">
        <v>16</v>
      </c>
      <c r="J45" t="s">
        <v>304</v>
      </c>
    </row>
    <row r="46" spans="1:10" x14ac:dyDescent="0.25">
      <c r="A46" t="s">
        <v>305</v>
      </c>
      <c r="B46" t="s">
        <v>13</v>
      </c>
      <c r="C46" t="s">
        <v>14</v>
      </c>
      <c r="D46">
        <v>47</v>
      </c>
      <c r="E46">
        <v>34</v>
      </c>
      <c r="F46" t="s">
        <v>219</v>
      </c>
      <c r="G46">
        <v>1E-3</v>
      </c>
      <c r="H46">
        <v>6</v>
      </c>
      <c r="I46" t="s">
        <v>16</v>
      </c>
      <c r="J46" t="s">
        <v>306</v>
      </c>
    </row>
    <row r="47" spans="1:10" x14ac:dyDescent="0.25">
      <c r="A47" t="s">
        <v>307</v>
      </c>
      <c r="B47" t="s">
        <v>13</v>
      </c>
      <c r="C47" t="s">
        <v>14</v>
      </c>
      <c r="D47">
        <v>54</v>
      </c>
      <c r="E47">
        <v>39</v>
      </c>
      <c r="F47" t="s">
        <v>219</v>
      </c>
      <c r="G47">
        <v>0</v>
      </c>
      <c r="H47">
        <v>6</v>
      </c>
      <c r="I47" t="s">
        <v>16</v>
      </c>
      <c r="J47" t="s">
        <v>308</v>
      </c>
    </row>
    <row r="48" spans="1:10" x14ac:dyDescent="0.25">
      <c r="A48" t="s">
        <v>309</v>
      </c>
      <c r="B48" t="s">
        <v>13</v>
      </c>
      <c r="C48" t="s">
        <v>14</v>
      </c>
      <c r="D48">
        <v>42</v>
      </c>
      <c r="E48">
        <v>31</v>
      </c>
      <c r="F48" t="s">
        <v>219</v>
      </c>
      <c r="G48">
        <v>0</v>
      </c>
      <c r="H48">
        <v>6</v>
      </c>
      <c r="I48" t="s">
        <v>16</v>
      </c>
      <c r="J48" t="s">
        <v>310</v>
      </c>
    </row>
    <row r="49" spans="1:10" x14ac:dyDescent="0.25">
      <c r="A49" t="s">
        <v>311</v>
      </c>
      <c r="B49" t="s">
        <v>13</v>
      </c>
      <c r="C49" t="s">
        <v>14</v>
      </c>
      <c r="D49">
        <v>67</v>
      </c>
      <c r="E49">
        <v>48</v>
      </c>
      <c r="F49" t="s">
        <v>219</v>
      </c>
      <c r="G49">
        <v>1E-3</v>
      </c>
      <c r="H49">
        <v>6</v>
      </c>
      <c r="I49" t="s">
        <v>16</v>
      </c>
      <c r="J49" t="s">
        <v>312</v>
      </c>
    </row>
    <row r="50" spans="1:10" x14ac:dyDescent="0.25">
      <c r="A50" t="s">
        <v>313</v>
      </c>
      <c r="B50" t="s">
        <v>13</v>
      </c>
      <c r="C50" t="s">
        <v>14</v>
      </c>
      <c r="D50">
        <v>78</v>
      </c>
      <c r="E50">
        <v>55</v>
      </c>
      <c r="F50" t="s">
        <v>219</v>
      </c>
      <c r="G50">
        <v>1E-3</v>
      </c>
      <c r="H50">
        <v>6</v>
      </c>
      <c r="I50" t="s">
        <v>16</v>
      </c>
      <c r="J50" t="s">
        <v>314</v>
      </c>
    </row>
    <row r="51" spans="1:10" x14ac:dyDescent="0.25">
      <c r="A51" t="s">
        <v>315</v>
      </c>
      <c r="B51" t="s">
        <v>13</v>
      </c>
      <c r="C51" t="s">
        <v>14</v>
      </c>
      <c r="D51">
        <v>76</v>
      </c>
      <c r="E51">
        <v>53</v>
      </c>
      <c r="F51" t="s">
        <v>219</v>
      </c>
      <c r="G51">
        <v>1E-3</v>
      </c>
      <c r="H51">
        <v>6</v>
      </c>
      <c r="I51" t="s">
        <v>16</v>
      </c>
      <c r="J51" t="s">
        <v>316</v>
      </c>
    </row>
    <row r="52" spans="1:10" x14ac:dyDescent="0.25">
      <c r="A52" t="s">
        <v>317</v>
      </c>
      <c r="B52" t="s">
        <v>13</v>
      </c>
      <c r="C52" t="s">
        <v>14</v>
      </c>
      <c r="D52">
        <v>35</v>
      </c>
      <c r="E52">
        <v>26</v>
      </c>
      <c r="F52" t="s">
        <v>219</v>
      </c>
      <c r="G52">
        <v>0</v>
      </c>
      <c r="H52">
        <v>6</v>
      </c>
      <c r="I52" t="s">
        <v>16</v>
      </c>
      <c r="J52" t="s">
        <v>318</v>
      </c>
    </row>
    <row r="53" spans="1:10" x14ac:dyDescent="0.25">
      <c r="A53" t="s">
        <v>319</v>
      </c>
      <c r="B53" t="s">
        <v>13</v>
      </c>
      <c r="C53" t="s">
        <v>14</v>
      </c>
      <c r="D53">
        <v>78</v>
      </c>
      <c r="E53">
        <v>56</v>
      </c>
      <c r="F53" t="s">
        <v>219</v>
      </c>
      <c r="G53">
        <v>1E-3</v>
      </c>
      <c r="H53">
        <v>6</v>
      </c>
      <c r="I53" t="s">
        <v>16</v>
      </c>
      <c r="J53" t="s">
        <v>320</v>
      </c>
    </row>
    <row r="54" spans="1:10" x14ac:dyDescent="0.25">
      <c r="A54" t="s">
        <v>321</v>
      </c>
      <c r="B54" t="s">
        <v>13</v>
      </c>
      <c r="C54" t="s">
        <v>14</v>
      </c>
      <c r="D54">
        <v>64</v>
      </c>
      <c r="E54">
        <v>46</v>
      </c>
      <c r="F54" t="s">
        <v>219</v>
      </c>
      <c r="G54">
        <v>1E-3</v>
      </c>
      <c r="H54">
        <v>6</v>
      </c>
      <c r="I54" t="s">
        <v>16</v>
      </c>
      <c r="J54" t="s">
        <v>322</v>
      </c>
    </row>
    <row r="55" spans="1:10" x14ac:dyDescent="0.25">
      <c r="A55" t="s">
        <v>323</v>
      </c>
      <c r="B55" t="s">
        <v>13</v>
      </c>
      <c r="C55" t="s">
        <v>14</v>
      </c>
      <c r="D55">
        <v>91</v>
      </c>
      <c r="E55">
        <v>64</v>
      </c>
      <c r="F55" t="s">
        <v>219</v>
      </c>
      <c r="G55">
        <v>1E-3</v>
      </c>
      <c r="H55">
        <v>6</v>
      </c>
      <c r="I55" t="s">
        <v>16</v>
      </c>
      <c r="J55" t="s">
        <v>324</v>
      </c>
    </row>
    <row r="56" spans="1:10" x14ac:dyDescent="0.25">
      <c r="A56" t="s">
        <v>325</v>
      </c>
      <c r="B56" t="s">
        <v>13</v>
      </c>
      <c r="C56" t="s">
        <v>14</v>
      </c>
      <c r="D56">
        <v>55</v>
      </c>
      <c r="E56">
        <v>40</v>
      </c>
      <c r="F56" t="s">
        <v>219</v>
      </c>
      <c r="G56">
        <v>1E-3</v>
      </c>
      <c r="H56">
        <v>6</v>
      </c>
      <c r="I56" t="s">
        <v>16</v>
      </c>
      <c r="J56" t="s">
        <v>326</v>
      </c>
    </row>
    <row r="57" spans="1:10" x14ac:dyDescent="0.25">
      <c r="A57" t="s">
        <v>327</v>
      </c>
      <c r="B57" t="s">
        <v>13</v>
      </c>
      <c r="C57" t="s">
        <v>14</v>
      </c>
      <c r="D57">
        <v>44</v>
      </c>
      <c r="E57">
        <v>33</v>
      </c>
      <c r="F57" t="s">
        <v>219</v>
      </c>
      <c r="G57">
        <v>1E-3</v>
      </c>
      <c r="H57">
        <v>6</v>
      </c>
      <c r="I57" t="s">
        <v>16</v>
      </c>
      <c r="J57" t="s">
        <v>328</v>
      </c>
    </row>
    <row r="58" spans="1:10" x14ac:dyDescent="0.25">
      <c r="A58" t="s">
        <v>329</v>
      </c>
      <c r="B58" t="s">
        <v>13</v>
      </c>
      <c r="C58" t="s">
        <v>14</v>
      </c>
      <c r="D58">
        <v>94</v>
      </c>
      <c r="E58">
        <v>66</v>
      </c>
      <c r="F58" t="s">
        <v>219</v>
      </c>
      <c r="G58">
        <v>1E-3</v>
      </c>
      <c r="H58">
        <v>6</v>
      </c>
      <c r="I58" t="s">
        <v>16</v>
      </c>
      <c r="J58" t="s">
        <v>330</v>
      </c>
    </row>
    <row r="59" spans="1:10" x14ac:dyDescent="0.25">
      <c r="A59" t="s">
        <v>331</v>
      </c>
      <c r="B59" t="s">
        <v>13</v>
      </c>
      <c r="C59" t="s">
        <v>14</v>
      </c>
      <c r="D59">
        <v>49</v>
      </c>
      <c r="E59">
        <v>36</v>
      </c>
      <c r="F59" t="s">
        <v>219</v>
      </c>
      <c r="G59">
        <v>0</v>
      </c>
      <c r="H59">
        <v>6</v>
      </c>
      <c r="I59" t="s">
        <v>16</v>
      </c>
      <c r="J59" t="s">
        <v>332</v>
      </c>
    </row>
    <row r="60" spans="1:10" x14ac:dyDescent="0.25">
      <c r="A60" t="s">
        <v>333</v>
      </c>
      <c r="B60" t="s">
        <v>13</v>
      </c>
      <c r="C60" t="s">
        <v>14</v>
      </c>
      <c r="D60">
        <v>54</v>
      </c>
      <c r="E60">
        <v>39</v>
      </c>
      <c r="F60" t="s">
        <v>219</v>
      </c>
      <c r="G60">
        <v>1E-3</v>
      </c>
      <c r="H60">
        <v>6</v>
      </c>
      <c r="I60" t="s">
        <v>16</v>
      </c>
      <c r="J60" t="s">
        <v>334</v>
      </c>
    </row>
    <row r="61" spans="1:10" x14ac:dyDescent="0.25">
      <c r="A61" t="s">
        <v>335</v>
      </c>
      <c r="B61" t="s">
        <v>13</v>
      </c>
      <c r="C61" t="s">
        <v>14</v>
      </c>
      <c r="D61">
        <v>46</v>
      </c>
      <c r="E61">
        <v>34</v>
      </c>
      <c r="F61" t="s">
        <v>219</v>
      </c>
      <c r="G61">
        <v>1E-3</v>
      </c>
      <c r="H61">
        <v>6</v>
      </c>
      <c r="I61" t="s">
        <v>16</v>
      </c>
      <c r="J61" t="s">
        <v>336</v>
      </c>
    </row>
    <row r="62" spans="1:10" x14ac:dyDescent="0.25">
      <c r="A62" t="s">
        <v>337</v>
      </c>
      <c r="B62" t="s">
        <v>13</v>
      </c>
      <c r="C62" t="s">
        <v>14</v>
      </c>
      <c r="D62">
        <v>45</v>
      </c>
      <c r="E62">
        <v>33</v>
      </c>
      <c r="F62" t="s">
        <v>219</v>
      </c>
      <c r="G62">
        <v>1E-3</v>
      </c>
      <c r="H62">
        <v>6</v>
      </c>
      <c r="I62" t="s">
        <v>16</v>
      </c>
      <c r="J62" t="s">
        <v>338</v>
      </c>
    </row>
    <row r="63" spans="1:10" x14ac:dyDescent="0.25">
      <c r="A63" t="s">
        <v>339</v>
      </c>
      <c r="B63" t="s">
        <v>13</v>
      </c>
      <c r="C63" t="s">
        <v>14</v>
      </c>
      <c r="D63">
        <v>46</v>
      </c>
      <c r="E63">
        <v>34</v>
      </c>
      <c r="F63" t="s">
        <v>219</v>
      </c>
      <c r="G63">
        <v>0</v>
      </c>
      <c r="H63">
        <v>6</v>
      </c>
      <c r="I63" t="s">
        <v>16</v>
      </c>
      <c r="J63" t="s">
        <v>340</v>
      </c>
    </row>
    <row r="64" spans="1:10" x14ac:dyDescent="0.25">
      <c r="A64" t="s">
        <v>341</v>
      </c>
      <c r="B64" t="s">
        <v>13</v>
      </c>
      <c r="C64" t="s">
        <v>14</v>
      </c>
      <c r="D64">
        <v>45</v>
      </c>
      <c r="E64">
        <v>33</v>
      </c>
      <c r="F64" t="s">
        <v>219</v>
      </c>
      <c r="G64">
        <v>0</v>
      </c>
      <c r="H64">
        <v>6</v>
      </c>
      <c r="I64" t="s">
        <v>16</v>
      </c>
      <c r="J64" t="s">
        <v>342</v>
      </c>
    </row>
    <row r="65" spans="1:10" x14ac:dyDescent="0.25">
      <c r="A65" t="s">
        <v>343</v>
      </c>
      <c r="B65" t="s">
        <v>13</v>
      </c>
      <c r="C65" t="s">
        <v>14</v>
      </c>
      <c r="D65">
        <v>42</v>
      </c>
      <c r="E65">
        <v>31</v>
      </c>
      <c r="F65" t="s">
        <v>219</v>
      </c>
      <c r="G65">
        <v>1E-3</v>
      </c>
      <c r="H65">
        <v>6</v>
      </c>
      <c r="I65" t="s">
        <v>16</v>
      </c>
      <c r="J65" t="s">
        <v>344</v>
      </c>
    </row>
    <row r="66" spans="1:10" x14ac:dyDescent="0.25">
      <c r="A66" t="s">
        <v>345</v>
      </c>
      <c r="B66" t="s">
        <v>13</v>
      </c>
      <c r="C66" t="s">
        <v>14</v>
      </c>
      <c r="D66">
        <v>58</v>
      </c>
      <c r="E66">
        <v>42</v>
      </c>
      <c r="F66" t="s">
        <v>219</v>
      </c>
      <c r="G66">
        <v>1E-3</v>
      </c>
      <c r="H66">
        <v>6</v>
      </c>
      <c r="I66" t="s">
        <v>16</v>
      </c>
      <c r="J66" t="s">
        <v>346</v>
      </c>
    </row>
    <row r="67" spans="1:10" x14ac:dyDescent="0.25">
      <c r="A67" t="s">
        <v>347</v>
      </c>
      <c r="B67" t="s">
        <v>13</v>
      </c>
      <c r="C67" t="s">
        <v>14</v>
      </c>
      <c r="D67">
        <v>66</v>
      </c>
      <c r="E67">
        <v>47</v>
      </c>
      <c r="F67" t="s">
        <v>219</v>
      </c>
      <c r="G67">
        <v>1E-3</v>
      </c>
      <c r="H67">
        <v>6</v>
      </c>
      <c r="I67" t="s">
        <v>16</v>
      </c>
      <c r="J67" t="s">
        <v>348</v>
      </c>
    </row>
    <row r="68" spans="1:10" x14ac:dyDescent="0.25">
      <c r="A68" t="s">
        <v>349</v>
      </c>
      <c r="B68" t="s">
        <v>13</v>
      </c>
      <c r="C68" t="s">
        <v>14</v>
      </c>
      <c r="D68">
        <v>78</v>
      </c>
      <c r="E68">
        <v>56</v>
      </c>
      <c r="F68" t="s">
        <v>219</v>
      </c>
      <c r="G68">
        <v>1E-3</v>
      </c>
      <c r="H68">
        <v>6</v>
      </c>
      <c r="I68" t="s">
        <v>16</v>
      </c>
      <c r="J68" t="s">
        <v>350</v>
      </c>
    </row>
    <row r="69" spans="1:10" x14ac:dyDescent="0.25">
      <c r="A69" t="s">
        <v>351</v>
      </c>
      <c r="B69" t="s">
        <v>13</v>
      </c>
      <c r="C69" t="s">
        <v>14</v>
      </c>
      <c r="D69">
        <v>31</v>
      </c>
      <c r="E69">
        <v>23</v>
      </c>
      <c r="F69" t="s">
        <v>219</v>
      </c>
      <c r="G69">
        <v>1E-3</v>
      </c>
      <c r="H69">
        <v>6</v>
      </c>
      <c r="I69" t="s">
        <v>16</v>
      </c>
      <c r="J69" t="s">
        <v>352</v>
      </c>
    </row>
    <row r="70" spans="1:10" x14ac:dyDescent="0.25">
      <c r="A70" t="s">
        <v>353</v>
      </c>
      <c r="B70" t="s">
        <v>13</v>
      </c>
      <c r="C70" t="s">
        <v>14</v>
      </c>
      <c r="D70">
        <v>85</v>
      </c>
      <c r="E70">
        <v>60</v>
      </c>
      <c r="F70" t="s">
        <v>219</v>
      </c>
      <c r="G70">
        <v>0</v>
      </c>
      <c r="H70">
        <v>6</v>
      </c>
      <c r="I70" t="s">
        <v>16</v>
      </c>
      <c r="J70" t="s">
        <v>354</v>
      </c>
    </row>
    <row r="71" spans="1:10" x14ac:dyDescent="0.25">
      <c r="A71" t="s">
        <v>355</v>
      </c>
      <c r="B71" t="s">
        <v>13</v>
      </c>
      <c r="C71" t="s">
        <v>14</v>
      </c>
      <c r="D71">
        <v>55</v>
      </c>
      <c r="E71">
        <v>39</v>
      </c>
      <c r="F71" t="s">
        <v>219</v>
      </c>
      <c r="G71">
        <v>0</v>
      </c>
      <c r="H71">
        <v>6</v>
      </c>
      <c r="I71" t="s">
        <v>16</v>
      </c>
      <c r="J71" t="s">
        <v>356</v>
      </c>
    </row>
    <row r="72" spans="1:10" x14ac:dyDescent="0.25">
      <c r="A72" t="s">
        <v>357</v>
      </c>
      <c r="B72" t="s">
        <v>13</v>
      </c>
      <c r="C72" t="s">
        <v>14</v>
      </c>
      <c r="D72">
        <v>69</v>
      </c>
      <c r="E72">
        <v>49</v>
      </c>
      <c r="F72" t="s">
        <v>219</v>
      </c>
      <c r="G72">
        <v>1E-3</v>
      </c>
      <c r="H72">
        <v>6</v>
      </c>
      <c r="I72" t="s">
        <v>16</v>
      </c>
      <c r="J72" t="s">
        <v>358</v>
      </c>
    </row>
    <row r="73" spans="1:10" x14ac:dyDescent="0.25">
      <c r="A73" t="s">
        <v>359</v>
      </c>
      <c r="B73" t="s">
        <v>13</v>
      </c>
      <c r="C73" t="s">
        <v>14</v>
      </c>
      <c r="D73">
        <v>62</v>
      </c>
      <c r="E73">
        <v>45</v>
      </c>
      <c r="F73" t="s">
        <v>219</v>
      </c>
      <c r="G73">
        <v>0</v>
      </c>
      <c r="H73">
        <v>6</v>
      </c>
      <c r="I73" t="s">
        <v>16</v>
      </c>
      <c r="J73" t="s">
        <v>360</v>
      </c>
    </row>
    <row r="74" spans="1:10" x14ac:dyDescent="0.25">
      <c r="A74" t="s">
        <v>361</v>
      </c>
      <c r="B74" t="s">
        <v>13</v>
      </c>
      <c r="C74" t="s">
        <v>14</v>
      </c>
      <c r="D74">
        <v>88</v>
      </c>
      <c r="E74">
        <v>61</v>
      </c>
      <c r="F74" t="s">
        <v>219</v>
      </c>
      <c r="G74">
        <v>1E-3</v>
      </c>
      <c r="H74">
        <v>6</v>
      </c>
      <c r="I74" t="s">
        <v>16</v>
      </c>
      <c r="J74" t="s">
        <v>362</v>
      </c>
    </row>
    <row r="75" spans="1:10" x14ac:dyDescent="0.25">
      <c r="A75" t="s">
        <v>363</v>
      </c>
      <c r="B75" t="s">
        <v>13</v>
      </c>
      <c r="C75" t="s">
        <v>14</v>
      </c>
      <c r="D75">
        <v>63</v>
      </c>
      <c r="E75">
        <v>45</v>
      </c>
      <c r="F75" t="s">
        <v>219</v>
      </c>
      <c r="G75">
        <v>1E-3</v>
      </c>
      <c r="H75">
        <v>6</v>
      </c>
      <c r="I75" t="s">
        <v>16</v>
      </c>
      <c r="J75" t="s">
        <v>364</v>
      </c>
    </row>
    <row r="76" spans="1:10" x14ac:dyDescent="0.25">
      <c r="A76" t="s">
        <v>365</v>
      </c>
      <c r="B76" t="s">
        <v>13</v>
      </c>
      <c r="C76" t="s">
        <v>14</v>
      </c>
      <c r="D76">
        <v>39</v>
      </c>
      <c r="E76">
        <v>29</v>
      </c>
      <c r="F76" t="s">
        <v>219</v>
      </c>
      <c r="G76">
        <v>0</v>
      </c>
      <c r="H76">
        <v>6</v>
      </c>
      <c r="I76" t="s">
        <v>16</v>
      </c>
      <c r="J76" t="s">
        <v>366</v>
      </c>
    </row>
    <row r="77" spans="1:10" x14ac:dyDescent="0.25">
      <c r="A77" t="s">
        <v>367</v>
      </c>
      <c r="B77" t="s">
        <v>13</v>
      </c>
      <c r="C77" t="s">
        <v>14</v>
      </c>
      <c r="D77">
        <v>54</v>
      </c>
      <c r="E77">
        <v>39</v>
      </c>
      <c r="F77" t="s">
        <v>219</v>
      </c>
      <c r="G77">
        <v>0</v>
      </c>
      <c r="H77">
        <v>6</v>
      </c>
      <c r="I77" t="s">
        <v>16</v>
      </c>
      <c r="J77" t="s">
        <v>368</v>
      </c>
    </row>
    <row r="78" spans="1:10" x14ac:dyDescent="0.25">
      <c r="A78" t="s">
        <v>369</v>
      </c>
      <c r="B78" t="s">
        <v>13</v>
      </c>
      <c r="C78" t="s">
        <v>14</v>
      </c>
      <c r="D78">
        <v>69</v>
      </c>
      <c r="E78">
        <v>49</v>
      </c>
      <c r="F78" t="s">
        <v>219</v>
      </c>
      <c r="G78">
        <v>0</v>
      </c>
      <c r="H78">
        <v>6</v>
      </c>
      <c r="I78" t="s">
        <v>16</v>
      </c>
      <c r="J78" t="s">
        <v>370</v>
      </c>
    </row>
    <row r="79" spans="1:10" x14ac:dyDescent="0.25">
      <c r="A79" t="s">
        <v>371</v>
      </c>
      <c r="B79" t="s">
        <v>13</v>
      </c>
      <c r="C79" t="s">
        <v>14</v>
      </c>
      <c r="D79">
        <v>42</v>
      </c>
      <c r="E79">
        <v>31</v>
      </c>
      <c r="F79" t="s">
        <v>219</v>
      </c>
      <c r="G79">
        <v>0</v>
      </c>
      <c r="H79">
        <v>6</v>
      </c>
      <c r="I79" t="s">
        <v>16</v>
      </c>
      <c r="J79" t="s">
        <v>372</v>
      </c>
    </row>
    <row r="80" spans="1:10" x14ac:dyDescent="0.25">
      <c r="A80" t="s">
        <v>373</v>
      </c>
      <c r="B80" t="s">
        <v>13</v>
      </c>
      <c r="C80" t="s">
        <v>14</v>
      </c>
      <c r="D80">
        <v>86</v>
      </c>
      <c r="E80">
        <v>60</v>
      </c>
      <c r="F80" t="s">
        <v>219</v>
      </c>
      <c r="G80">
        <v>0</v>
      </c>
      <c r="H80">
        <v>6</v>
      </c>
      <c r="I80" t="s">
        <v>16</v>
      </c>
      <c r="J80" t="s">
        <v>374</v>
      </c>
    </row>
    <row r="81" spans="1:10" x14ac:dyDescent="0.25">
      <c r="A81" t="s">
        <v>375</v>
      </c>
      <c r="B81" t="s">
        <v>13</v>
      </c>
      <c r="C81" t="s">
        <v>14</v>
      </c>
      <c r="D81">
        <v>58</v>
      </c>
      <c r="E81">
        <v>42</v>
      </c>
      <c r="F81" t="s">
        <v>219</v>
      </c>
      <c r="G81">
        <v>0</v>
      </c>
      <c r="H81">
        <v>6</v>
      </c>
      <c r="I81" t="s">
        <v>16</v>
      </c>
      <c r="J81" t="s">
        <v>376</v>
      </c>
    </row>
    <row r="82" spans="1:10" x14ac:dyDescent="0.25">
      <c r="A82" t="s">
        <v>377</v>
      </c>
      <c r="B82" t="s">
        <v>13</v>
      </c>
      <c r="C82" t="s">
        <v>14</v>
      </c>
      <c r="D82">
        <v>76</v>
      </c>
      <c r="E82">
        <v>53</v>
      </c>
      <c r="F82" t="s">
        <v>219</v>
      </c>
      <c r="G82">
        <v>1.2E-2</v>
      </c>
      <c r="H82">
        <v>6</v>
      </c>
      <c r="I82" t="s">
        <v>16</v>
      </c>
      <c r="J82" t="s">
        <v>378</v>
      </c>
    </row>
    <row r="83" spans="1:10" x14ac:dyDescent="0.25">
      <c r="A83" t="s">
        <v>379</v>
      </c>
      <c r="B83" t="s">
        <v>13</v>
      </c>
      <c r="C83" t="s">
        <v>14</v>
      </c>
      <c r="D83">
        <v>57</v>
      </c>
      <c r="E83">
        <v>40</v>
      </c>
      <c r="F83" t="s">
        <v>219</v>
      </c>
      <c r="G83">
        <v>1E-3</v>
      </c>
      <c r="H83">
        <v>6</v>
      </c>
      <c r="I83" t="s">
        <v>16</v>
      </c>
      <c r="J83" t="s">
        <v>380</v>
      </c>
    </row>
    <row r="84" spans="1:10" x14ac:dyDescent="0.25">
      <c r="A84" t="s">
        <v>381</v>
      </c>
      <c r="B84" t="s">
        <v>13</v>
      </c>
      <c r="C84" t="s">
        <v>14</v>
      </c>
      <c r="D84">
        <v>72</v>
      </c>
      <c r="E84">
        <v>51</v>
      </c>
      <c r="F84" t="s">
        <v>219</v>
      </c>
      <c r="G84">
        <v>1E-3</v>
      </c>
      <c r="H84">
        <v>6</v>
      </c>
      <c r="I84" t="s">
        <v>16</v>
      </c>
      <c r="J84" t="s">
        <v>382</v>
      </c>
    </row>
    <row r="85" spans="1:10" x14ac:dyDescent="0.25">
      <c r="A85" t="s">
        <v>383</v>
      </c>
      <c r="B85" t="s">
        <v>13</v>
      </c>
      <c r="C85" t="s">
        <v>14</v>
      </c>
      <c r="D85">
        <v>66</v>
      </c>
      <c r="E85">
        <v>47</v>
      </c>
      <c r="F85" t="s">
        <v>219</v>
      </c>
      <c r="G85">
        <v>1E-3</v>
      </c>
      <c r="H85">
        <v>6</v>
      </c>
      <c r="I85" t="s">
        <v>16</v>
      </c>
      <c r="J85" t="s">
        <v>384</v>
      </c>
    </row>
    <row r="86" spans="1:10" x14ac:dyDescent="0.25">
      <c r="A86" t="s">
        <v>385</v>
      </c>
      <c r="B86" t="s">
        <v>13</v>
      </c>
      <c r="C86" t="s">
        <v>14</v>
      </c>
      <c r="D86">
        <v>62</v>
      </c>
      <c r="E86">
        <v>45</v>
      </c>
      <c r="F86" t="s">
        <v>219</v>
      </c>
      <c r="G86">
        <v>0</v>
      </c>
      <c r="H86">
        <v>6</v>
      </c>
      <c r="I86" t="s">
        <v>16</v>
      </c>
      <c r="J86" t="s">
        <v>386</v>
      </c>
    </row>
    <row r="87" spans="1:10" x14ac:dyDescent="0.25">
      <c r="A87" t="s">
        <v>387</v>
      </c>
      <c r="B87" t="s">
        <v>13</v>
      </c>
      <c r="C87" t="s">
        <v>14</v>
      </c>
      <c r="D87">
        <v>45</v>
      </c>
      <c r="E87">
        <v>33</v>
      </c>
      <c r="F87" t="s">
        <v>219</v>
      </c>
      <c r="G87">
        <v>1E-3</v>
      </c>
      <c r="H87">
        <v>6</v>
      </c>
      <c r="I87" t="s">
        <v>16</v>
      </c>
      <c r="J87" t="s">
        <v>388</v>
      </c>
    </row>
    <row r="88" spans="1:10" x14ac:dyDescent="0.25">
      <c r="A88" t="s">
        <v>389</v>
      </c>
      <c r="B88" t="s">
        <v>13</v>
      </c>
      <c r="C88" t="s">
        <v>14</v>
      </c>
      <c r="D88">
        <v>49</v>
      </c>
      <c r="E88">
        <v>36</v>
      </c>
      <c r="F88" t="s">
        <v>219</v>
      </c>
      <c r="G88">
        <v>1E-3</v>
      </c>
      <c r="H88">
        <v>6</v>
      </c>
      <c r="I88" t="s">
        <v>16</v>
      </c>
      <c r="J88" t="s">
        <v>390</v>
      </c>
    </row>
    <row r="89" spans="1:10" x14ac:dyDescent="0.25">
      <c r="A89" t="s">
        <v>391</v>
      </c>
      <c r="B89" t="s">
        <v>13</v>
      </c>
      <c r="C89" t="s">
        <v>14</v>
      </c>
      <c r="D89">
        <v>78</v>
      </c>
      <c r="E89">
        <v>55</v>
      </c>
      <c r="F89" t="s">
        <v>219</v>
      </c>
      <c r="G89">
        <v>1E-3</v>
      </c>
      <c r="H89">
        <v>6</v>
      </c>
      <c r="I89" t="s">
        <v>16</v>
      </c>
      <c r="J89" t="s">
        <v>392</v>
      </c>
    </row>
    <row r="90" spans="1:10" x14ac:dyDescent="0.25">
      <c r="A90" t="s">
        <v>393</v>
      </c>
      <c r="B90" t="s">
        <v>13</v>
      </c>
      <c r="C90" t="s">
        <v>14</v>
      </c>
      <c r="D90">
        <v>43</v>
      </c>
      <c r="E90">
        <v>31</v>
      </c>
      <c r="F90" t="s">
        <v>219</v>
      </c>
      <c r="G90">
        <v>1E-3</v>
      </c>
      <c r="H90">
        <v>6</v>
      </c>
      <c r="I90" t="s">
        <v>16</v>
      </c>
      <c r="J90" t="s">
        <v>394</v>
      </c>
    </row>
    <row r="91" spans="1:10" x14ac:dyDescent="0.25">
      <c r="A91" t="s">
        <v>395</v>
      </c>
      <c r="B91" t="s">
        <v>13</v>
      </c>
      <c r="C91" t="s">
        <v>14</v>
      </c>
      <c r="D91">
        <v>61</v>
      </c>
      <c r="E91">
        <v>44</v>
      </c>
      <c r="F91" t="s">
        <v>219</v>
      </c>
      <c r="G91">
        <v>1E-3</v>
      </c>
      <c r="H91">
        <v>6</v>
      </c>
      <c r="I91" t="s">
        <v>16</v>
      </c>
      <c r="J91" t="s">
        <v>396</v>
      </c>
    </row>
    <row r="92" spans="1:10" x14ac:dyDescent="0.25">
      <c r="A92" t="s">
        <v>397</v>
      </c>
      <c r="B92" t="s">
        <v>13</v>
      </c>
      <c r="C92" t="s">
        <v>14</v>
      </c>
      <c r="D92">
        <v>70</v>
      </c>
      <c r="E92">
        <v>50</v>
      </c>
      <c r="F92" t="s">
        <v>219</v>
      </c>
      <c r="G92">
        <v>0</v>
      </c>
      <c r="H92">
        <v>6</v>
      </c>
      <c r="I92" t="s">
        <v>16</v>
      </c>
      <c r="J92" t="s">
        <v>398</v>
      </c>
    </row>
    <row r="93" spans="1:10" x14ac:dyDescent="0.25">
      <c r="A93" t="s">
        <v>399</v>
      </c>
      <c r="B93" t="s">
        <v>13</v>
      </c>
      <c r="C93" t="s">
        <v>14</v>
      </c>
      <c r="D93">
        <v>58</v>
      </c>
      <c r="E93">
        <v>42</v>
      </c>
      <c r="F93" t="s">
        <v>219</v>
      </c>
      <c r="G93">
        <v>0</v>
      </c>
      <c r="H93">
        <v>6</v>
      </c>
      <c r="I93" t="s">
        <v>16</v>
      </c>
      <c r="J93" t="s">
        <v>400</v>
      </c>
    </row>
    <row r="94" spans="1:10" x14ac:dyDescent="0.25">
      <c r="A94" t="s">
        <v>401</v>
      </c>
      <c r="B94" t="s">
        <v>13</v>
      </c>
      <c r="C94" t="s">
        <v>14</v>
      </c>
      <c r="D94">
        <v>49</v>
      </c>
      <c r="E94">
        <v>36</v>
      </c>
      <c r="F94" t="s">
        <v>219</v>
      </c>
      <c r="G94">
        <v>1E-3</v>
      </c>
      <c r="H94">
        <v>6</v>
      </c>
      <c r="I94" t="s">
        <v>16</v>
      </c>
      <c r="J94" t="s">
        <v>402</v>
      </c>
    </row>
    <row r="95" spans="1:10" x14ac:dyDescent="0.25">
      <c r="A95" t="s">
        <v>403</v>
      </c>
      <c r="B95" t="s">
        <v>13</v>
      </c>
      <c r="C95" t="s">
        <v>14</v>
      </c>
      <c r="D95">
        <v>50</v>
      </c>
      <c r="E95">
        <v>36</v>
      </c>
      <c r="F95" t="s">
        <v>219</v>
      </c>
      <c r="G95">
        <v>1E-3</v>
      </c>
      <c r="H95">
        <v>6</v>
      </c>
      <c r="I95" t="s">
        <v>16</v>
      </c>
      <c r="J95" t="s">
        <v>404</v>
      </c>
    </row>
    <row r="96" spans="1:10" x14ac:dyDescent="0.25">
      <c r="A96" t="s">
        <v>405</v>
      </c>
      <c r="B96" t="s">
        <v>13</v>
      </c>
      <c r="C96" t="s">
        <v>14</v>
      </c>
      <c r="D96">
        <v>44</v>
      </c>
      <c r="E96">
        <v>33</v>
      </c>
      <c r="F96" t="s">
        <v>219</v>
      </c>
      <c r="G96">
        <v>0</v>
      </c>
      <c r="H96">
        <v>6</v>
      </c>
      <c r="I96" t="s">
        <v>16</v>
      </c>
      <c r="J96" t="s">
        <v>406</v>
      </c>
    </row>
    <row r="97" spans="1:10" x14ac:dyDescent="0.25">
      <c r="A97" t="s">
        <v>407</v>
      </c>
      <c r="B97" t="s">
        <v>13</v>
      </c>
      <c r="C97" t="s">
        <v>14</v>
      </c>
      <c r="D97">
        <v>59</v>
      </c>
      <c r="E97">
        <v>43</v>
      </c>
      <c r="F97" t="s">
        <v>219</v>
      </c>
      <c r="G97">
        <v>1E-3</v>
      </c>
      <c r="H97">
        <v>6</v>
      </c>
      <c r="I97" t="s">
        <v>16</v>
      </c>
      <c r="J97" t="s">
        <v>408</v>
      </c>
    </row>
    <row r="98" spans="1:10" x14ac:dyDescent="0.25">
      <c r="A98" t="s">
        <v>409</v>
      </c>
      <c r="B98" t="s">
        <v>13</v>
      </c>
      <c r="C98" t="s">
        <v>14</v>
      </c>
      <c r="D98">
        <v>45</v>
      </c>
      <c r="E98">
        <v>33</v>
      </c>
      <c r="F98" t="s">
        <v>219</v>
      </c>
      <c r="G98">
        <v>0</v>
      </c>
      <c r="H98">
        <v>6</v>
      </c>
      <c r="I98" t="s">
        <v>16</v>
      </c>
      <c r="J98" t="s">
        <v>410</v>
      </c>
    </row>
    <row r="99" spans="1:10" x14ac:dyDescent="0.25">
      <c r="A99" t="s">
        <v>411</v>
      </c>
      <c r="B99" t="s">
        <v>13</v>
      </c>
      <c r="C99" t="s">
        <v>14</v>
      </c>
      <c r="D99">
        <v>80</v>
      </c>
      <c r="E99">
        <v>57</v>
      </c>
      <c r="F99" t="s">
        <v>219</v>
      </c>
      <c r="G99">
        <v>0</v>
      </c>
      <c r="H99">
        <v>6</v>
      </c>
      <c r="I99" t="s">
        <v>16</v>
      </c>
      <c r="J99" t="s">
        <v>412</v>
      </c>
    </row>
    <row r="100" spans="1:10" x14ac:dyDescent="0.25">
      <c r="A100" t="s">
        <v>413</v>
      </c>
      <c r="B100" t="s">
        <v>13</v>
      </c>
      <c r="C100" t="s">
        <v>14</v>
      </c>
      <c r="D100">
        <v>42</v>
      </c>
      <c r="E100">
        <v>31</v>
      </c>
      <c r="F100" t="s">
        <v>219</v>
      </c>
      <c r="G100">
        <v>1E-3</v>
      </c>
      <c r="H100">
        <v>6</v>
      </c>
      <c r="I100" t="s">
        <v>16</v>
      </c>
      <c r="J100" t="s">
        <v>414</v>
      </c>
    </row>
    <row r="101" spans="1:10" x14ac:dyDescent="0.25">
      <c r="A101" t="s">
        <v>415</v>
      </c>
      <c r="B101" t="s">
        <v>13</v>
      </c>
      <c r="C101" t="s">
        <v>14</v>
      </c>
      <c r="D101">
        <v>69</v>
      </c>
      <c r="E101">
        <v>49</v>
      </c>
      <c r="F101" t="s">
        <v>219</v>
      </c>
      <c r="G101">
        <v>1E-3</v>
      </c>
      <c r="H101">
        <v>6</v>
      </c>
      <c r="I101" t="s">
        <v>16</v>
      </c>
      <c r="J101" t="s">
        <v>416</v>
      </c>
    </row>
    <row r="102" spans="1:10" x14ac:dyDescent="0.25">
      <c r="A102" t="s">
        <v>417</v>
      </c>
      <c r="B102" t="s">
        <v>13</v>
      </c>
      <c r="C102" t="s">
        <v>14</v>
      </c>
      <c r="D102">
        <v>84</v>
      </c>
      <c r="E102">
        <v>58</v>
      </c>
      <c r="F102" t="s">
        <v>219</v>
      </c>
      <c r="G102">
        <v>0</v>
      </c>
      <c r="H102">
        <v>6</v>
      </c>
      <c r="I102" t="s">
        <v>16</v>
      </c>
      <c r="J102" t="s">
        <v>418</v>
      </c>
    </row>
    <row r="103" spans="1:10" x14ac:dyDescent="0.25">
      <c r="A103" t="s">
        <v>419</v>
      </c>
      <c r="B103" t="s">
        <v>13</v>
      </c>
      <c r="C103" t="s">
        <v>14</v>
      </c>
      <c r="D103">
        <v>55</v>
      </c>
      <c r="E103">
        <v>39</v>
      </c>
      <c r="F103" t="s">
        <v>219</v>
      </c>
      <c r="G103">
        <v>1E-3</v>
      </c>
      <c r="H103">
        <v>6</v>
      </c>
      <c r="I103" t="s">
        <v>16</v>
      </c>
      <c r="J103" t="s">
        <v>420</v>
      </c>
    </row>
    <row r="104" spans="1:10" x14ac:dyDescent="0.25">
      <c r="A104" t="s">
        <v>421</v>
      </c>
      <c r="B104" t="s">
        <v>13</v>
      </c>
      <c r="C104" t="s">
        <v>14</v>
      </c>
      <c r="D104">
        <v>68</v>
      </c>
      <c r="E104">
        <v>49</v>
      </c>
      <c r="F104" t="s">
        <v>219</v>
      </c>
      <c r="G104">
        <v>0</v>
      </c>
      <c r="H104">
        <v>6</v>
      </c>
      <c r="I104" t="s">
        <v>16</v>
      </c>
      <c r="J104" t="s">
        <v>422</v>
      </c>
    </row>
    <row r="105" spans="1:10" x14ac:dyDescent="0.25">
      <c r="A105" t="s">
        <v>423</v>
      </c>
      <c r="B105" t="s">
        <v>13</v>
      </c>
      <c r="C105" t="s">
        <v>14</v>
      </c>
      <c r="D105">
        <v>53</v>
      </c>
      <c r="E105">
        <v>39</v>
      </c>
      <c r="F105" t="s">
        <v>219</v>
      </c>
      <c r="G105">
        <v>0</v>
      </c>
      <c r="H105">
        <v>6</v>
      </c>
      <c r="I105" t="s">
        <v>16</v>
      </c>
      <c r="J105" t="s">
        <v>424</v>
      </c>
    </row>
    <row r="106" spans="1:10" x14ac:dyDescent="0.25">
      <c r="A106" t="s">
        <v>425</v>
      </c>
      <c r="B106" t="s">
        <v>13</v>
      </c>
      <c r="C106" t="s">
        <v>14</v>
      </c>
      <c r="D106">
        <v>68</v>
      </c>
      <c r="E106">
        <v>49</v>
      </c>
      <c r="F106" t="s">
        <v>219</v>
      </c>
      <c r="G106">
        <v>1E-3</v>
      </c>
      <c r="H106">
        <v>6</v>
      </c>
      <c r="I106" t="s">
        <v>16</v>
      </c>
      <c r="J106" t="s">
        <v>426</v>
      </c>
    </row>
    <row r="107" spans="1:10" x14ac:dyDescent="0.25">
      <c r="A107" t="s">
        <v>427</v>
      </c>
      <c r="B107" t="s">
        <v>13</v>
      </c>
      <c r="C107" t="s">
        <v>14</v>
      </c>
      <c r="D107">
        <v>94</v>
      </c>
      <c r="E107">
        <v>66</v>
      </c>
      <c r="F107" t="s">
        <v>219</v>
      </c>
      <c r="G107">
        <v>0</v>
      </c>
      <c r="H107">
        <v>6</v>
      </c>
      <c r="I107" t="s">
        <v>16</v>
      </c>
      <c r="J107" t="s">
        <v>428</v>
      </c>
    </row>
    <row r="108" spans="1:10" x14ac:dyDescent="0.25">
      <c r="A108" t="s">
        <v>429</v>
      </c>
      <c r="B108" t="s">
        <v>13</v>
      </c>
      <c r="C108" t="s">
        <v>14</v>
      </c>
      <c r="D108">
        <v>69</v>
      </c>
      <c r="E108">
        <v>49</v>
      </c>
      <c r="F108" t="s">
        <v>219</v>
      </c>
      <c r="G108">
        <v>0</v>
      </c>
      <c r="H108">
        <v>6</v>
      </c>
      <c r="I108" t="s">
        <v>16</v>
      </c>
      <c r="J108" t="s">
        <v>430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104</v>
      </c>
      <c r="B2" t="s">
        <v>13</v>
      </c>
      <c r="C2" t="s">
        <v>14</v>
      </c>
      <c r="D2">
        <v>24</v>
      </c>
      <c r="E2">
        <v>18</v>
      </c>
      <c r="F2" t="s">
        <v>105</v>
      </c>
      <c r="G2">
        <v>1E-3</v>
      </c>
      <c r="H2">
        <v>5</v>
      </c>
      <c r="I2" t="s">
        <v>16</v>
      </c>
      <c r="J2" t="s">
        <v>106</v>
      </c>
    </row>
    <row r="3" spans="1:10" x14ac:dyDescent="0.25">
      <c r="A3" t="s">
        <v>107</v>
      </c>
      <c r="B3" t="s">
        <v>13</v>
      </c>
      <c r="C3" t="s">
        <v>14</v>
      </c>
      <c r="D3">
        <v>35</v>
      </c>
      <c r="E3">
        <v>26</v>
      </c>
      <c r="F3" t="s">
        <v>108</v>
      </c>
      <c r="G3">
        <v>0</v>
      </c>
      <c r="H3">
        <v>5</v>
      </c>
      <c r="I3" t="s">
        <v>16</v>
      </c>
      <c r="J3" t="s">
        <v>109</v>
      </c>
    </row>
    <row r="4" spans="1:10" x14ac:dyDescent="0.25">
      <c r="A4" t="s">
        <v>110</v>
      </c>
      <c r="B4" t="s">
        <v>13</v>
      </c>
      <c r="C4" t="s">
        <v>14</v>
      </c>
      <c r="D4">
        <v>22</v>
      </c>
      <c r="E4">
        <v>17</v>
      </c>
      <c r="F4" t="s">
        <v>108</v>
      </c>
      <c r="G4">
        <v>0</v>
      </c>
      <c r="H4">
        <v>5</v>
      </c>
      <c r="I4" t="s">
        <v>16</v>
      </c>
      <c r="J4" t="s">
        <v>111</v>
      </c>
    </row>
    <row r="5" spans="1:10" x14ac:dyDescent="0.25">
      <c r="A5" t="s">
        <v>112</v>
      </c>
      <c r="B5" t="s">
        <v>13</v>
      </c>
      <c r="C5" t="s">
        <v>14</v>
      </c>
      <c r="D5">
        <v>32</v>
      </c>
      <c r="E5">
        <v>24</v>
      </c>
      <c r="F5" t="s">
        <v>108</v>
      </c>
      <c r="G5">
        <v>0</v>
      </c>
      <c r="H5">
        <v>5</v>
      </c>
      <c r="I5" t="s">
        <v>16</v>
      </c>
      <c r="J5" t="s">
        <v>113</v>
      </c>
    </row>
    <row r="6" spans="1:10" x14ac:dyDescent="0.25">
      <c r="A6" t="s">
        <v>114</v>
      </c>
      <c r="B6" t="s">
        <v>13</v>
      </c>
      <c r="C6" t="s">
        <v>14</v>
      </c>
      <c r="D6">
        <v>28</v>
      </c>
      <c r="E6">
        <v>21</v>
      </c>
      <c r="F6" t="s">
        <v>108</v>
      </c>
      <c r="G6">
        <v>0</v>
      </c>
      <c r="H6">
        <v>5</v>
      </c>
      <c r="I6" t="s">
        <v>16</v>
      </c>
      <c r="J6" t="s">
        <v>115</v>
      </c>
    </row>
    <row r="7" spans="1:10" x14ac:dyDescent="0.25">
      <c r="A7" t="s">
        <v>116</v>
      </c>
      <c r="B7" t="s">
        <v>13</v>
      </c>
      <c r="C7" t="s">
        <v>14</v>
      </c>
      <c r="D7">
        <v>25</v>
      </c>
      <c r="E7">
        <v>19</v>
      </c>
      <c r="F7" t="s">
        <v>108</v>
      </c>
      <c r="G7">
        <v>0</v>
      </c>
      <c r="H7">
        <v>5</v>
      </c>
      <c r="I7" t="s">
        <v>16</v>
      </c>
      <c r="J7" t="s">
        <v>117</v>
      </c>
    </row>
    <row r="8" spans="1:10" x14ac:dyDescent="0.25">
      <c r="A8" t="s">
        <v>118</v>
      </c>
      <c r="B8" t="s">
        <v>13</v>
      </c>
      <c r="C8" t="s">
        <v>14</v>
      </c>
      <c r="D8">
        <v>29</v>
      </c>
      <c r="E8">
        <v>22</v>
      </c>
      <c r="F8" t="s">
        <v>108</v>
      </c>
      <c r="G8">
        <v>1E-3</v>
      </c>
      <c r="H8">
        <v>5</v>
      </c>
      <c r="I8" t="s">
        <v>16</v>
      </c>
      <c r="J8" t="s">
        <v>119</v>
      </c>
    </row>
    <row r="9" spans="1:10" x14ac:dyDescent="0.25">
      <c r="A9" t="s">
        <v>120</v>
      </c>
      <c r="B9" t="s">
        <v>13</v>
      </c>
      <c r="C9" t="s">
        <v>14</v>
      </c>
      <c r="D9">
        <v>30</v>
      </c>
      <c r="E9">
        <v>22</v>
      </c>
      <c r="F9" t="s">
        <v>108</v>
      </c>
      <c r="G9">
        <v>0</v>
      </c>
      <c r="H9">
        <v>5</v>
      </c>
      <c r="I9" t="s">
        <v>16</v>
      </c>
      <c r="J9" t="s">
        <v>121</v>
      </c>
    </row>
    <row r="10" spans="1:10" x14ac:dyDescent="0.25">
      <c r="A10" t="s">
        <v>122</v>
      </c>
      <c r="B10" t="s">
        <v>13</v>
      </c>
      <c r="C10" t="s">
        <v>14</v>
      </c>
      <c r="D10">
        <v>39</v>
      </c>
      <c r="E10">
        <v>29</v>
      </c>
      <c r="F10" t="s">
        <v>108</v>
      </c>
      <c r="G10">
        <v>1E-3</v>
      </c>
      <c r="H10">
        <v>5</v>
      </c>
      <c r="I10" t="s">
        <v>16</v>
      </c>
      <c r="J10" t="s">
        <v>123</v>
      </c>
    </row>
    <row r="11" spans="1:10" x14ac:dyDescent="0.25">
      <c r="A11" t="s">
        <v>124</v>
      </c>
      <c r="B11" t="s">
        <v>13</v>
      </c>
      <c r="C11" t="s">
        <v>14</v>
      </c>
      <c r="D11">
        <v>31</v>
      </c>
      <c r="E11">
        <v>23</v>
      </c>
      <c r="F11" t="s">
        <v>108</v>
      </c>
      <c r="G11">
        <v>0</v>
      </c>
      <c r="H11">
        <v>5</v>
      </c>
      <c r="I11" t="s">
        <v>16</v>
      </c>
      <c r="J11" t="s">
        <v>125</v>
      </c>
    </row>
    <row r="12" spans="1:10" x14ac:dyDescent="0.25">
      <c r="A12" t="s">
        <v>126</v>
      </c>
      <c r="B12" t="s">
        <v>13</v>
      </c>
      <c r="C12" t="s">
        <v>14</v>
      </c>
      <c r="D12">
        <v>24</v>
      </c>
      <c r="E12">
        <v>18</v>
      </c>
      <c r="F12" t="s">
        <v>108</v>
      </c>
      <c r="G12">
        <v>1E-3</v>
      </c>
      <c r="H12">
        <v>5</v>
      </c>
      <c r="I12" t="s">
        <v>16</v>
      </c>
      <c r="J12" t="s">
        <v>127</v>
      </c>
    </row>
    <row r="13" spans="1:10" x14ac:dyDescent="0.25">
      <c r="A13" t="s">
        <v>128</v>
      </c>
      <c r="B13" t="s">
        <v>13</v>
      </c>
      <c r="C13" t="s">
        <v>14</v>
      </c>
      <c r="D13">
        <v>32</v>
      </c>
      <c r="E13">
        <v>24</v>
      </c>
      <c r="F13" t="s">
        <v>108</v>
      </c>
      <c r="G13">
        <v>0</v>
      </c>
      <c r="H13">
        <v>5</v>
      </c>
      <c r="I13" t="s">
        <v>16</v>
      </c>
      <c r="J13" t="s">
        <v>129</v>
      </c>
    </row>
    <row r="14" spans="1:10" x14ac:dyDescent="0.25">
      <c r="A14" t="s">
        <v>130</v>
      </c>
      <c r="B14" t="s">
        <v>13</v>
      </c>
      <c r="C14" t="s">
        <v>14</v>
      </c>
      <c r="D14">
        <v>46</v>
      </c>
      <c r="E14">
        <v>33</v>
      </c>
      <c r="F14" t="s">
        <v>108</v>
      </c>
      <c r="G14">
        <v>1E-3</v>
      </c>
      <c r="H14">
        <v>5</v>
      </c>
      <c r="I14" t="s">
        <v>16</v>
      </c>
      <c r="J14" t="s">
        <v>131</v>
      </c>
    </row>
    <row r="15" spans="1:10" x14ac:dyDescent="0.25">
      <c r="A15" t="s">
        <v>132</v>
      </c>
      <c r="B15" t="s">
        <v>13</v>
      </c>
      <c r="C15" t="s">
        <v>14</v>
      </c>
      <c r="D15">
        <v>31</v>
      </c>
      <c r="E15">
        <v>23</v>
      </c>
      <c r="F15" t="s">
        <v>108</v>
      </c>
      <c r="G15">
        <v>1E-3</v>
      </c>
      <c r="H15">
        <v>5</v>
      </c>
      <c r="I15" t="s">
        <v>16</v>
      </c>
      <c r="J15" t="s">
        <v>133</v>
      </c>
    </row>
    <row r="16" spans="1:10" x14ac:dyDescent="0.25">
      <c r="A16" t="s">
        <v>134</v>
      </c>
      <c r="B16" t="s">
        <v>13</v>
      </c>
      <c r="C16" t="s">
        <v>14</v>
      </c>
      <c r="D16">
        <v>30</v>
      </c>
      <c r="E16">
        <v>23</v>
      </c>
      <c r="F16" t="s">
        <v>108</v>
      </c>
      <c r="G16">
        <v>0</v>
      </c>
      <c r="H16">
        <v>5</v>
      </c>
      <c r="I16" t="s">
        <v>16</v>
      </c>
      <c r="J16" t="s">
        <v>135</v>
      </c>
    </row>
    <row r="17" spans="1:10" x14ac:dyDescent="0.25">
      <c r="A17" t="s">
        <v>136</v>
      </c>
      <c r="B17" t="s">
        <v>13</v>
      </c>
      <c r="C17" t="s">
        <v>14</v>
      </c>
      <c r="D17">
        <v>25</v>
      </c>
      <c r="E17">
        <v>19</v>
      </c>
      <c r="F17" t="s">
        <v>108</v>
      </c>
      <c r="G17">
        <v>2E-3</v>
      </c>
      <c r="H17">
        <v>5</v>
      </c>
      <c r="I17" t="s">
        <v>16</v>
      </c>
      <c r="J17" t="s">
        <v>137</v>
      </c>
    </row>
    <row r="18" spans="1:10" x14ac:dyDescent="0.25">
      <c r="A18" t="s">
        <v>138</v>
      </c>
      <c r="B18" t="s">
        <v>13</v>
      </c>
      <c r="C18" t="s">
        <v>14</v>
      </c>
      <c r="D18">
        <v>29</v>
      </c>
      <c r="E18">
        <v>22</v>
      </c>
      <c r="F18" t="s">
        <v>108</v>
      </c>
      <c r="G18">
        <v>0</v>
      </c>
      <c r="H18">
        <v>5</v>
      </c>
      <c r="I18" t="s">
        <v>16</v>
      </c>
      <c r="J18" t="s">
        <v>139</v>
      </c>
    </row>
    <row r="19" spans="1:10" x14ac:dyDescent="0.25">
      <c r="A19" t="s">
        <v>140</v>
      </c>
      <c r="B19" t="s">
        <v>13</v>
      </c>
      <c r="C19" t="s">
        <v>14</v>
      </c>
      <c r="D19">
        <v>28</v>
      </c>
      <c r="E19">
        <v>21</v>
      </c>
      <c r="F19" t="s">
        <v>108</v>
      </c>
      <c r="G19">
        <v>0</v>
      </c>
      <c r="H19">
        <v>5</v>
      </c>
      <c r="I19" t="s">
        <v>16</v>
      </c>
      <c r="J19" t="s">
        <v>141</v>
      </c>
    </row>
    <row r="20" spans="1:10" x14ac:dyDescent="0.25">
      <c r="A20" t="s">
        <v>142</v>
      </c>
      <c r="B20" t="s">
        <v>13</v>
      </c>
      <c r="C20" t="s">
        <v>14</v>
      </c>
      <c r="D20">
        <v>35</v>
      </c>
      <c r="E20">
        <v>26</v>
      </c>
      <c r="F20" t="s">
        <v>108</v>
      </c>
      <c r="G20">
        <v>0</v>
      </c>
      <c r="H20">
        <v>5</v>
      </c>
      <c r="I20" t="s">
        <v>16</v>
      </c>
      <c r="J20" t="s">
        <v>143</v>
      </c>
    </row>
    <row r="21" spans="1:10" x14ac:dyDescent="0.25">
      <c r="A21" t="s">
        <v>144</v>
      </c>
      <c r="B21" t="s">
        <v>13</v>
      </c>
      <c r="C21" t="s">
        <v>14</v>
      </c>
      <c r="D21">
        <v>28</v>
      </c>
      <c r="E21">
        <v>21</v>
      </c>
      <c r="F21" t="s">
        <v>108</v>
      </c>
      <c r="G21">
        <v>0</v>
      </c>
      <c r="H21">
        <v>5</v>
      </c>
      <c r="I21" t="s">
        <v>16</v>
      </c>
      <c r="J21" t="s">
        <v>145</v>
      </c>
    </row>
    <row r="22" spans="1:10" x14ac:dyDescent="0.25">
      <c r="A22" t="s">
        <v>146</v>
      </c>
      <c r="B22" t="s">
        <v>13</v>
      </c>
      <c r="C22" t="s">
        <v>14</v>
      </c>
      <c r="D22">
        <v>54</v>
      </c>
      <c r="E22">
        <v>39</v>
      </c>
      <c r="F22" t="s">
        <v>108</v>
      </c>
      <c r="G22">
        <v>1E-3</v>
      </c>
      <c r="H22">
        <v>5</v>
      </c>
      <c r="I22" t="s">
        <v>16</v>
      </c>
      <c r="J22" t="s">
        <v>147</v>
      </c>
    </row>
    <row r="23" spans="1:10" x14ac:dyDescent="0.25">
      <c r="A23" t="s">
        <v>148</v>
      </c>
      <c r="B23" t="s">
        <v>13</v>
      </c>
      <c r="C23" t="s">
        <v>14</v>
      </c>
      <c r="D23">
        <v>24</v>
      </c>
      <c r="E23">
        <v>18</v>
      </c>
      <c r="F23" t="s">
        <v>149</v>
      </c>
      <c r="G23">
        <v>2E-3</v>
      </c>
      <c r="H23">
        <v>5</v>
      </c>
      <c r="I23" t="s">
        <v>16</v>
      </c>
      <c r="J23" t="s">
        <v>150</v>
      </c>
    </row>
    <row r="24" spans="1:10" x14ac:dyDescent="0.25">
      <c r="A24" t="s">
        <v>151</v>
      </c>
      <c r="B24" t="s">
        <v>13</v>
      </c>
      <c r="C24" t="s">
        <v>14</v>
      </c>
      <c r="D24">
        <v>54</v>
      </c>
      <c r="E24">
        <v>39</v>
      </c>
      <c r="F24" t="s">
        <v>149</v>
      </c>
      <c r="G24">
        <v>1E-3</v>
      </c>
      <c r="H24">
        <v>5</v>
      </c>
      <c r="I24" t="s">
        <v>16</v>
      </c>
      <c r="J24" t="s">
        <v>152</v>
      </c>
    </row>
    <row r="25" spans="1:10" x14ac:dyDescent="0.25">
      <c r="A25" t="s">
        <v>153</v>
      </c>
      <c r="B25" t="s">
        <v>13</v>
      </c>
      <c r="C25" t="s">
        <v>14</v>
      </c>
      <c r="D25">
        <v>36</v>
      </c>
      <c r="E25">
        <v>26</v>
      </c>
      <c r="F25" t="s">
        <v>149</v>
      </c>
      <c r="G25">
        <v>0</v>
      </c>
      <c r="H25">
        <v>5</v>
      </c>
      <c r="I25" t="s">
        <v>16</v>
      </c>
      <c r="J25" t="s">
        <v>154</v>
      </c>
    </row>
    <row r="26" spans="1:10" x14ac:dyDescent="0.25">
      <c r="A26" t="s">
        <v>155</v>
      </c>
      <c r="B26" t="s">
        <v>13</v>
      </c>
      <c r="C26" t="s">
        <v>14</v>
      </c>
      <c r="D26">
        <v>33</v>
      </c>
      <c r="E26">
        <v>25</v>
      </c>
      <c r="F26" t="s">
        <v>149</v>
      </c>
      <c r="G26">
        <v>0</v>
      </c>
      <c r="H26">
        <v>5</v>
      </c>
      <c r="I26" t="s">
        <v>16</v>
      </c>
      <c r="J26" t="s">
        <v>156</v>
      </c>
    </row>
    <row r="27" spans="1:10" x14ac:dyDescent="0.25">
      <c r="A27" t="s">
        <v>157</v>
      </c>
      <c r="B27" t="s">
        <v>13</v>
      </c>
      <c r="C27" t="s">
        <v>14</v>
      </c>
      <c r="D27">
        <v>31</v>
      </c>
      <c r="E27">
        <v>23</v>
      </c>
      <c r="F27" t="s">
        <v>149</v>
      </c>
      <c r="G27">
        <v>0</v>
      </c>
      <c r="H27">
        <v>5</v>
      </c>
      <c r="I27" t="s">
        <v>16</v>
      </c>
      <c r="J27" t="s">
        <v>158</v>
      </c>
    </row>
    <row r="28" spans="1:10" x14ac:dyDescent="0.25">
      <c r="A28" t="s">
        <v>159</v>
      </c>
      <c r="B28" t="s">
        <v>13</v>
      </c>
      <c r="C28" t="s">
        <v>14</v>
      </c>
      <c r="D28">
        <v>24</v>
      </c>
      <c r="E28">
        <v>18</v>
      </c>
      <c r="F28" t="s">
        <v>149</v>
      </c>
      <c r="G28">
        <v>0</v>
      </c>
      <c r="H28">
        <v>5</v>
      </c>
      <c r="I28" t="s">
        <v>16</v>
      </c>
      <c r="J28" t="s">
        <v>160</v>
      </c>
    </row>
    <row r="29" spans="1:10" x14ac:dyDescent="0.25">
      <c r="A29" t="s">
        <v>161</v>
      </c>
      <c r="B29" t="s">
        <v>13</v>
      </c>
      <c r="C29" t="s">
        <v>14</v>
      </c>
      <c r="D29">
        <v>43</v>
      </c>
      <c r="E29">
        <v>31</v>
      </c>
      <c r="F29" t="s">
        <v>149</v>
      </c>
      <c r="G29">
        <v>0</v>
      </c>
      <c r="H29">
        <v>5</v>
      </c>
      <c r="I29" t="s">
        <v>16</v>
      </c>
      <c r="J29" t="s">
        <v>162</v>
      </c>
    </row>
    <row r="30" spans="1:10" x14ac:dyDescent="0.25">
      <c r="A30" t="s">
        <v>163</v>
      </c>
      <c r="B30" t="s">
        <v>13</v>
      </c>
      <c r="C30" t="s">
        <v>14</v>
      </c>
      <c r="D30">
        <v>25</v>
      </c>
      <c r="E30">
        <v>19</v>
      </c>
      <c r="F30" t="s">
        <v>149</v>
      </c>
      <c r="G30">
        <v>0</v>
      </c>
      <c r="H30">
        <v>5</v>
      </c>
      <c r="I30" t="s">
        <v>16</v>
      </c>
      <c r="J30" t="s">
        <v>164</v>
      </c>
    </row>
    <row r="31" spans="1:10" x14ac:dyDescent="0.25">
      <c r="A31" t="s">
        <v>165</v>
      </c>
      <c r="B31" t="s">
        <v>13</v>
      </c>
      <c r="C31" t="s">
        <v>14</v>
      </c>
      <c r="D31">
        <v>34</v>
      </c>
      <c r="E31">
        <v>26</v>
      </c>
      <c r="F31" t="s">
        <v>149</v>
      </c>
      <c r="G31">
        <v>0</v>
      </c>
      <c r="H31">
        <v>5</v>
      </c>
      <c r="I31" t="s">
        <v>16</v>
      </c>
      <c r="J31" t="s">
        <v>166</v>
      </c>
    </row>
    <row r="32" spans="1:10" x14ac:dyDescent="0.25">
      <c r="A32" t="s">
        <v>167</v>
      </c>
      <c r="B32" t="s">
        <v>13</v>
      </c>
      <c r="C32" t="s">
        <v>14</v>
      </c>
      <c r="D32">
        <v>22</v>
      </c>
      <c r="E32">
        <v>17</v>
      </c>
      <c r="F32" t="s">
        <v>149</v>
      </c>
      <c r="G32">
        <v>0</v>
      </c>
      <c r="H32">
        <v>5</v>
      </c>
      <c r="I32" t="s">
        <v>16</v>
      </c>
      <c r="J32" t="s">
        <v>168</v>
      </c>
    </row>
    <row r="33" spans="1:10" x14ac:dyDescent="0.25">
      <c r="A33" t="s">
        <v>169</v>
      </c>
      <c r="B33" t="s">
        <v>13</v>
      </c>
      <c r="C33" t="s">
        <v>14</v>
      </c>
      <c r="D33">
        <v>54</v>
      </c>
      <c r="E33">
        <v>39</v>
      </c>
      <c r="F33" t="s">
        <v>149</v>
      </c>
      <c r="G33">
        <v>0</v>
      </c>
      <c r="H33">
        <v>5</v>
      </c>
      <c r="I33" t="s">
        <v>16</v>
      </c>
      <c r="J33" t="s">
        <v>170</v>
      </c>
    </row>
    <row r="34" spans="1:10" x14ac:dyDescent="0.25">
      <c r="A34" t="s">
        <v>171</v>
      </c>
      <c r="B34" t="s">
        <v>13</v>
      </c>
      <c r="C34" t="s">
        <v>14</v>
      </c>
      <c r="D34">
        <v>41</v>
      </c>
      <c r="E34">
        <v>30</v>
      </c>
      <c r="F34" t="s">
        <v>149</v>
      </c>
      <c r="G34">
        <v>1E-3</v>
      </c>
      <c r="H34">
        <v>5</v>
      </c>
      <c r="I34" t="s">
        <v>16</v>
      </c>
      <c r="J34" t="s">
        <v>172</v>
      </c>
    </row>
    <row r="35" spans="1:10" x14ac:dyDescent="0.25">
      <c r="A35" t="s">
        <v>173</v>
      </c>
      <c r="B35" t="s">
        <v>13</v>
      </c>
      <c r="C35" t="s">
        <v>14</v>
      </c>
      <c r="D35">
        <v>29</v>
      </c>
      <c r="E35">
        <v>22</v>
      </c>
      <c r="F35" t="s">
        <v>149</v>
      </c>
      <c r="G35">
        <v>0</v>
      </c>
      <c r="H35">
        <v>5</v>
      </c>
      <c r="I35" t="s">
        <v>16</v>
      </c>
      <c r="J35" t="s">
        <v>174</v>
      </c>
    </row>
    <row r="36" spans="1:10" x14ac:dyDescent="0.25">
      <c r="A36" t="s">
        <v>175</v>
      </c>
      <c r="B36" t="s">
        <v>13</v>
      </c>
      <c r="C36" t="s">
        <v>14</v>
      </c>
      <c r="D36">
        <v>29</v>
      </c>
      <c r="E36">
        <v>22</v>
      </c>
      <c r="F36" t="s">
        <v>149</v>
      </c>
      <c r="G36">
        <v>0</v>
      </c>
      <c r="H36">
        <v>5</v>
      </c>
      <c r="I36" t="s">
        <v>16</v>
      </c>
      <c r="J36" t="s">
        <v>176</v>
      </c>
    </row>
    <row r="37" spans="1:10" x14ac:dyDescent="0.25">
      <c r="A37" t="s">
        <v>177</v>
      </c>
      <c r="B37" t="s">
        <v>13</v>
      </c>
      <c r="C37" t="s">
        <v>14</v>
      </c>
      <c r="D37">
        <v>34</v>
      </c>
      <c r="E37">
        <v>25</v>
      </c>
      <c r="F37" t="s">
        <v>149</v>
      </c>
      <c r="G37">
        <v>0</v>
      </c>
      <c r="H37">
        <v>5</v>
      </c>
      <c r="I37" t="s">
        <v>16</v>
      </c>
      <c r="J37" t="s">
        <v>178</v>
      </c>
    </row>
    <row r="38" spans="1:10" x14ac:dyDescent="0.25">
      <c r="A38" t="s">
        <v>179</v>
      </c>
      <c r="B38" t="s">
        <v>13</v>
      </c>
      <c r="C38" t="s">
        <v>14</v>
      </c>
      <c r="D38">
        <v>29</v>
      </c>
      <c r="E38">
        <v>22</v>
      </c>
      <c r="F38" t="s">
        <v>149</v>
      </c>
      <c r="G38">
        <v>0</v>
      </c>
      <c r="H38">
        <v>5</v>
      </c>
      <c r="I38" t="s">
        <v>16</v>
      </c>
      <c r="J38" t="s">
        <v>180</v>
      </c>
    </row>
    <row r="39" spans="1:10" x14ac:dyDescent="0.25">
      <c r="A39" t="s">
        <v>181</v>
      </c>
      <c r="B39" t="s">
        <v>13</v>
      </c>
      <c r="C39" t="s">
        <v>14</v>
      </c>
      <c r="D39">
        <v>32</v>
      </c>
      <c r="E39">
        <v>24</v>
      </c>
      <c r="F39" t="s">
        <v>149</v>
      </c>
      <c r="G39">
        <v>0</v>
      </c>
      <c r="H39">
        <v>5</v>
      </c>
      <c r="I39" t="s">
        <v>16</v>
      </c>
      <c r="J39" t="s">
        <v>182</v>
      </c>
    </row>
    <row r="40" spans="1:10" x14ac:dyDescent="0.25">
      <c r="A40" t="s">
        <v>183</v>
      </c>
      <c r="B40" t="s">
        <v>13</v>
      </c>
      <c r="C40" t="s">
        <v>14</v>
      </c>
      <c r="D40">
        <v>31</v>
      </c>
      <c r="E40">
        <v>23</v>
      </c>
      <c r="F40" t="s">
        <v>149</v>
      </c>
      <c r="G40">
        <v>1E-3</v>
      </c>
      <c r="H40">
        <v>5</v>
      </c>
      <c r="I40" t="s">
        <v>16</v>
      </c>
      <c r="J40" t="s">
        <v>184</v>
      </c>
    </row>
    <row r="41" spans="1:10" x14ac:dyDescent="0.25">
      <c r="A41" t="s">
        <v>185</v>
      </c>
      <c r="B41" t="s">
        <v>13</v>
      </c>
      <c r="C41" t="s">
        <v>14</v>
      </c>
      <c r="D41">
        <v>50</v>
      </c>
      <c r="E41">
        <v>36</v>
      </c>
      <c r="F41" t="s">
        <v>149</v>
      </c>
      <c r="G41">
        <v>0</v>
      </c>
      <c r="H41">
        <v>5</v>
      </c>
      <c r="I41" t="s">
        <v>16</v>
      </c>
      <c r="J41" t="s">
        <v>186</v>
      </c>
    </row>
    <row r="42" spans="1:10" x14ac:dyDescent="0.25">
      <c r="A42" t="s">
        <v>187</v>
      </c>
      <c r="B42" t="s">
        <v>13</v>
      </c>
      <c r="C42" t="s">
        <v>14</v>
      </c>
      <c r="D42">
        <v>38</v>
      </c>
      <c r="E42">
        <v>28</v>
      </c>
      <c r="F42" t="s">
        <v>149</v>
      </c>
      <c r="G42">
        <v>1E-3</v>
      </c>
      <c r="H42">
        <v>5</v>
      </c>
      <c r="I42" t="s">
        <v>16</v>
      </c>
      <c r="J42" t="s">
        <v>188</v>
      </c>
    </row>
    <row r="43" spans="1:10" x14ac:dyDescent="0.25">
      <c r="A43" t="s">
        <v>189</v>
      </c>
      <c r="B43" t="s">
        <v>13</v>
      </c>
      <c r="C43" t="s">
        <v>14</v>
      </c>
      <c r="D43">
        <v>36</v>
      </c>
      <c r="E43">
        <v>27</v>
      </c>
      <c r="F43" t="s">
        <v>149</v>
      </c>
      <c r="G43">
        <v>0</v>
      </c>
      <c r="H43">
        <v>5</v>
      </c>
      <c r="I43" t="s">
        <v>16</v>
      </c>
      <c r="J43" t="s">
        <v>190</v>
      </c>
    </row>
    <row r="44" spans="1:10" x14ac:dyDescent="0.25">
      <c r="A44" t="s">
        <v>191</v>
      </c>
      <c r="B44" t="s">
        <v>13</v>
      </c>
      <c r="C44" t="s">
        <v>14</v>
      </c>
      <c r="D44">
        <v>51</v>
      </c>
      <c r="E44">
        <v>37</v>
      </c>
      <c r="F44" t="s">
        <v>149</v>
      </c>
      <c r="G44">
        <v>1E-3</v>
      </c>
      <c r="H44">
        <v>5</v>
      </c>
      <c r="I44" t="s">
        <v>16</v>
      </c>
      <c r="J44" t="s">
        <v>192</v>
      </c>
    </row>
    <row r="45" spans="1:10" x14ac:dyDescent="0.25">
      <c r="A45" t="s">
        <v>193</v>
      </c>
      <c r="B45" t="s">
        <v>13</v>
      </c>
      <c r="C45" t="s">
        <v>14</v>
      </c>
      <c r="D45">
        <v>34</v>
      </c>
      <c r="E45">
        <v>25</v>
      </c>
      <c r="F45" t="s">
        <v>149</v>
      </c>
      <c r="G45">
        <v>0</v>
      </c>
      <c r="H45">
        <v>5</v>
      </c>
      <c r="I45" t="s">
        <v>16</v>
      </c>
      <c r="J45" t="s">
        <v>194</v>
      </c>
    </row>
    <row r="46" spans="1:10" x14ac:dyDescent="0.25">
      <c r="A46" t="s">
        <v>195</v>
      </c>
      <c r="B46" t="s">
        <v>13</v>
      </c>
      <c r="C46" t="s">
        <v>14</v>
      </c>
      <c r="D46">
        <v>39</v>
      </c>
      <c r="E46">
        <v>29</v>
      </c>
      <c r="F46" t="s">
        <v>149</v>
      </c>
      <c r="G46">
        <v>1E-3</v>
      </c>
      <c r="H46">
        <v>5</v>
      </c>
      <c r="I46" t="s">
        <v>16</v>
      </c>
      <c r="J46" t="s">
        <v>196</v>
      </c>
    </row>
    <row r="47" spans="1:10" x14ac:dyDescent="0.25">
      <c r="A47" t="s">
        <v>197</v>
      </c>
      <c r="B47" t="s">
        <v>13</v>
      </c>
      <c r="C47" t="s">
        <v>14</v>
      </c>
      <c r="D47">
        <v>32</v>
      </c>
      <c r="E47">
        <v>24</v>
      </c>
      <c r="F47" t="s">
        <v>149</v>
      </c>
      <c r="G47">
        <v>0</v>
      </c>
      <c r="H47">
        <v>5</v>
      </c>
      <c r="I47" t="s">
        <v>16</v>
      </c>
      <c r="J47" t="s">
        <v>198</v>
      </c>
    </row>
    <row r="48" spans="1:10" x14ac:dyDescent="0.25">
      <c r="A48" t="s">
        <v>199</v>
      </c>
      <c r="B48" t="s">
        <v>13</v>
      </c>
      <c r="C48" t="s">
        <v>14</v>
      </c>
      <c r="D48">
        <v>32</v>
      </c>
      <c r="E48">
        <v>24</v>
      </c>
      <c r="F48" t="s">
        <v>149</v>
      </c>
      <c r="G48">
        <v>0</v>
      </c>
      <c r="H48">
        <v>5</v>
      </c>
      <c r="I48" t="s">
        <v>16</v>
      </c>
      <c r="J48" t="s">
        <v>200</v>
      </c>
    </row>
    <row r="49" spans="1:10" x14ac:dyDescent="0.25">
      <c r="A49" t="s">
        <v>201</v>
      </c>
      <c r="B49" t="s">
        <v>13</v>
      </c>
      <c r="C49" t="s">
        <v>14</v>
      </c>
      <c r="D49">
        <v>55</v>
      </c>
      <c r="E49">
        <v>40</v>
      </c>
      <c r="F49" t="s">
        <v>149</v>
      </c>
      <c r="G49">
        <v>1E-3</v>
      </c>
      <c r="H49">
        <v>5</v>
      </c>
      <c r="I49" t="s">
        <v>16</v>
      </c>
      <c r="J49" t="s">
        <v>202</v>
      </c>
    </row>
    <row r="50" spans="1:10" x14ac:dyDescent="0.25">
      <c r="A50" t="s">
        <v>203</v>
      </c>
      <c r="B50" t="s">
        <v>13</v>
      </c>
      <c r="C50" t="s">
        <v>14</v>
      </c>
      <c r="D50">
        <v>30</v>
      </c>
      <c r="E50">
        <v>22</v>
      </c>
      <c r="F50" t="s">
        <v>149</v>
      </c>
      <c r="G50">
        <v>0</v>
      </c>
      <c r="H50">
        <v>5</v>
      </c>
      <c r="I50" t="s">
        <v>16</v>
      </c>
      <c r="J50" t="s">
        <v>204</v>
      </c>
    </row>
    <row r="51" spans="1:10" x14ac:dyDescent="0.25">
      <c r="A51" t="s">
        <v>205</v>
      </c>
      <c r="B51" t="s">
        <v>13</v>
      </c>
      <c r="C51" t="s">
        <v>14</v>
      </c>
      <c r="D51">
        <v>39</v>
      </c>
      <c r="E51">
        <v>29</v>
      </c>
      <c r="F51" t="s">
        <v>149</v>
      </c>
      <c r="G51">
        <v>0</v>
      </c>
      <c r="H51">
        <v>5</v>
      </c>
      <c r="I51" t="s">
        <v>16</v>
      </c>
      <c r="J51" t="s">
        <v>206</v>
      </c>
    </row>
    <row r="52" spans="1:10" x14ac:dyDescent="0.25">
      <c r="A52" t="s">
        <v>207</v>
      </c>
      <c r="B52" t="s">
        <v>13</v>
      </c>
      <c r="C52" t="s">
        <v>14</v>
      </c>
      <c r="D52">
        <v>39</v>
      </c>
      <c r="E52">
        <v>29</v>
      </c>
      <c r="F52" t="s">
        <v>149</v>
      </c>
      <c r="G52">
        <v>0</v>
      </c>
      <c r="H52">
        <v>5</v>
      </c>
      <c r="I52" t="s">
        <v>16</v>
      </c>
      <c r="J52" t="s">
        <v>208</v>
      </c>
    </row>
    <row r="53" spans="1:10" x14ac:dyDescent="0.25">
      <c r="A53" t="s">
        <v>209</v>
      </c>
      <c r="B53" t="s">
        <v>13</v>
      </c>
      <c r="C53" t="s">
        <v>14</v>
      </c>
      <c r="D53">
        <v>39</v>
      </c>
      <c r="E53">
        <v>29</v>
      </c>
      <c r="F53" t="s">
        <v>149</v>
      </c>
      <c r="G53">
        <v>0</v>
      </c>
      <c r="H53">
        <v>5</v>
      </c>
      <c r="I53" t="s">
        <v>16</v>
      </c>
      <c r="J53" t="s">
        <v>210</v>
      </c>
    </row>
    <row r="54" spans="1:10" x14ac:dyDescent="0.25">
      <c r="A54" t="s">
        <v>211</v>
      </c>
      <c r="B54" t="s">
        <v>13</v>
      </c>
      <c r="C54" t="s">
        <v>14</v>
      </c>
      <c r="D54">
        <v>30</v>
      </c>
      <c r="E54">
        <v>23</v>
      </c>
      <c r="F54" t="s">
        <v>149</v>
      </c>
      <c r="G54">
        <v>0</v>
      </c>
      <c r="H54">
        <v>5</v>
      </c>
      <c r="I54" t="s">
        <v>16</v>
      </c>
      <c r="J54" t="s">
        <v>212</v>
      </c>
    </row>
    <row r="55" spans="1:10" x14ac:dyDescent="0.25">
      <c r="A55" t="s">
        <v>213</v>
      </c>
      <c r="B55" t="s">
        <v>13</v>
      </c>
      <c r="C55" t="s">
        <v>14</v>
      </c>
      <c r="D55">
        <v>57</v>
      </c>
      <c r="E55">
        <v>41</v>
      </c>
      <c r="F55" t="s">
        <v>149</v>
      </c>
      <c r="G55">
        <v>1E-3</v>
      </c>
      <c r="H55">
        <v>5</v>
      </c>
      <c r="I55" t="s">
        <v>16</v>
      </c>
      <c r="J55" t="s">
        <v>214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17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54</v>
      </c>
      <c r="B2" t="s">
        <v>13</v>
      </c>
      <c r="C2" t="s">
        <v>14</v>
      </c>
      <c r="D2">
        <v>25</v>
      </c>
      <c r="E2">
        <v>20</v>
      </c>
      <c r="F2" t="s">
        <v>55</v>
      </c>
      <c r="G2">
        <v>0</v>
      </c>
      <c r="H2">
        <v>4</v>
      </c>
      <c r="I2" t="s">
        <v>16</v>
      </c>
      <c r="J2" t="s">
        <v>56</v>
      </c>
    </row>
    <row r="3" spans="1:10" x14ac:dyDescent="0.25">
      <c r="A3" t="s">
        <v>57</v>
      </c>
      <c r="B3" t="s">
        <v>13</v>
      </c>
      <c r="C3" t="s">
        <v>14</v>
      </c>
      <c r="D3">
        <v>19</v>
      </c>
      <c r="E3">
        <v>15</v>
      </c>
      <c r="F3" t="s">
        <v>58</v>
      </c>
      <c r="G3">
        <v>0</v>
      </c>
      <c r="H3">
        <v>4</v>
      </c>
      <c r="I3" t="s">
        <v>16</v>
      </c>
      <c r="J3" t="s">
        <v>59</v>
      </c>
    </row>
    <row r="4" spans="1:10" x14ac:dyDescent="0.25">
      <c r="A4" t="s">
        <v>60</v>
      </c>
      <c r="B4" t="s">
        <v>13</v>
      </c>
      <c r="C4" t="s">
        <v>14</v>
      </c>
      <c r="D4">
        <v>25</v>
      </c>
      <c r="E4">
        <v>20</v>
      </c>
      <c r="F4" t="s">
        <v>58</v>
      </c>
      <c r="G4">
        <v>1E-3</v>
      </c>
      <c r="H4">
        <v>4</v>
      </c>
      <c r="I4" t="s">
        <v>16</v>
      </c>
      <c r="J4" t="s">
        <v>61</v>
      </c>
    </row>
    <row r="5" spans="1:10" x14ac:dyDescent="0.25">
      <c r="A5" t="s">
        <v>62</v>
      </c>
      <c r="B5" t="s">
        <v>13</v>
      </c>
      <c r="C5" t="s">
        <v>14</v>
      </c>
      <c r="D5">
        <v>19</v>
      </c>
      <c r="E5">
        <v>15</v>
      </c>
      <c r="F5" t="s">
        <v>58</v>
      </c>
      <c r="G5">
        <v>2E-3</v>
      </c>
      <c r="H5">
        <v>4</v>
      </c>
      <c r="I5" t="s">
        <v>16</v>
      </c>
      <c r="J5" t="s">
        <v>63</v>
      </c>
    </row>
    <row r="6" spans="1:10" x14ac:dyDescent="0.25">
      <c r="A6" t="s">
        <v>64</v>
      </c>
      <c r="B6" t="s">
        <v>13</v>
      </c>
      <c r="C6" t="s">
        <v>14</v>
      </c>
      <c r="D6">
        <v>24</v>
      </c>
      <c r="E6">
        <v>19</v>
      </c>
      <c r="F6" t="s">
        <v>58</v>
      </c>
      <c r="G6">
        <v>0</v>
      </c>
      <c r="H6">
        <v>4</v>
      </c>
      <c r="I6" t="s">
        <v>16</v>
      </c>
      <c r="J6" t="s">
        <v>65</v>
      </c>
    </row>
    <row r="7" spans="1:10" x14ac:dyDescent="0.25">
      <c r="A7" t="s">
        <v>66</v>
      </c>
      <c r="B7" t="s">
        <v>13</v>
      </c>
      <c r="C7" t="s">
        <v>14</v>
      </c>
      <c r="D7">
        <v>18</v>
      </c>
      <c r="E7">
        <v>14</v>
      </c>
      <c r="F7" t="s">
        <v>58</v>
      </c>
      <c r="G7">
        <v>0</v>
      </c>
      <c r="H7">
        <v>4</v>
      </c>
      <c r="I7" t="s">
        <v>16</v>
      </c>
      <c r="J7" t="s">
        <v>67</v>
      </c>
    </row>
    <row r="8" spans="1:10" x14ac:dyDescent="0.25">
      <c r="A8" t="s">
        <v>68</v>
      </c>
      <c r="B8" t="s">
        <v>13</v>
      </c>
      <c r="C8" t="s">
        <v>14</v>
      </c>
      <c r="D8">
        <v>21</v>
      </c>
      <c r="E8">
        <v>16</v>
      </c>
      <c r="F8" t="s">
        <v>58</v>
      </c>
      <c r="G8">
        <v>0</v>
      </c>
      <c r="H8">
        <v>4</v>
      </c>
      <c r="I8" t="s">
        <v>16</v>
      </c>
      <c r="J8" t="s">
        <v>69</v>
      </c>
    </row>
    <row r="9" spans="1:10" x14ac:dyDescent="0.25">
      <c r="A9" t="s">
        <v>70</v>
      </c>
      <c r="B9" t="s">
        <v>13</v>
      </c>
      <c r="C9" t="s">
        <v>14</v>
      </c>
      <c r="D9">
        <v>18</v>
      </c>
      <c r="E9">
        <v>14</v>
      </c>
      <c r="F9" t="s">
        <v>58</v>
      </c>
      <c r="G9">
        <v>1E-3</v>
      </c>
      <c r="H9">
        <v>4</v>
      </c>
      <c r="I9" t="s">
        <v>16</v>
      </c>
      <c r="J9" t="s">
        <v>71</v>
      </c>
    </row>
    <row r="10" spans="1:10" x14ac:dyDescent="0.25">
      <c r="A10" t="s">
        <v>72</v>
      </c>
      <c r="B10" t="s">
        <v>13</v>
      </c>
      <c r="C10" t="s">
        <v>14</v>
      </c>
      <c r="D10">
        <v>21</v>
      </c>
      <c r="E10">
        <v>16</v>
      </c>
      <c r="F10" t="s">
        <v>58</v>
      </c>
      <c r="G10">
        <v>0</v>
      </c>
      <c r="H10">
        <v>4</v>
      </c>
      <c r="I10" t="s">
        <v>16</v>
      </c>
      <c r="J10" t="s">
        <v>73</v>
      </c>
    </row>
    <row r="11" spans="1:10" x14ac:dyDescent="0.25">
      <c r="A11" t="s">
        <v>74</v>
      </c>
      <c r="B11" t="s">
        <v>13</v>
      </c>
      <c r="C11" t="s">
        <v>14</v>
      </c>
      <c r="D11">
        <v>22</v>
      </c>
      <c r="E11">
        <v>17</v>
      </c>
      <c r="F11" t="s">
        <v>58</v>
      </c>
      <c r="G11">
        <v>0</v>
      </c>
      <c r="H11">
        <v>4</v>
      </c>
      <c r="I11" t="s">
        <v>16</v>
      </c>
      <c r="J11" t="s">
        <v>75</v>
      </c>
    </row>
    <row r="12" spans="1:10" x14ac:dyDescent="0.25">
      <c r="A12" t="s">
        <v>76</v>
      </c>
      <c r="B12" t="s">
        <v>13</v>
      </c>
      <c r="C12" t="s">
        <v>14</v>
      </c>
      <c r="D12">
        <v>21</v>
      </c>
      <c r="E12">
        <v>16</v>
      </c>
      <c r="F12" t="s">
        <v>58</v>
      </c>
      <c r="G12">
        <v>0</v>
      </c>
      <c r="H12">
        <v>4</v>
      </c>
      <c r="I12" t="s">
        <v>16</v>
      </c>
      <c r="J12" t="s">
        <v>77</v>
      </c>
    </row>
    <row r="13" spans="1:10" x14ac:dyDescent="0.25">
      <c r="A13" t="s">
        <v>78</v>
      </c>
      <c r="B13" t="s">
        <v>13</v>
      </c>
      <c r="C13" t="s">
        <v>14</v>
      </c>
      <c r="D13">
        <v>21</v>
      </c>
      <c r="E13">
        <v>16</v>
      </c>
      <c r="F13" t="s">
        <v>58</v>
      </c>
      <c r="G13">
        <v>0</v>
      </c>
      <c r="H13">
        <v>4</v>
      </c>
      <c r="I13" t="s">
        <v>16</v>
      </c>
      <c r="J13" t="s">
        <v>79</v>
      </c>
    </row>
    <row r="14" spans="1:10" x14ac:dyDescent="0.25">
      <c r="A14" t="s">
        <v>80</v>
      </c>
      <c r="B14" t="s">
        <v>13</v>
      </c>
      <c r="C14" t="s">
        <v>14</v>
      </c>
      <c r="D14">
        <v>25</v>
      </c>
      <c r="E14">
        <v>20</v>
      </c>
      <c r="F14" t="s">
        <v>58</v>
      </c>
      <c r="G14">
        <v>1E-3</v>
      </c>
      <c r="H14">
        <v>4</v>
      </c>
      <c r="I14" t="s">
        <v>16</v>
      </c>
      <c r="J14" t="s">
        <v>81</v>
      </c>
    </row>
    <row r="15" spans="1:10" x14ac:dyDescent="0.25">
      <c r="A15" t="s">
        <v>82</v>
      </c>
      <c r="B15" t="s">
        <v>13</v>
      </c>
      <c r="C15" t="s">
        <v>14</v>
      </c>
      <c r="D15">
        <v>26</v>
      </c>
      <c r="E15">
        <v>20</v>
      </c>
      <c r="F15" t="s">
        <v>58</v>
      </c>
      <c r="G15">
        <v>0</v>
      </c>
      <c r="H15">
        <v>4</v>
      </c>
      <c r="I15" t="s">
        <v>16</v>
      </c>
      <c r="J15" t="s">
        <v>83</v>
      </c>
    </row>
    <row r="16" spans="1:10" x14ac:dyDescent="0.25">
      <c r="A16" t="s">
        <v>84</v>
      </c>
      <c r="B16" t="s">
        <v>13</v>
      </c>
      <c r="C16" t="s">
        <v>14</v>
      </c>
      <c r="D16">
        <v>18</v>
      </c>
      <c r="E16">
        <v>14</v>
      </c>
      <c r="F16" t="s">
        <v>58</v>
      </c>
      <c r="G16">
        <v>1E-3</v>
      </c>
      <c r="H16">
        <v>4</v>
      </c>
      <c r="I16" t="s">
        <v>16</v>
      </c>
      <c r="J16" t="s">
        <v>85</v>
      </c>
    </row>
    <row r="17" spans="1:10" x14ac:dyDescent="0.25">
      <c r="A17" t="s">
        <v>86</v>
      </c>
      <c r="B17" t="s">
        <v>13</v>
      </c>
      <c r="C17" t="s">
        <v>14</v>
      </c>
      <c r="D17">
        <v>22</v>
      </c>
      <c r="E17">
        <v>17</v>
      </c>
      <c r="F17" t="s">
        <v>58</v>
      </c>
      <c r="G17">
        <v>0</v>
      </c>
      <c r="H17">
        <v>4</v>
      </c>
      <c r="I17" t="s">
        <v>16</v>
      </c>
      <c r="J17" t="s">
        <v>87</v>
      </c>
    </row>
    <row r="18" spans="1:10" x14ac:dyDescent="0.25">
      <c r="A18" t="s">
        <v>88</v>
      </c>
      <c r="B18" t="s">
        <v>13</v>
      </c>
      <c r="C18" t="s">
        <v>14</v>
      </c>
      <c r="D18">
        <v>25</v>
      </c>
      <c r="E18">
        <v>20</v>
      </c>
      <c r="F18" t="s">
        <v>58</v>
      </c>
      <c r="G18">
        <v>0</v>
      </c>
      <c r="H18">
        <v>4</v>
      </c>
      <c r="I18" t="s">
        <v>16</v>
      </c>
      <c r="J18" t="s">
        <v>89</v>
      </c>
    </row>
    <row r="19" spans="1:10" x14ac:dyDescent="0.25">
      <c r="A19" t="s">
        <v>90</v>
      </c>
      <c r="B19" t="s">
        <v>13</v>
      </c>
      <c r="C19" t="s">
        <v>14</v>
      </c>
      <c r="D19">
        <v>18</v>
      </c>
      <c r="E19">
        <v>14</v>
      </c>
      <c r="F19" t="s">
        <v>58</v>
      </c>
      <c r="G19">
        <v>0</v>
      </c>
      <c r="H19">
        <v>4</v>
      </c>
      <c r="I19" t="s">
        <v>16</v>
      </c>
      <c r="J19" t="s">
        <v>91</v>
      </c>
    </row>
    <row r="20" spans="1:10" x14ac:dyDescent="0.25">
      <c r="A20" t="s">
        <v>92</v>
      </c>
      <c r="B20" t="s">
        <v>13</v>
      </c>
      <c r="C20" t="s">
        <v>14</v>
      </c>
      <c r="D20">
        <v>24</v>
      </c>
      <c r="E20">
        <v>19</v>
      </c>
      <c r="F20" t="s">
        <v>58</v>
      </c>
      <c r="G20">
        <v>0</v>
      </c>
      <c r="H20">
        <v>4</v>
      </c>
      <c r="I20" t="s">
        <v>16</v>
      </c>
      <c r="J20" t="s">
        <v>93</v>
      </c>
    </row>
    <row r="21" spans="1:10" x14ac:dyDescent="0.25">
      <c r="A21" t="s">
        <v>94</v>
      </c>
      <c r="B21" t="s">
        <v>13</v>
      </c>
      <c r="C21" t="s">
        <v>14</v>
      </c>
      <c r="D21">
        <v>19</v>
      </c>
      <c r="E21">
        <v>15</v>
      </c>
      <c r="F21" t="s">
        <v>58</v>
      </c>
      <c r="G21">
        <v>0</v>
      </c>
      <c r="H21">
        <v>4</v>
      </c>
      <c r="I21" t="s">
        <v>16</v>
      </c>
      <c r="J21" t="s">
        <v>95</v>
      </c>
    </row>
    <row r="22" spans="1:10" x14ac:dyDescent="0.25">
      <c r="A22" t="s">
        <v>96</v>
      </c>
      <c r="B22" t="s">
        <v>13</v>
      </c>
      <c r="C22" t="s">
        <v>14</v>
      </c>
      <c r="D22">
        <v>22</v>
      </c>
      <c r="E22">
        <v>17</v>
      </c>
      <c r="F22" t="s">
        <v>58</v>
      </c>
      <c r="G22">
        <v>1E-3</v>
      </c>
      <c r="H22">
        <v>4</v>
      </c>
      <c r="I22" t="s">
        <v>16</v>
      </c>
      <c r="J22" t="s">
        <v>97</v>
      </c>
    </row>
    <row r="23" spans="1:10" x14ac:dyDescent="0.25">
      <c r="A23" t="s">
        <v>98</v>
      </c>
      <c r="B23" t="s">
        <v>13</v>
      </c>
      <c r="C23" t="s">
        <v>14</v>
      </c>
      <c r="D23">
        <v>26</v>
      </c>
      <c r="E23">
        <v>20</v>
      </c>
      <c r="F23" t="s">
        <v>58</v>
      </c>
      <c r="G23">
        <v>0</v>
      </c>
      <c r="H23">
        <v>4</v>
      </c>
      <c r="I23" t="s">
        <v>16</v>
      </c>
      <c r="J23" t="s">
        <v>99</v>
      </c>
    </row>
    <row r="24" spans="1:10" x14ac:dyDescent="0.25">
      <c r="A24" t="s">
        <v>100</v>
      </c>
      <c r="B24" t="s">
        <v>13</v>
      </c>
      <c r="C24" t="s">
        <v>14</v>
      </c>
      <c r="D24">
        <v>22</v>
      </c>
      <c r="E24">
        <v>17</v>
      </c>
      <c r="F24" t="s">
        <v>58</v>
      </c>
      <c r="G24">
        <v>1E-3</v>
      </c>
      <c r="H24">
        <v>4</v>
      </c>
      <c r="I24" t="s">
        <v>16</v>
      </c>
      <c r="J24" t="s">
        <v>101</v>
      </c>
    </row>
    <row r="25" spans="1:10" x14ac:dyDescent="0.25">
      <c r="A25" t="s">
        <v>102</v>
      </c>
      <c r="B25" t="s">
        <v>13</v>
      </c>
      <c r="C25" t="s">
        <v>14</v>
      </c>
      <c r="D25">
        <v>22</v>
      </c>
      <c r="E25">
        <v>17</v>
      </c>
      <c r="F25" t="s">
        <v>58</v>
      </c>
      <c r="G25">
        <v>0</v>
      </c>
      <c r="H25">
        <v>4</v>
      </c>
      <c r="I25" t="s">
        <v>16</v>
      </c>
      <c r="J25" t="s">
        <v>103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32</v>
      </c>
      <c r="B2" t="s">
        <v>13</v>
      </c>
      <c r="C2" t="s">
        <v>14</v>
      </c>
      <c r="D2">
        <v>14</v>
      </c>
      <c r="E2">
        <v>12</v>
      </c>
      <c r="F2" t="s">
        <v>33</v>
      </c>
      <c r="G2">
        <v>0</v>
      </c>
      <c r="H2">
        <v>3</v>
      </c>
      <c r="I2" t="s">
        <v>16</v>
      </c>
      <c r="J2" t="s">
        <v>34</v>
      </c>
    </row>
    <row r="3" spans="1:10" x14ac:dyDescent="0.25">
      <c r="A3" t="s">
        <v>35</v>
      </c>
      <c r="B3" t="s">
        <v>13</v>
      </c>
      <c r="C3" t="s">
        <v>14</v>
      </c>
      <c r="D3">
        <v>14</v>
      </c>
      <c r="E3">
        <v>12</v>
      </c>
      <c r="F3" t="s">
        <v>36</v>
      </c>
      <c r="G3">
        <v>1E-3</v>
      </c>
      <c r="H3">
        <v>3</v>
      </c>
      <c r="I3" t="s">
        <v>16</v>
      </c>
      <c r="J3" t="s">
        <v>37</v>
      </c>
    </row>
    <row r="4" spans="1:10" x14ac:dyDescent="0.25">
      <c r="A4" t="s">
        <v>38</v>
      </c>
      <c r="B4" t="s">
        <v>13</v>
      </c>
      <c r="C4" t="s">
        <v>14</v>
      </c>
      <c r="D4">
        <v>15</v>
      </c>
      <c r="E4">
        <v>12</v>
      </c>
      <c r="F4" t="s">
        <v>36</v>
      </c>
      <c r="G4">
        <v>1E-3</v>
      </c>
      <c r="H4">
        <v>3</v>
      </c>
      <c r="I4" t="s">
        <v>16</v>
      </c>
      <c r="J4" t="s">
        <v>39</v>
      </c>
    </row>
    <row r="5" spans="1:10" x14ac:dyDescent="0.25">
      <c r="A5" t="s">
        <v>40</v>
      </c>
      <c r="B5" t="s">
        <v>13</v>
      </c>
      <c r="C5" t="s">
        <v>14</v>
      </c>
      <c r="D5">
        <v>15</v>
      </c>
      <c r="E5">
        <v>12</v>
      </c>
      <c r="F5" t="s">
        <v>36</v>
      </c>
      <c r="G5">
        <v>0</v>
      </c>
      <c r="H5">
        <v>3</v>
      </c>
      <c r="I5" t="s">
        <v>16</v>
      </c>
      <c r="J5" t="s">
        <v>41</v>
      </c>
    </row>
    <row r="6" spans="1:10" x14ac:dyDescent="0.25">
      <c r="A6" t="s">
        <v>42</v>
      </c>
      <c r="B6" t="s">
        <v>13</v>
      </c>
      <c r="C6" t="s">
        <v>14</v>
      </c>
      <c r="D6">
        <v>14</v>
      </c>
      <c r="E6">
        <v>12</v>
      </c>
      <c r="F6" t="s">
        <v>36</v>
      </c>
      <c r="G6">
        <v>1E-3</v>
      </c>
      <c r="H6">
        <v>3</v>
      </c>
      <c r="I6" t="s">
        <v>16</v>
      </c>
      <c r="J6" t="s">
        <v>43</v>
      </c>
    </row>
    <row r="7" spans="1:10" x14ac:dyDescent="0.25">
      <c r="A7" t="s">
        <v>44</v>
      </c>
      <c r="B7" t="s">
        <v>13</v>
      </c>
      <c r="C7" t="s">
        <v>14</v>
      </c>
      <c r="D7">
        <v>8</v>
      </c>
      <c r="E7">
        <v>7</v>
      </c>
      <c r="F7" t="s">
        <v>36</v>
      </c>
      <c r="G7">
        <v>0</v>
      </c>
      <c r="H7">
        <v>3</v>
      </c>
      <c r="I7" t="s">
        <v>16</v>
      </c>
      <c r="J7" t="s">
        <v>45</v>
      </c>
    </row>
    <row r="8" spans="1:10" x14ac:dyDescent="0.25">
      <c r="A8" t="s">
        <v>46</v>
      </c>
      <c r="B8" t="s">
        <v>13</v>
      </c>
      <c r="C8" t="s">
        <v>14</v>
      </c>
      <c r="D8">
        <v>8</v>
      </c>
      <c r="E8">
        <v>7</v>
      </c>
      <c r="F8" t="s">
        <v>36</v>
      </c>
      <c r="G8">
        <v>0</v>
      </c>
      <c r="H8">
        <v>3</v>
      </c>
      <c r="I8" t="s">
        <v>16</v>
      </c>
      <c r="J8" t="s">
        <v>47</v>
      </c>
    </row>
    <row r="9" spans="1:10" x14ac:dyDescent="0.25">
      <c r="A9" t="s">
        <v>48</v>
      </c>
      <c r="B9" t="s">
        <v>13</v>
      </c>
      <c r="C9" t="s">
        <v>14</v>
      </c>
      <c r="D9">
        <v>14</v>
      </c>
      <c r="E9">
        <v>12</v>
      </c>
      <c r="F9" t="s">
        <v>36</v>
      </c>
      <c r="G9">
        <v>1E-3</v>
      </c>
      <c r="H9">
        <v>3</v>
      </c>
      <c r="I9" t="s">
        <v>16</v>
      </c>
      <c r="J9" t="s">
        <v>49</v>
      </c>
    </row>
    <row r="10" spans="1:10" x14ac:dyDescent="0.25">
      <c r="A10" t="s">
        <v>50</v>
      </c>
      <c r="B10" t="s">
        <v>13</v>
      </c>
      <c r="C10" t="s">
        <v>14</v>
      </c>
      <c r="D10">
        <v>14</v>
      </c>
      <c r="E10">
        <v>12</v>
      </c>
      <c r="F10" t="s">
        <v>36</v>
      </c>
      <c r="G10">
        <v>1E-3</v>
      </c>
      <c r="H10">
        <v>3</v>
      </c>
      <c r="I10" t="s">
        <v>16</v>
      </c>
      <c r="J10" t="s">
        <v>51</v>
      </c>
    </row>
    <row r="11" spans="1:10" x14ac:dyDescent="0.25">
      <c r="A11" t="s">
        <v>52</v>
      </c>
      <c r="B11" t="s">
        <v>13</v>
      </c>
      <c r="C11" t="s">
        <v>14</v>
      </c>
      <c r="D11">
        <v>14</v>
      </c>
      <c r="E11">
        <v>12</v>
      </c>
      <c r="F11" t="s">
        <v>36</v>
      </c>
      <c r="G11">
        <v>1E-3</v>
      </c>
      <c r="H11">
        <v>3</v>
      </c>
      <c r="I11" t="s">
        <v>16</v>
      </c>
      <c r="J11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Podsumowanie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'1'!a3_level01</vt:lpstr>
      <vt:lpstr>'2'!a3_level02</vt:lpstr>
      <vt:lpstr>'3'!a3_level03</vt:lpstr>
      <vt:lpstr>'4'!a3_level04</vt:lpstr>
      <vt:lpstr>'5'!a3_level05</vt:lpstr>
      <vt:lpstr>'6'!a3_level06</vt:lpstr>
      <vt:lpstr>'7'!a3_level07</vt:lpstr>
      <vt:lpstr>'8'!a3_level08</vt:lpstr>
      <vt:lpstr>'9'!a3_level09</vt:lpstr>
      <vt:lpstr>'10'!a3_level10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2014-04-22T05:22:09Z</dcterms:created>
  <dcterms:modified xsi:type="dcterms:W3CDTF">2014-04-22T21:54:50Z</dcterms:modified>
</cp:coreProperties>
</file>