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55682_corp_caixa_gov_br/Documents/Área de Trabalho/"/>
    </mc:Choice>
  </mc:AlternateContent>
  <xr:revisionPtr revIDLastSave="76" documentId="13_ncr:1_{DAAF4BC4-6CC2-4F94-B62E-1B73319279E2}" xr6:coauthVersionLast="47" xr6:coauthVersionMax="47" xr10:uidLastSave="{BD891D18-789A-41A9-B12F-69731F1DA6FA}"/>
  <bookViews>
    <workbookView xWindow="-108" yWindow="-108" windowWidth="23256" windowHeight="12456" firstSheet="2" activeTab="2" xr2:uid="{5A66468B-B566-4E69-97C5-F23F1F8D35A5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<sst xmlns="http://schemas.openxmlformats.org/spreadsheetml/2006/main" count="178" uniqueCount="65">
  <si>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</si>
  <si>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</si>
  <si>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</si>
  <si>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</si>
  <si>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</si>
  <si>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</si>
  <si>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</si>
  <si>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</si>
  <si>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</si>
  <si>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</si>
  <si>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</si>
  <si>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</si>
  <si>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</si>
  <si>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</si>
  <si>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</si>
  <si>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</si>
  <si>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</si>
  <si>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</si>
  <si>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</si>
  <si>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</si>
  <si>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</si>
  <si>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</si>
  <si>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</si>
  <si>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</si>
  <si>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</si>
  <si>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</si>
  <si>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</si>
  <si>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</si>
  <si>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</si>
  <si>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</si>
  <si>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</si>
  <si>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</si>
  <si>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</si>
  <si>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</si>
  <si>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</si>
  <si>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</si>
  <si>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</si>
  <si>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</si>
  <si>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</si>
  <si>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</si>
  <si>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</si>
  <si>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</si>
  <si>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</si>
  <si>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</si>
  <si>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</si>
  <si>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Rótulos de Linha</t>
  </si>
  <si>
    <t>Total Geral</t>
  </si>
  <si>
    <t>Soma de Valor</t>
  </si>
  <si>
    <t>Mês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</si>
  <si>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</si>
  <si>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</si>
  <si>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</si>
  <si>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</si>
  <si>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</si>
  <si>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</si>
  <si>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</si>
  <si>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</si>
  <si>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</si>
  <si>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</si>
  <si>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</si>
  <si>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</si>
  <si>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Data de Lançamento</t>
  </si>
  <si>
    <t>Depósito reservado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</si>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</sst>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 applyAlignment="1">
      <alignment horizontal="center" wrapText="1"/>
    </xf>
    <xf numFmtId="0" fontId="0" fillId="3" borderId="0" xfId="0" applyFill="1"/>
    <xf numFmtId="0" fontId="0" fillId="4" borderId="0" xfId="0" applyFill="1"/>
    <xf numFmtId="0" fontId="2" fillId="0" borderId="0" xfId="0" applyFont="1"/>
    <xf numFmtId="14" fontId="0" fillId="0" borderId="0" xfId="0" applyNumberFormat="1"/>
    <xf numFmtId="0" fontId="3" fillId="5" borderId="0" xfId="2" applyFont="1"/>
  </cellXfs>
  <cellStyles count="3">
    <cellStyle name="40% - Ênfase1" xfId="2" builtinId="31"/>
    <cellStyle name="Moeda" xfId="1" builtinId="4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5" formatCode="0;[Red]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rgb="FF7030A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9B931D59-D6B3-428F-9685-F0E55B8DCD71}">
      <tableStyleElement type="wholeTable" dxfId="10"/>
      <tableStyleElement type="headerRow" dxfId="9"/>
    </tableStyle>
  </tableStyles>
  <colors>
    <mruColors>
      <color rgb="FFD3CAF2"/>
      <color rgb="FF99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D3CAF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6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6.018518518518518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Controller!$E$5:$E$7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050-B772-D412B5D97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603248"/>
        <c:axId val="1000256672"/>
      </c:barChart>
      <c:catAx>
        <c:axId val="15336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256672"/>
        <c:crosses val="autoZero"/>
        <c:auto val="1"/>
        <c:lblAlgn val="ctr"/>
        <c:lblOffset val="100"/>
        <c:noMultiLvlLbl val="0"/>
      </c:catAx>
      <c:valAx>
        <c:axId val="10002566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336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Pet Care</c:v>
                </c:pt>
                <c:pt idx="6">
                  <c:v>Presentes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Domésticas</c:v>
                </c:pt>
                <c:pt idx="11">
                  <c:v>Vestuário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Controller!$B$5:$B$19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120</c:v>
                </c:pt>
                <c:pt idx="5">
                  <c:v>200</c:v>
                </c:pt>
                <c:pt idx="6">
                  <c:v>180</c:v>
                </c:pt>
                <c:pt idx="7">
                  <c:v>250</c:v>
                </c:pt>
                <c:pt idx="8">
                  <c:v>150</c:v>
                </c:pt>
                <c:pt idx="9">
                  <c:v>300</c:v>
                </c:pt>
                <c:pt idx="10">
                  <c:v>450</c:v>
                </c:pt>
                <c:pt idx="11">
                  <c:v>600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DA6-94CA-6C6A75554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597903"/>
        <c:axId val="1233366223"/>
      </c:barChart>
      <c:catAx>
        <c:axId val="5785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366223"/>
        <c:crosses val="autoZero"/>
        <c:auto val="1"/>
        <c:lblAlgn val="ctr"/>
        <c:lblOffset val="100"/>
        <c:noMultiLvlLbl val="0"/>
      </c:catAx>
      <c:valAx>
        <c:axId val="123336622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578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rgbClr val="D3CAF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4C14-9DAD-DFF491D7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796735"/>
        <c:axId val="35539068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5000">
                  <a:srgbClr val="7030A0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"R$"\ #,##0.00</c:formatCode>
                <c:ptCount val="1"/>
                <c:pt idx="0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4C14-9DAD-DFF491D7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37343"/>
        <c:axId val="516943663"/>
      </c:barChart>
      <c:catAx>
        <c:axId val="4867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390687"/>
        <c:crosses val="autoZero"/>
        <c:auto val="1"/>
        <c:lblAlgn val="ctr"/>
        <c:lblOffset val="100"/>
        <c:noMultiLvlLbl val="0"/>
      </c:catAx>
      <c:valAx>
        <c:axId val="3553906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6796735"/>
        <c:crosses val="autoZero"/>
        <c:crossBetween val="between"/>
      </c:valAx>
      <c:valAx>
        <c:axId val="51694366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47237343"/>
        <c:crosses val="max"/>
        <c:crossBetween val="between"/>
      </c:valAx>
      <c:catAx>
        <c:axId val="547237343"/>
        <c:scaling>
          <c:orientation val="minMax"/>
        </c:scaling>
        <c:delete val="1"/>
        <c:axPos val="b"/>
        <c:majorTickMark val="out"/>
        <c:minorTickMark val="none"/>
        <c:tickLblPos val="nextTo"/>
        <c:crossAx val="516943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143930</xdr:colOff>
      <xdr:row>5</xdr:row>
      <xdr:rowOff>160867</xdr:rowOff>
    </xdr:from>
    <xdr:to>
      <xdr:col>10</xdr:col>
      <xdr:colOff>42331</xdr:colOff>
      <xdr:row>27</xdr:row>
      <xdr:rowOff>59268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EEB4C7A-A639-14B6-EE40-EE8A57361ACE}"/>
            </a:ext>
          </a:extLst>
        </xdr:cNvPr>
        <xdr:cNvGrpSpPr/>
      </xdr:nvGrpSpPr>
      <xdr:grpSpPr>
        <a:xfrm>
          <a:off x="1777997" y="1092200"/>
          <a:ext cx="5384801" cy="3996268"/>
          <a:chOff x="1354663" y="347134"/>
          <a:chExt cx="5384801" cy="3996267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9BE013E4-7344-391F-50C2-13BEC5D7EF89}"/>
              </a:ext>
            </a:extLst>
          </xdr:cNvPr>
          <xdr:cNvGrpSpPr/>
        </xdr:nvGrpSpPr>
        <xdr:grpSpPr>
          <a:xfrm>
            <a:off x="1354663" y="347134"/>
            <a:ext cx="5384801" cy="3996267"/>
            <a:chOff x="1354663" y="347134"/>
            <a:chExt cx="5384801" cy="3996267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4DEFD8F9-E791-55E9-EB57-129E360AD523}"/>
                </a:ext>
              </a:extLst>
            </xdr:cNvPr>
            <xdr:cNvGrpSpPr/>
          </xdr:nvGrpSpPr>
          <xdr:grpSpPr>
            <a:xfrm>
              <a:off x="1354663" y="347134"/>
              <a:ext cx="5384801" cy="3996267"/>
              <a:chOff x="1430866" y="347134"/>
              <a:chExt cx="5384801" cy="399626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E910CAB-23D4-9124-0D8A-1D7CFE757206}"/>
                  </a:ext>
                </a:extLst>
              </xdr:cNvPr>
              <xdr:cNvSpPr/>
            </xdr:nvSpPr>
            <xdr:spPr>
              <a:xfrm>
                <a:off x="1430866" y="347134"/>
                <a:ext cx="5384801" cy="39962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CDC5DFD-6927-42CC-8287-B4941A983B9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94935" y="1244605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4" name="Retângulo: Cantos Superiores Arredondados 3">
                <a:extLst>
                  <a:ext uri="{FF2B5EF4-FFF2-40B4-BE49-F238E27FC236}">
                    <a16:creationId xmlns:a16="http://schemas.microsoft.com/office/drawing/2014/main" id="{049845C0-ADFC-00AB-75E6-8E53855A8045}"/>
                  </a:ext>
                </a:extLst>
              </xdr:cNvPr>
              <xdr:cNvSpPr/>
            </xdr:nvSpPr>
            <xdr:spPr>
              <a:xfrm>
                <a:off x="1430866" y="364063"/>
                <a:ext cx="5384801" cy="76200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1CDB0B2-90EA-5FA4-CE1A-579EBD9FE8FD}"/>
                </a:ext>
              </a:extLst>
            </xdr:cNvPr>
            <xdr:cNvSpPr txBox="1"/>
          </xdr:nvSpPr>
          <xdr:spPr>
            <a:xfrm>
              <a:off x="2218266" y="618068"/>
              <a:ext cx="1303867" cy="355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CA02CC1C-CEED-34D6-0378-15D7702C7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93336" y="541868"/>
            <a:ext cx="482599" cy="4825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143930</xdr:colOff>
      <xdr:row>30</xdr:row>
      <xdr:rowOff>16924</xdr:rowOff>
    </xdr:from>
    <xdr:to>
      <xdr:col>13</xdr:col>
      <xdr:colOff>347134</xdr:colOff>
      <xdr:row>54</xdr:row>
      <xdr:rowOff>50797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4677F50-8478-86B2-91FE-F4C37121FED7}"/>
            </a:ext>
          </a:extLst>
        </xdr:cNvPr>
        <xdr:cNvGrpSpPr/>
      </xdr:nvGrpSpPr>
      <xdr:grpSpPr>
        <a:xfrm>
          <a:off x="1777997" y="5604924"/>
          <a:ext cx="7518404" cy="4504273"/>
          <a:chOff x="1354663" y="4859857"/>
          <a:chExt cx="7374467" cy="4504273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A6EE24F8-AAD7-D427-BACF-1E72A70D2765}"/>
              </a:ext>
            </a:extLst>
          </xdr:cNvPr>
          <xdr:cNvGrpSpPr/>
        </xdr:nvGrpSpPr>
        <xdr:grpSpPr>
          <a:xfrm>
            <a:off x="1354663" y="4859857"/>
            <a:ext cx="7374467" cy="4504273"/>
            <a:chOff x="1354663" y="4859857"/>
            <a:chExt cx="7374467" cy="450427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F19CF0AD-BEB3-2749-4FA0-C31705B1E889}"/>
                </a:ext>
              </a:extLst>
            </xdr:cNvPr>
            <xdr:cNvGrpSpPr/>
          </xdr:nvGrpSpPr>
          <xdr:grpSpPr>
            <a:xfrm>
              <a:off x="1354663" y="4859857"/>
              <a:ext cx="7374467" cy="4504273"/>
              <a:chOff x="1295400" y="5274727"/>
              <a:chExt cx="7374467" cy="4504273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7EFA4A3F-461C-4C58-BCC5-3CFBFD6FC9FE}"/>
                  </a:ext>
                </a:extLst>
              </xdr:cNvPr>
              <xdr:cNvSpPr/>
            </xdr:nvSpPr>
            <xdr:spPr>
              <a:xfrm>
                <a:off x="1295400" y="5274727"/>
                <a:ext cx="7357533" cy="450427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343170C5-A6F3-4C76-B779-1DB6D1C8F7C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08662" y="6045212"/>
              <a:ext cx="6654805" cy="34328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BBFCE4AC-CD46-40F0-A14E-8E3B902E683D}"/>
                  </a:ext>
                </a:extLst>
              </xdr:cNvPr>
              <xdr:cNvSpPr/>
            </xdr:nvSpPr>
            <xdr:spPr>
              <a:xfrm>
                <a:off x="1303867" y="5291662"/>
                <a:ext cx="7366000" cy="6434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5A48CD8-5085-46AF-BAB3-93C8C1E09AA9}"/>
                </a:ext>
              </a:extLst>
            </xdr:cNvPr>
            <xdr:cNvSpPr txBox="1"/>
          </xdr:nvSpPr>
          <xdr:spPr>
            <a:xfrm>
              <a:off x="2260583" y="5020731"/>
              <a:ext cx="1303867" cy="355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DCBA948C-661E-1B35-AFF6-A538176A79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27199" y="4927600"/>
            <a:ext cx="541867" cy="54186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8467</xdr:colOff>
      <xdr:row>6</xdr:row>
      <xdr:rowOff>8467</xdr:rowOff>
    </xdr:from>
    <xdr:to>
      <xdr:col>1</xdr:col>
      <xdr:colOff>0</xdr:colOff>
      <xdr:row>10</xdr:row>
      <xdr:rowOff>177799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92D5B724-4F16-41F4-A49E-C893CE2649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" y="1126067"/>
              <a:ext cx="16256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127003</xdr:colOff>
      <xdr:row>0</xdr:row>
      <xdr:rowOff>110069</xdr:rowOff>
    </xdr:from>
    <xdr:to>
      <xdr:col>18</xdr:col>
      <xdr:colOff>253999</xdr:colOff>
      <xdr:row>5</xdr:row>
      <xdr:rowOff>42336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A8A0499-01D5-4D0A-A84D-07FC65AF2537}"/>
            </a:ext>
          </a:extLst>
        </xdr:cNvPr>
        <xdr:cNvSpPr/>
      </xdr:nvSpPr>
      <xdr:spPr>
        <a:xfrm>
          <a:off x="1761070" y="110069"/>
          <a:ext cx="10490196" cy="86360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135466</xdr:colOff>
      <xdr:row>0</xdr:row>
      <xdr:rowOff>101601</xdr:rowOff>
    </xdr:from>
    <xdr:to>
      <xdr:col>2</xdr:col>
      <xdr:colOff>541865</xdr:colOff>
      <xdr:row>5</xdr:row>
      <xdr:rowOff>33868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634D561-6E41-4319-AB64-6B3CFEE0B78A}"/>
            </a:ext>
          </a:extLst>
        </xdr:cNvPr>
        <xdr:cNvSpPr/>
      </xdr:nvSpPr>
      <xdr:spPr>
        <a:xfrm>
          <a:off x="1769533" y="101601"/>
          <a:ext cx="1015999" cy="863600"/>
        </a:xfrm>
        <a:prstGeom prst="roundRect">
          <a:avLst>
            <a:gd name="adj" fmla="val 0"/>
          </a:avLst>
        </a:prstGeom>
        <a:solidFill>
          <a:srgbClr val="99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67731</xdr:colOff>
      <xdr:row>0</xdr:row>
      <xdr:rowOff>126997</xdr:rowOff>
    </xdr:from>
    <xdr:to>
      <xdr:col>8</xdr:col>
      <xdr:colOff>50800</xdr:colOff>
      <xdr:row>3</xdr:row>
      <xdr:rowOff>33865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F861BB4-4643-A054-F325-CCE399EC9C08}"/>
            </a:ext>
          </a:extLst>
        </xdr:cNvPr>
        <xdr:cNvSpPr txBox="1"/>
      </xdr:nvSpPr>
      <xdr:spPr>
        <a:xfrm>
          <a:off x="2920998" y="126997"/>
          <a:ext cx="3031069" cy="4656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latin typeface="Segoe UI Light" panose="020B0502040204020203" pitchFamily="34" charset="0"/>
              <a:cs typeface="Segoe UI Light" panose="020B0502040204020203" pitchFamily="34" charset="0"/>
            </a:rPr>
            <a:t>Olá Kamila!</a:t>
          </a:r>
        </a:p>
      </xdr:txBody>
    </xdr:sp>
    <xdr:clientData/>
  </xdr:twoCellAnchor>
  <xdr:twoCellAnchor>
    <xdr:from>
      <xdr:col>3</xdr:col>
      <xdr:colOff>67725</xdr:colOff>
      <xdr:row>3</xdr:row>
      <xdr:rowOff>33872</xdr:rowOff>
    </xdr:from>
    <xdr:to>
      <xdr:col>8</xdr:col>
      <xdr:colOff>33866</xdr:colOff>
      <xdr:row>5</xdr:row>
      <xdr:rowOff>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E57325F-A9C8-429A-8764-71289A68E01B}"/>
            </a:ext>
          </a:extLst>
        </xdr:cNvPr>
        <xdr:cNvSpPr txBox="1"/>
      </xdr:nvSpPr>
      <xdr:spPr>
        <a:xfrm>
          <a:off x="2920992" y="592672"/>
          <a:ext cx="3014141" cy="338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kern="1200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 kern="1200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110059</xdr:colOff>
      <xdr:row>1</xdr:row>
      <xdr:rowOff>177798</xdr:rowOff>
    </xdr:from>
    <xdr:to>
      <xdr:col>16</xdr:col>
      <xdr:colOff>143926</xdr:colOff>
      <xdr:row>3</xdr:row>
      <xdr:rowOff>143932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61350A4-97AD-87F0-2FD8-F96C4ADDFBC7}"/>
            </a:ext>
          </a:extLst>
        </xdr:cNvPr>
        <xdr:cNvGrpSpPr/>
      </xdr:nvGrpSpPr>
      <xdr:grpSpPr>
        <a:xfrm>
          <a:off x="7230526" y="364065"/>
          <a:ext cx="3691467" cy="338667"/>
          <a:chOff x="7230526" y="364065"/>
          <a:chExt cx="3691467" cy="338667"/>
        </a:xfrm>
      </xdr:grpSpPr>
      <xdr:sp macro="" textlink="">
        <xdr:nvSpPr>
          <xdr:cNvPr id="21" name="CaixaDeTexto 2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42B54C1-A6C6-4BBB-BE6E-A5492F051690}"/>
              </a:ext>
            </a:extLst>
          </xdr:cNvPr>
          <xdr:cNvSpPr txBox="1"/>
        </xdr:nvSpPr>
        <xdr:spPr>
          <a:xfrm>
            <a:off x="7230526" y="364065"/>
            <a:ext cx="3691467" cy="33866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bg2">
                <a:lumMod val="9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37F08623-FB91-A0EE-2C16-93F69F61C6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57936" y="397935"/>
            <a:ext cx="270932" cy="270932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245535</xdr:colOff>
      <xdr:row>0</xdr:row>
      <xdr:rowOff>118534</xdr:rowOff>
    </xdr:from>
    <xdr:to>
      <xdr:col>2</xdr:col>
      <xdr:colOff>414867</xdr:colOff>
      <xdr:row>5</xdr:row>
      <xdr:rowOff>25401</xdr:rowOff>
    </xdr:to>
    <xdr:pic>
      <xdr:nvPicPr>
        <xdr:cNvPr id="30" name="Gráfico 29" descr="Funcionária de escritório estrutura de tópicos">
          <a:extLst>
            <a:ext uri="{FF2B5EF4-FFF2-40B4-BE49-F238E27FC236}">
              <a16:creationId xmlns:a16="http://schemas.microsoft.com/office/drawing/2014/main" id="{55A26C95-B5E5-397B-74E9-B40DB715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79602" y="118534"/>
          <a:ext cx="778932" cy="838200"/>
        </a:xfrm>
        <a:prstGeom prst="rect">
          <a:avLst/>
        </a:prstGeom>
      </xdr:spPr>
    </xdr:pic>
    <xdr:clientData/>
  </xdr:twoCellAnchor>
  <xdr:twoCellAnchor>
    <xdr:from>
      <xdr:col>0</xdr:col>
      <xdr:colOff>33864</xdr:colOff>
      <xdr:row>1</xdr:row>
      <xdr:rowOff>84674</xdr:rowOff>
    </xdr:from>
    <xdr:to>
      <xdr:col>0</xdr:col>
      <xdr:colOff>1591733</xdr:colOff>
      <xdr:row>3</xdr:row>
      <xdr:rowOff>177811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DA6628B9-21F8-41A7-A31A-8CA61DCF1012}"/>
            </a:ext>
          </a:extLst>
        </xdr:cNvPr>
        <xdr:cNvSpPr txBox="1"/>
      </xdr:nvSpPr>
      <xdr:spPr>
        <a:xfrm>
          <a:off x="33864" y="270941"/>
          <a:ext cx="1557869" cy="46567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kern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App</a:t>
          </a:r>
          <a:r>
            <a:rPr lang="pt-BR" sz="1600" b="1" kern="1200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Finanças</a:t>
          </a:r>
          <a:endParaRPr lang="pt-BR" sz="1600" b="1" kern="12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262466</xdr:colOff>
      <xdr:row>5</xdr:row>
      <xdr:rowOff>160867</xdr:rowOff>
    </xdr:from>
    <xdr:to>
      <xdr:col>19</xdr:col>
      <xdr:colOff>160867</xdr:colOff>
      <xdr:row>27</xdr:row>
      <xdr:rowOff>59268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E38C598-347E-406F-9385-5DD00EC26041}"/>
            </a:ext>
          </a:extLst>
        </xdr:cNvPr>
        <xdr:cNvGrpSpPr/>
      </xdr:nvGrpSpPr>
      <xdr:grpSpPr>
        <a:xfrm>
          <a:off x="7382933" y="1092200"/>
          <a:ext cx="5384801" cy="3996268"/>
          <a:chOff x="1354663" y="347134"/>
          <a:chExt cx="5384801" cy="3996267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EE3F00AE-945F-3443-5512-1493D17A0246}"/>
              </a:ext>
            </a:extLst>
          </xdr:cNvPr>
          <xdr:cNvGrpSpPr/>
        </xdr:nvGrpSpPr>
        <xdr:grpSpPr>
          <a:xfrm>
            <a:off x="1354663" y="347134"/>
            <a:ext cx="5384801" cy="3996267"/>
            <a:chOff x="1354663" y="347134"/>
            <a:chExt cx="5384801" cy="3996267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E13E839B-EFD2-4A57-B783-0F7460DE17B6}"/>
                </a:ext>
              </a:extLst>
            </xdr:cNvPr>
            <xdr:cNvGrpSpPr/>
          </xdr:nvGrpSpPr>
          <xdr:grpSpPr>
            <a:xfrm>
              <a:off x="1354663" y="347134"/>
              <a:ext cx="5384801" cy="3996267"/>
              <a:chOff x="1430866" y="347134"/>
              <a:chExt cx="5384801" cy="3996267"/>
            </a:xfrm>
          </xdr:grpSpPr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3CEF2066-F2BB-AEE3-5A6E-81A25FED77DE}"/>
                  </a:ext>
                </a:extLst>
              </xdr:cNvPr>
              <xdr:cNvSpPr/>
            </xdr:nvSpPr>
            <xdr:spPr>
              <a:xfrm>
                <a:off x="1430866" y="347134"/>
                <a:ext cx="5384801" cy="39962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7027B83E-E0AA-A785-6ACF-2B1D4844CD8E}"/>
                  </a:ext>
                </a:extLst>
              </xdr:cNvPr>
              <xdr:cNvSpPr/>
            </xdr:nvSpPr>
            <xdr:spPr>
              <a:xfrm>
                <a:off x="1430866" y="364063"/>
                <a:ext cx="5384801" cy="76200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C4F17B0B-B405-EB86-189C-3B99EE042903}"/>
                </a:ext>
              </a:extLst>
            </xdr:cNvPr>
            <xdr:cNvSpPr txBox="1"/>
          </xdr:nvSpPr>
          <xdr:spPr>
            <a:xfrm>
              <a:off x="2218266" y="618068"/>
              <a:ext cx="2031997" cy="355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5" name="Gráfico 34" descr="Cofrinho estrutura de tópicos">
            <a:extLst>
              <a:ext uri="{FF2B5EF4-FFF2-40B4-BE49-F238E27FC236}">
                <a16:creationId xmlns:a16="http://schemas.microsoft.com/office/drawing/2014/main" id="{2B25AB8F-E32B-8AB0-D816-43E6C5BFEC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1574802" y="457202"/>
            <a:ext cx="601133" cy="60113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8467</xdr:colOff>
      <xdr:row>10</xdr:row>
      <xdr:rowOff>177798</xdr:rowOff>
    </xdr:from>
    <xdr:to>
      <xdr:col>16</xdr:col>
      <xdr:colOff>355600</xdr:colOff>
      <xdr:row>25</xdr:row>
      <xdr:rowOff>126998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A5AA6A5-4550-4776-A247-8A1527CC5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a de Oliveira Cham" refreshedDate="45675.889159259263" createdVersion="8" refreshedVersion="8" minRefreshableVersion="3" recordCount="28" xr:uid="{C2C7F7C9-5E75-4C8A-BA08-BF86DB4ADA98}">
  <cacheSource type="worksheet">
    <worksheetSource name="Tabela_Operations"/>
  </cacheSource>
  <cacheFields count="8">
    <cacheField name="Data" numFmtId="14">
      <sharedItems containsSemiMixedTypes="0" containsNonDate="0" containsDate="1" containsString="0" minDate="2024-08-01T00:00:00" maxDate="2024-09-30T00:00:00"/>
    </cacheField>
    <cacheField name="Mês" numFmtId="165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509421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BB039-F820-401E-B86F-2A8347358C1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4:E7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7"/>
        <item x="3"/>
        <item x="13"/>
        <item x="11"/>
        <item x="0"/>
        <item x="4"/>
        <item x="8"/>
        <item x="2"/>
        <item x="10"/>
        <item x="6"/>
        <item x="14"/>
        <item x="15"/>
        <item x="16"/>
        <item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B0325-C549-4201-BF89-A01B545D0A0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B19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7"/>
        <item x="3"/>
        <item x="13"/>
        <item x="11"/>
        <item x="0"/>
        <item x="4"/>
        <item x="8"/>
        <item x="2"/>
        <item x="10"/>
        <item x="6"/>
        <item x="14"/>
        <item x="15"/>
        <item x="16"/>
        <item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9C16DE5-217A-44DC-BA22-C6B6464B38DB}" sourceName="Mês">
  <pivotTables>
    <pivotTable tabId="2" name="Tabela dinâmica1"/>
    <pivotTable tabId="2" name="Tabela dinâmica2"/>
  </pivotTables>
  <data>
    <tabular pivotCacheId="1650942162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F7E40CC-912F-4E79-BF70-1962717C4C97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1C387-418B-49F1-845C-8E77A9223444}" name="Tabela_Operations" displayName="Tabela_Operations" ref="A1:H29" totalsRowShown="0" dataDxfId="8">
  <autoFilter ref="A1:H29" xr:uid="{EF81C387-418B-49F1-845C-8E77A9223444}"/>
  <tableColumns count="8">
    <tableColumn id="1" xr3:uid="{1C7E8A78-1A3C-4EB6-8187-87FC39CF6BD5}" name="Data" dataDxfId="7"/>
    <tableColumn id="8" xr3:uid="{4B87FE66-A974-4AF1-A8FD-F72DD2799BE3}" name="Mês" dataDxfId="6">
      <calculatedColumnFormula>MONTH(Tabela_Operations[[#This Row],[Data]])</calculatedColumnFormula>
    </tableColumn>
    <tableColumn id="2" xr3:uid="{CD19D6BA-8191-4297-9223-F861BBFDFA1F}" name="Tipo" dataDxfId="5"/>
    <tableColumn id="3" xr3:uid="{2CA4C7D0-9C96-4D4B-B155-03DAF1B01228}" name="Categoria" dataDxfId="4"/>
    <tableColumn id="4" xr3:uid="{9ED0FD4D-BB13-42DA-BD4F-4AD937DDF678}" name="Descrição" dataDxfId="3"/>
    <tableColumn id="5" xr3:uid="{5B698ADC-4173-4167-8B63-4718493F460F}" name="Valor" dataDxfId="2" dataCellStyle="Moeda"/>
    <tableColumn id="6" xr3:uid="{CC41B296-950C-4D9F-808E-A3BB3985A798}" name="Operação Bancária" dataDxfId="1"/>
    <tableColumn id="7" xr3:uid="{98076815-F689-4DEB-A06B-C04DD4895F01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901D-ACFE-4196-9338-4BA4B4D4A3A1}">
  <sheetPr>
    <tabColor theme="8" tint="-0.249977111117893"/>
  </sheetPr>
  <dimension ref="A1:H29"/>
  <sheetViews>
    <sheetView workbookViewId="0">
      <selection activeCell="I5" sqref="I5"/>
    </sheetView>
  </sheetViews>
  <sheetFormatPr defaultRowHeight="12" customHeight="1" x14ac:dyDescent="0.3"/>
  <cols>
    <col min="1" max="1" width="10.5546875" bestFit="1" customWidth="1"/>
    <col min="2" max="2" width="15.21875" customWidth="1"/>
    <col min="4" max="4" width="14.6640625" customWidth="1"/>
    <col min="5" max="5" width="36.44140625" customWidth="1"/>
    <col min="6" max="6" width="11.44140625" bestFit="1" customWidth="1"/>
    <col min="7" max="7" width="18.44140625" customWidth="1"/>
  </cols>
  <sheetData>
    <row r="1" spans="1:8" ht="12" customHeight="1" x14ac:dyDescent="0.3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 x14ac:dyDescent="0.3">
      <c r="A2" s="1">
        <v>45505</v>
      </c>
      <c r="B2" s="9">
        <f>MONTH(Tabela_Operations[[#This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2" customHeight="1" x14ac:dyDescent="0.3">
      <c r="A3" s="1">
        <v>45505</v>
      </c>
      <c r="B3" s="9">
        <f>MONTH(Tabela_Operations[[#This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2" customHeight="1" x14ac:dyDescent="0.3">
      <c r="A4" s="1">
        <v>45507</v>
      </c>
      <c r="B4" s="9">
        <f>MONTH(Tabela_Operations[[#This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2" customHeight="1" x14ac:dyDescent="0.3">
      <c r="A5" s="1">
        <v>45509</v>
      </c>
      <c r="B5" s="9">
        <f>MONTH(Tabela_Operations[[#This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2" customHeight="1" x14ac:dyDescent="0.3">
      <c r="A6" s="1">
        <v>45511</v>
      </c>
      <c r="B6" s="9">
        <f>MONTH(Tabela_Operations[[#This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2" customHeight="1" x14ac:dyDescent="0.3">
      <c r="A7" s="1">
        <v>45514</v>
      </c>
      <c r="B7" s="9">
        <f>MONTH(Tabela_Operations[[#This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2" customHeight="1" x14ac:dyDescent="0.3">
      <c r="A8" s="1">
        <v>45516</v>
      </c>
      <c r="B8" s="9">
        <f>MONTH(Tabela_Operations[[#This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2" customHeight="1" x14ac:dyDescent="0.3">
      <c r="A9" s="1">
        <v>45519</v>
      </c>
      <c r="B9" s="9">
        <f>MONTH(Tabela_Operations[[#This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2" customHeight="1" x14ac:dyDescent="0.3">
      <c r="A10" s="1">
        <v>45519</v>
      </c>
      <c r="B10" s="9">
        <f>MONTH(Tabela_Operations[[#This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2" customHeight="1" x14ac:dyDescent="0.3">
      <c r="A11" s="1">
        <v>45522</v>
      </c>
      <c r="B11" s="9">
        <f>MONTH(Tabela_Operations[[#This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2" customHeight="1" x14ac:dyDescent="0.3">
      <c r="A12" s="1">
        <v>45524</v>
      </c>
      <c r="B12" s="9">
        <f>MONTH(Tabela_Operations[[#This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2" customHeight="1" x14ac:dyDescent="0.3">
      <c r="A13" s="1">
        <v>45526</v>
      </c>
      <c r="B13" s="9">
        <f>MONTH(Tabela_Operations[[#This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2" customHeight="1" x14ac:dyDescent="0.3">
      <c r="A14" s="1">
        <v>45528</v>
      </c>
      <c r="B14" s="9">
        <f>MONTH(Tabela_Operations[[#This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2" customHeight="1" x14ac:dyDescent="0.3">
      <c r="A15" s="1">
        <v>45532</v>
      </c>
      <c r="B15" s="9">
        <f>MONTH(Tabela_Operations[[#This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2" customHeight="1" x14ac:dyDescent="0.3">
      <c r="A16" s="1">
        <v>45534</v>
      </c>
      <c r="B16" s="9">
        <f>MONTH(Tabela_Operations[[#This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2" customHeight="1" x14ac:dyDescent="0.3">
      <c r="A17" s="1">
        <v>45535</v>
      </c>
      <c r="B17" s="9">
        <f>MONTH(Tabela_Operations[[#This Row],[Data]])</f>
        <v>8</v>
      </c>
      <c r="C17" s="2" t="s">
        <v>12</v>
      </c>
      <c r="D17" s="2" t="s">
        <v>49</v>
      </c>
      <c r="E17" s="2" t="s">
        <v>50</v>
      </c>
      <c r="F17" s="3">
        <v>350</v>
      </c>
      <c r="G17" s="2" t="s">
        <v>19</v>
      </c>
      <c r="H17" s="2" t="s">
        <v>20</v>
      </c>
    </row>
    <row r="18" spans="1:8" ht="12" customHeight="1" x14ac:dyDescent="0.3">
      <c r="A18" s="1">
        <v>45536</v>
      </c>
      <c r="B18" s="9">
        <f>MONTH(Tabela_Operations[[#This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2" customHeight="1" x14ac:dyDescent="0.3">
      <c r="A19" s="1">
        <v>45537</v>
      </c>
      <c r="B19" s="9">
        <f>MONTH(Tabela_Operations[[#This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2" customHeight="1" x14ac:dyDescent="0.3">
      <c r="A20" s="1">
        <v>45540</v>
      </c>
      <c r="B20" s="9">
        <f>MONTH(Tabela_Operations[[#This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2" customHeight="1" x14ac:dyDescent="0.3">
      <c r="A21" s="1">
        <v>45543</v>
      </c>
      <c r="B21" s="9">
        <f>MONTH(Tabela_Operations[[#This Row],[Data]])</f>
        <v>9</v>
      </c>
      <c r="C21" s="2" t="s">
        <v>12</v>
      </c>
      <c r="D21" s="2" t="s">
        <v>21</v>
      </c>
      <c r="E21" s="3" t="s">
        <v>51</v>
      </c>
      <c r="F21" s="3">
        <v>200</v>
      </c>
      <c r="G21" s="2" t="s">
        <v>10</v>
      </c>
      <c r="H21" s="2" t="s">
        <v>20</v>
      </c>
    </row>
    <row r="22" spans="1:8" ht="12" customHeight="1" x14ac:dyDescent="0.3">
      <c r="A22" s="1">
        <v>45546</v>
      </c>
      <c r="B22" s="9">
        <f>MONTH(Tabela_Operations[[#This Row],[Data]])</f>
        <v>9</v>
      </c>
      <c r="C22" s="2" t="s">
        <v>12</v>
      </c>
      <c r="D22" s="2" t="s">
        <v>23</v>
      </c>
      <c r="E22" s="3" t="s">
        <v>52</v>
      </c>
      <c r="F22" s="3">
        <v>600</v>
      </c>
      <c r="G22" s="2" t="s">
        <v>15</v>
      </c>
      <c r="H22" s="2" t="s">
        <v>16</v>
      </c>
    </row>
    <row r="23" spans="1:8" ht="12" customHeight="1" x14ac:dyDescent="0.3">
      <c r="A23" s="1">
        <v>45549</v>
      </c>
      <c r="B23" s="9">
        <f>MONTH(Tabela_Operations[[#This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2" customHeight="1" x14ac:dyDescent="0.3">
      <c r="A24" s="1">
        <v>45552</v>
      </c>
      <c r="B24" s="9">
        <f>MONTH(Tabela_Operations[[#This Row],[Data]])</f>
        <v>9</v>
      </c>
      <c r="C24" s="2" t="s">
        <v>12</v>
      </c>
      <c r="D24" s="2" t="s">
        <v>27</v>
      </c>
      <c r="E24" s="3" t="s">
        <v>53</v>
      </c>
      <c r="F24" s="3">
        <v>500</v>
      </c>
      <c r="G24" s="2" t="s">
        <v>19</v>
      </c>
      <c r="H24" s="2" t="s">
        <v>16</v>
      </c>
    </row>
    <row r="25" spans="1:8" ht="12" customHeight="1" x14ac:dyDescent="0.3">
      <c r="A25" s="1">
        <v>45555</v>
      </c>
      <c r="B25" s="9">
        <f>MONTH(Tabela_Operations[[#This Row],[Data]])</f>
        <v>9</v>
      </c>
      <c r="C25" s="2" t="s">
        <v>7</v>
      </c>
      <c r="D25" s="2" t="s">
        <v>54</v>
      </c>
      <c r="E25" s="2" t="s">
        <v>55</v>
      </c>
      <c r="F25" s="3">
        <v>1200</v>
      </c>
      <c r="G25" s="2" t="s">
        <v>10</v>
      </c>
      <c r="H25" s="2" t="s">
        <v>11</v>
      </c>
    </row>
    <row r="26" spans="1:8" ht="12" customHeight="1" x14ac:dyDescent="0.3">
      <c r="A26" s="1">
        <v>45555</v>
      </c>
      <c r="B26" s="9">
        <f>MONTH(Tabela_Operations[[#This Row],[Data]])</f>
        <v>9</v>
      </c>
      <c r="C26" s="2" t="s">
        <v>12</v>
      </c>
      <c r="D26" s="2" t="s">
        <v>31</v>
      </c>
      <c r="E26" s="3" t="s">
        <v>56</v>
      </c>
      <c r="F26" s="3">
        <v>800</v>
      </c>
      <c r="G26" s="2" t="s">
        <v>10</v>
      </c>
      <c r="H26" s="2" t="s">
        <v>20</v>
      </c>
    </row>
    <row r="27" spans="1:8" ht="12" customHeight="1" x14ac:dyDescent="0.3">
      <c r="A27" s="1">
        <v>45558</v>
      </c>
      <c r="B27" s="9">
        <f>MONTH(Tabela_Operations[[#This Row],[Data]])</f>
        <v>9</v>
      </c>
      <c r="C27" s="2" t="s">
        <v>12</v>
      </c>
      <c r="D27" s="2" t="s">
        <v>33</v>
      </c>
      <c r="E27" s="3" t="s">
        <v>57</v>
      </c>
      <c r="F27" s="3">
        <v>1500</v>
      </c>
      <c r="G27" s="2" t="s">
        <v>19</v>
      </c>
      <c r="H27" s="2" t="s">
        <v>16</v>
      </c>
    </row>
    <row r="28" spans="1:8" ht="12" customHeight="1" x14ac:dyDescent="0.3">
      <c r="A28" s="1">
        <v>45561</v>
      </c>
      <c r="B28" s="9">
        <f>MONTH(Tabela_Operations[[#This Row],[Data]])</f>
        <v>9</v>
      </c>
      <c r="C28" s="2" t="s">
        <v>12</v>
      </c>
      <c r="D28" s="2" t="s">
        <v>58</v>
      </c>
      <c r="E28" s="3" t="s">
        <v>59</v>
      </c>
      <c r="F28" s="3">
        <v>250</v>
      </c>
      <c r="G28" s="2" t="s">
        <v>15</v>
      </c>
      <c r="H28" s="2" t="s">
        <v>20</v>
      </c>
    </row>
    <row r="29" spans="1:8" ht="12" customHeight="1" x14ac:dyDescent="0.3">
      <c r="A29" s="1">
        <v>45564</v>
      </c>
      <c r="B29" s="9">
        <f>MONTH(Tabela_Operations[[#This Row],[Data]])</f>
        <v>9</v>
      </c>
      <c r="C29" s="2" t="s">
        <v>12</v>
      </c>
      <c r="D29" s="2" t="s">
        <v>37</v>
      </c>
      <c r="E29" s="3" t="s">
        <v>60</v>
      </c>
      <c r="F29" s="3">
        <v>400</v>
      </c>
      <c r="G29" s="2" t="s">
        <v>19</v>
      </c>
      <c r="H29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288C-1126-4A90-BE86-37AE8B740E0B}">
  <sheetPr>
    <tabColor theme="7" tint="0.39997558519241921"/>
  </sheetPr>
  <dimension ref="A2:E19"/>
  <sheetViews>
    <sheetView workbookViewId="0">
      <selection activeCell="A5" sqref="A5:B5"/>
      <pivotSelection pane="bottomRight" showHeader="1" extendable="1" max="16" activeRow="4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0"/>
            </reference>
          </references>
        </pivotArea>
      </pivotSelection>
    </sheetView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2" spans="1:5" x14ac:dyDescent="0.3">
      <c r="A2" s="4" t="s">
        <v>1</v>
      </c>
      <c r="B2" t="s">
        <v>12</v>
      </c>
      <c r="D2" s="4" t="s">
        <v>1</v>
      </c>
      <c r="E2" t="s">
        <v>7</v>
      </c>
    </row>
    <row r="4" spans="1:5" x14ac:dyDescent="0.3">
      <c r="A4" s="4" t="s">
        <v>45</v>
      </c>
      <c r="B4" t="s">
        <v>47</v>
      </c>
      <c r="D4" s="4" t="s">
        <v>45</v>
      </c>
      <c r="E4" t="s">
        <v>47</v>
      </c>
    </row>
    <row r="5" spans="1:5" x14ac:dyDescent="0.3">
      <c r="A5" s="5" t="s">
        <v>13</v>
      </c>
      <c r="B5" s="6">
        <v>550</v>
      </c>
      <c r="D5" s="5" t="s">
        <v>29</v>
      </c>
      <c r="E5" s="8">
        <v>800</v>
      </c>
    </row>
    <row r="6" spans="1:5" x14ac:dyDescent="0.3">
      <c r="A6" s="5" t="s">
        <v>39</v>
      </c>
      <c r="B6" s="6">
        <v>80</v>
      </c>
      <c r="D6" s="5" t="s">
        <v>8</v>
      </c>
      <c r="E6" s="8">
        <v>5000</v>
      </c>
    </row>
    <row r="7" spans="1:5" x14ac:dyDescent="0.3">
      <c r="A7" s="5" t="s">
        <v>25</v>
      </c>
      <c r="B7" s="6">
        <v>400</v>
      </c>
      <c r="D7" s="5" t="s">
        <v>46</v>
      </c>
      <c r="E7" s="8">
        <v>5800</v>
      </c>
    </row>
    <row r="8" spans="1:5" x14ac:dyDescent="0.3">
      <c r="A8" s="5" t="s">
        <v>33</v>
      </c>
      <c r="B8" s="6">
        <v>1200</v>
      </c>
    </row>
    <row r="9" spans="1:5" x14ac:dyDescent="0.3">
      <c r="A9" s="5" t="s">
        <v>21</v>
      </c>
      <c r="B9" s="6">
        <v>120</v>
      </c>
    </row>
    <row r="10" spans="1:5" x14ac:dyDescent="0.3">
      <c r="A10" s="5" t="s">
        <v>41</v>
      </c>
      <c r="B10" s="6">
        <v>200</v>
      </c>
    </row>
    <row r="11" spans="1:5" x14ac:dyDescent="0.3">
      <c r="A11" s="5" t="s">
        <v>37</v>
      </c>
      <c r="B11" s="6">
        <v>180</v>
      </c>
    </row>
    <row r="12" spans="1:5" x14ac:dyDescent="0.3">
      <c r="A12" s="5" t="s">
        <v>23</v>
      </c>
      <c r="B12" s="6">
        <v>250</v>
      </c>
    </row>
    <row r="13" spans="1:5" x14ac:dyDescent="0.3">
      <c r="A13" s="5" t="s">
        <v>31</v>
      </c>
      <c r="B13" s="6">
        <v>150</v>
      </c>
    </row>
    <row r="14" spans="1:5" x14ac:dyDescent="0.3">
      <c r="A14" s="5" t="s">
        <v>17</v>
      </c>
      <c r="B14" s="6">
        <v>300</v>
      </c>
    </row>
    <row r="15" spans="1:5" x14ac:dyDescent="0.3">
      <c r="A15" s="5" t="s">
        <v>35</v>
      </c>
      <c r="B15" s="6">
        <v>450</v>
      </c>
    </row>
    <row r="16" spans="1:5" x14ac:dyDescent="0.3">
      <c r="A16" s="5" t="s">
        <v>27</v>
      </c>
      <c r="B16" s="6">
        <v>600</v>
      </c>
    </row>
    <row r="17" spans="1:2" x14ac:dyDescent="0.3">
      <c r="A17" s="5" t="s">
        <v>43</v>
      </c>
      <c r="B17" s="6">
        <v>750</v>
      </c>
    </row>
    <row r="18" spans="1:2" x14ac:dyDescent="0.3">
      <c r="A18" s="5" t="s">
        <v>49</v>
      </c>
      <c r="B18" s="6">
        <v>350</v>
      </c>
    </row>
    <row r="19" spans="1:2" x14ac:dyDescent="0.3">
      <c r="A19" s="5" t="s">
        <v>46</v>
      </c>
      <c r="B19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DE-A93C-4DC8-AC95-C0765E09C975}">
  <sheetPr>
    <tabColor rgb="FF92D050"/>
  </sheetPr>
  <dimension ref="A1:U1"/>
  <sheetViews>
    <sheetView showGridLines="0" showRowColHeaders="0" tabSelected="1" zoomScale="90" zoomScaleNormal="90" workbookViewId="0">
      <selection activeCell="T11" sqref="T11"/>
    </sheetView>
  </sheetViews>
  <sheetFormatPr defaultRowHeight="14.4" x14ac:dyDescent="0.3"/>
  <cols>
    <col min="1" max="1" width="23.77734375" style="7" customWidth="1"/>
    <col min="2" max="21" width="8.8867187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379F-176C-4EF9-9CCF-F457477F4303}">
  <sheetPr>
    <tabColor theme="0"/>
  </sheetPr>
  <dimension ref="C1:D25"/>
  <sheetViews>
    <sheetView workbookViewId="0">
      <selection activeCell="M11" sqref="M11"/>
    </sheetView>
  </sheetViews>
  <sheetFormatPr defaultRowHeight="14.4" x14ac:dyDescent="0.3"/>
  <cols>
    <col min="3" max="3" width="19" customWidth="1"/>
    <col min="4" max="4" width="17.77734375" customWidth="1"/>
  </cols>
  <sheetData>
    <row r="1" spans="3:4" s="11" customFormat="1" ht="26.4" customHeight="1" x14ac:dyDescent="0.3"/>
    <row r="3" spans="3:4" x14ac:dyDescent="0.3">
      <c r="C3" s="14" t="s">
        <v>64</v>
      </c>
      <c r="D3" s="8">
        <f>SUM(D7:D14)</f>
        <v>1599</v>
      </c>
    </row>
    <row r="4" spans="3:4" x14ac:dyDescent="0.3">
      <c r="C4" s="14" t="s">
        <v>63</v>
      </c>
      <c r="D4" s="8">
        <v>15000</v>
      </c>
    </row>
    <row r="6" spans="3:4" x14ac:dyDescent="0.3">
      <c r="C6" s="12" t="s">
        <v>61</v>
      </c>
      <c r="D6" s="12" t="s">
        <v>62</v>
      </c>
    </row>
    <row r="7" spans="3:4" x14ac:dyDescent="0.3">
      <c r="C7" s="13">
        <v>45585</v>
      </c>
      <c r="D7" s="8">
        <v>150</v>
      </c>
    </row>
    <row r="8" spans="3:4" x14ac:dyDescent="0.3">
      <c r="C8" s="13">
        <v>45595</v>
      </c>
      <c r="D8" s="8">
        <v>181</v>
      </c>
    </row>
    <row r="9" spans="3:4" x14ac:dyDescent="0.3">
      <c r="C9" s="13">
        <v>45616</v>
      </c>
      <c r="D9" s="8">
        <v>246</v>
      </c>
    </row>
    <row r="10" spans="3:4" x14ac:dyDescent="0.3">
      <c r="C10" s="13">
        <v>45626</v>
      </c>
      <c r="D10" s="8">
        <v>350</v>
      </c>
    </row>
    <row r="11" spans="3:4" x14ac:dyDescent="0.3">
      <c r="C11" s="13">
        <v>45646</v>
      </c>
      <c r="D11" s="8">
        <v>137</v>
      </c>
    </row>
    <row r="12" spans="3:4" x14ac:dyDescent="0.3">
      <c r="C12" s="13">
        <v>45656</v>
      </c>
      <c r="D12" s="8">
        <v>74</v>
      </c>
    </row>
    <row r="13" spans="3:4" x14ac:dyDescent="0.3">
      <c r="C13" s="13">
        <v>45677</v>
      </c>
      <c r="D13" s="8">
        <v>268</v>
      </c>
    </row>
    <row r="14" spans="3:4" x14ac:dyDescent="0.3">
      <c r="C14" s="13">
        <v>45687</v>
      </c>
      <c r="D14" s="8">
        <v>193</v>
      </c>
    </row>
    <row r="15" spans="3:4" x14ac:dyDescent="0.3">
      <c r="D15" s="8"/>
    </row>
    <row r="16" spans="3:4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de Oliveira Cham</dc:creator>
  <cp:lastModifiedBy>Kamila de Oliveira Cham</cp:lastModifiedBy>
  <dcterms:created xsi:type="dcterms:W3CDTF">2025-01-15T17:30:25Z</dcterms:created>
  <dcterms:modified xsi:type="dcterms:W3CDTF">2025-01-29T16:14:13Z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2025-01-15T18:17:44Z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ea91318e-0734-4eae-8bc4-3444766b8ac2</vt:lpwstr>
  </property>
  <property fmtid="{D5CDD505-2E9C-101B-9397-08002B2CF9AE}" pid="8" name="MSIP_Label_9333b259-87ee-4762-9a8c-7b0d155dd87f_ContentBits">
    <vt:lpwstr>1</vt:lpwstr>
  </property>
</Properties>
</file>