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20115" windowHeight="73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27" i="1" l="1"/>
  <c r="G2" i="1"/>
  <c r="AJ200" i="1" l="1"/>
  <c r="AI200" i="1"/>
  <c r="AH200" i="1"/>
  <c r="AG200" i="1"/>
  <c r="AF200" i="1"/>
  <c r="AE200" i="1"/>
  <c r="AD200" i="1"/>
  <c r="AC200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H200" i="1"/>
  <c r="G200" i="1"/>
  <c r="E200" i="1"/>
  <c r="D200" i="1"/>
  <c r="C200" i="1"/>
  <c r="R78" i="1" l="1"/>
  <c r="P2" i="1"/>
  <c r="P3" i="1" l="1"/>
  <c r="P4" i="1"/>
  <c r="G4" i="1"/>
  <c r="E5" i="1" s="1"/>
  <c r="E7" i="1" s="1"/>
  <c r="B4" i="1" s="1"/>
  <c r="E4" i="1"/>
  <c r="B203" i="1" s="1"/>
  <c r="AN200" i="1"/>
  <c r="AM200" i="1"/>
  <c r="AL200" i="1"/>
  <c r="AK200" i="1"/>
  <c r="B200" i="1" l="1"/>
  <c r="B206" i="1" l="1"/>
  <c r="B208" i="1" s="1"/>
  <c r="B3" i="1"/>
  <c r="B5" i="1" s="1"/>
  <c r="B7" i="1" s="1"/>
</calcChain>
</file>

<file path=xl/sharedStrings.xml><?xml version="1.0" encoding="utf-8"?>
<sst xmlns="http://schemas.openxmlformats.org/spreadsheetml/2006/main" count="114" uniqueCount="110">
  <si>
    <t>Cereal</t>
  </si>
  <si>
    <t>Beans /Spaghetti</t>
  </si>
  <si>
    <t>Fish</t>
  </si>
  <si>
    <t>Fruit</t>
  </si>
  <si>
    <t>Meat</t>
  </si>
  <si>
    <t>Vegetarian alternatives</t>
  </si>
  <si>
    <t>Sugar</t>
  </si>
  <si>
    <t>Milk</t>
  </si>
  <si>
    <t>Jam</t>
  </si>
  <si>
    <t>Pasta / rice</t>
  </si>
  <si>
    <t>Soup</t>
  </si>
  <si>
    <t>Fruit Juice</t>
  </si>
  <si>
    <t>Custard / rice pudding</t>
  </si>
  <si>
    <t>totals</t>
  </si>
  <si>
    <t>Misc</t>
  </si>
  <si>
    <t>Baby poducts</t>
  </si>
  <si>
    <t>Out of date</t>
  </si>
  <si>
    <t>Non food items</t>
  </si>
  <si>
    <t>Biscuits</t>
  </si>
  <si>
    <t>physical</t>
  </si>
  <si>
    <t>Chocolate treats</t>
  </si>
  <si>
    <t>Coffee</t>
  </si>
  <si>
    <t>Hot Chocolate</t>
  </si>
  <si>
    <t>Pasta sauce</t>
  </si>
  <si>
    <t>Potatoes</t>
  </si>
  <si>
    <t>Rice pudding</t>
  </si>
  <si>
    <t>Savoury Treats</t>
  </si>
  <si>
    <t>difference</t>
  </si>
  <si>
    <t>% difference actual to book</t>
  </si>
  <si>
    <t>Tea</t>
  </si>
  <si>
    <t>Tomatoes</t>
  </si>
  <si>
    <t>Vegetables</t>
  </si>
  <si>
    <t>EFB</t>
  </si>
  <si>
    <t>After Adjustment</t>
  </si>
  <si>
    <t>All time stock adjustments</t>
  </si>
  <si>
    <t>in</t>
  </si>
  <si>
    <t>out</t>
  </si>
  <si>
    <t>balance</t>
  </si>
  <si>
    <t>All time net stock adjustmet</t>
  </si>
  <si>
    <t>Stock Take  23.06.14</t>
  </si>
  <si>
    <t>Total in to 23 June 14</t>
  </si>
  <si>
    <t>Total out to 23 June 14</t>
  </si>
  <si>
    <t>Adj 23 June 2014</t>
  </si>
  <si>
    <t>stock per database as at  23.06.14</t>
  </si>
  <si>
    <t>E3 Tea</t>
  </si>
  <si>
    <t>D3 Fish</t>
  </si>
  <si>
    <t>F Jam</t>
  </si>
  <si>
    <t>F short date</t>
  </si>
  <si>
    <t>Short date misc</t>
  </si>
  <si>
    <t>F sponge puddings</t>
  </si>
  <si>
    <t>Sponge puddings</t>
  </si>
  <si>
    <t>E1 Kettle food &amp; misc</t>
  </si>
  <si>
    <t>E1 Baby food</t>
  </si>
  <si>
    <t>E1 Jam</t>
  </si>
  <si>
    <t>E2 Pasta sauce</t>
  </si>
  <si>
    <t>E2 Choc treats</t>
  </si>
  <si>
    <t>E2 Savoury treats</t>
  </si>
  <si>
    <t>D3 Fruit</t>
  </si>
  <si>
    <t>D3 Rice pudding</t>
  </si>
  <si>
    <t>D3 Fruit Juice</t>
  </si>
  <si>
    <t>D2 Biscuits</t>
  </si>
  <si>
    <t>B3 Vegetables</t>
  </si>
  <si>
    <t>B3 Tomatoes</t>
  </si>
  <si>
    <t>C3 Meat</t>
  </si>
  <si>
    <t>C3 meat,   trays estimated on average weight, 12 at 16.50kg</t>
  </si>
  <si>
    <t>C2  Cereal</t>
  </si>
  <si>
    <t>E3 sugar</t>
  </si>
  <si>
    <t>B4 beans</t>
  </si>
  <si>
    <t>D1 Biscuits</t>
  </si>
  <si>
    <t>EFBs in stock</t>
  </si>
  <si>
    <t>By front door, EFB stock</t>
  </si>
  <si>
    <t>Damaged /out of date</t>
  </si>
  <si>
    <t>D4 meat</t>
  </si>
  <si>
    <t>D4 Tea</t>
  </si>
  <si>
    <t>A3 beans</t>
  </si>
  <si>
    <t>A3 soup</t>
  </si>
  <si>
    <t>location &amp; type</t>
  </si>
  <si>
    <t>E4 Tea</t>
  </si>
  <si>
    <t>F coffee</t>
  </si>
  <si>
    <t>C2 cereal</t>
  </si>
  <si>
    <t>A2 Pasta &amp; rice</t>
  </si>
  <si>
    <t>B2 potatoes</t>
  </si>
  <si>
    <t>B2 pasta</t>
  </si>
  <si>
    <t>B2 Milk</t>
  </si>
  <si>
    <t>C1 misc</t>
  </si>
  <si>
    <t>C1 biscuits</t>
  </si>
  <si>
    <t>16,74</t>
  </si>
  <si>
    <t>A4 beans</t>
  </si>
  <si>
    <t>B4 spaghetti</t>
  </si>
  <si>
    <t>A1 pasta &amp; rice</t>
  </si>
  <si>
    <t>H1 pasta</t>
  </si>
  <si>
    <t>B1 pasta &amp; rice</t>
  </si>
  <si>
    <t>D1 biscuits</t>
  </si>
  <si>
    <t>B1 potatoes</t>
  </si>
  <si>
    <t>B1 rice</t>
  </si>
  <si>
    <t>C4 meat</t>
  </si>
  <si>
    <t>C4 vegetarian alternatives</t>
  </si>
  <si>
    <t>J  tinned spaghetti</t>
  </si>
  <si>
    <t>B4 Tomatoes</t>
  </si>
  <si>
    <t>B4 soup</t>
  </si>
  <si>
    <t>B4  beans</t>
  </si>
  <si>
    <t>J spaghetti contd</t>
  </si>
  <si>
    <t>adjustment details</t>
  </si>
  <si>
    <t xml:space="preserve">supermarket collections not yet enetred in database ( problem with database on 25 June) </t>
  </si>
  <si>
    <t>reconciling items:</t>
  </si>
  <si>
    <t>supermarket collections since Feb 12 2014 nt yet entered into database,  temporary problem with database on 25 June therefore not yet able to post these receipts</t>
  </si>
  <si>
    <t>amended stock total</t>
  </si>
  <si>
    <t>adjusted book figure as at 23.06.14</t>
  </si>
  <si>
    <t>plus adjustment , details below</t>
  </si>
  <si>
    <t>transfer from Consett DP  April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</si>
</sst>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4"/>
  <sheetViews>
    <sheetView tabSelected="1" workbookViewId="0">
      <pane xSplit="1" ySplit="9" topLeftCell="B121" activePane="bottomRight" state="frozen"/>
      <selection pane="topRight" activeCell="B1" sqref="B1"/>
      <selection pane="bottomLeft" activeCell="A7" sqref="A7"/>
      <selection pane="bottomRight" activeCell="B121" sqref="B121"/>
    </sheetView>
  </sheetViews>
  <sheetFormatPr defaultRowHeight="15" x14ac:dyDescent="0.25"/>
  <cols>
    <col min="1" max="1" width="54" bestFit="1" customWidth="1"/>
    <col min="2" max="3" width="18.140625" customWidth="1"/>
    <col min="4" max="4" width="29.28515625" bestFit="1" customWidth="1"/>
    <col min="5" max="5" width="16.140625" customWidth="1"/>
    <col min="6" max="6" width="19.42578125" customWidth="1"/>
    <col min="7" max="7" width="16.140625" customWidth="1"/>
    <col min="9" max="9" width="15.5703125" bestFit="1" customWidth="1"/>
    <col min="11" max="11" width="20.42578125" bestFit="1" customWidth="1"/>
    <col min="12" max="12" width="20.42578125" customWidth="1"/>
    <col min="16" max="16" width="13.5703125" bestFit="1" customWidth="1"/>
    <col min="21" max="21" width="14.85546875" bestFit="1" customWidth="1"/>
    <col min="22" max="22" width="11" bestFit="1" customWidth="1"/>
    <col min="23" max="23" width="10.7109375" bestFit="1" customWidth="1"/>
    <col min="24" max="25" width="10.7109375" customWidth="1"/>
    <col min="26" max="26" width="12.42578125" bestFit="1" customWidth="1"/>
    <col min="27" max="27" width="14" bestFit="1" customWidth="1"/>
    <col min="28" max="28" width="14.7109375" bestFit="1" customWidth="1"/>
    <col min="29" max="29" width="10.7109375" customWidth="1"/>
    <col min="30" max="30" width="16.28515625" bestFit="1" customWidth="1"/>
    <col min="32" max="32" width="22.140625" bestFit="1" customWidth="1"/>
    <col min="35" max="35" width="12.42578125" customWidth="1"/>
  </cols>
  <sheetData>
    <row r="1" spans="1:36" x14ac:dyDescent="0.25">
      <c r="A1" t="s">
        <v>39</v>
      </c>
      <c r="F1" t="s">
        <v>102</v>
      </c>
      <c r="G1" t="s">
        <v>33</v>
      </c>
      <c r="H1" t="s">
        <v>42</v>
      </c>
      <c r="J1" t="s">
        <v>34</v>
      </c>
      <c r="O1" t="s">
        <v>36</v>
      </c>
      <c r="P1" t="s">
        <v>37</v>
      </c>
    </row>
    <row r="2" spans="1:36" ht="90" x14ac:dyDescent="0.25">
      <c r="D2" t="s">
        <v>40</v>
      </c>
      <c r="E2">
        <v>181246</v>
      </c>
      <c r="F2" s="5" t="s">
        <v>103</v>
      </c>
      <c r="G2" s="1">
        <f>B227</f>
        <v>7066.33</v>
      </c>
      <c r="H2" s="4"/>
      <c r="J2" t="s">
        <v>35</v>
      </c>
      <c r="P2">
        <f>SUM(K2:O2)</f>
        <v>0</v>
      </c>
    </row>
    <row r="3" spans="1:36" x14ac:dyDescent="0.25">
      <c r="A3" t="s">
        <v>19</v>
      </c>
      <c r="B3">
        <f>B200</f>
        <v>12006.510000000004</v>
      </c>
      <c r="D3" t="s">
        <v>41</v>
      </c>
      <c r="E3">
        <v>178143</v>
      </c>
      <c r="J3" t="s">
        <v>36</v>
      </c>
      <c r="P3">
        <f>SUM(K3:O3)</f>
        <v>0</v>
      </c>
    </row>
    <row r="4" spans="1:36" x14ac:dyDescent="0.25">
      <c r="A4" t="s">
        <v>107</v>
      </c>
      <c r="B4">
        <f>E7</f>
        <v>10169.33</v>
      </c>
      <c r="E4">
        <f>E2-E3</f>
        <v>3103</v>
      </c>
      <c r="G4">
        <f>G2-G3</f>
        <v>7066.33</v>
      </c>
      <c r="J4" t="s">
        <v>38</v>
      </c>
      <c r="P4">
        <f>P2-P3</f>
        <v>0</v>
      </c>
    </row>
    <row r="5" spans="1:36" x14ac:dyDescent="0.25">
      <c r="A5" t="s">
        <v>27</v>
      </c>
      <c r="B5">
        <f>B3-B4</f>
        <v>1837.1800000000039</v>
      </c>
      <c r="D5" t="s">
        <v>108</v>
      </c>
      <c r="E5">
        <f>G4</f>
        <v>7066.33</v>
      </c>
      <c r="Q5" s="3"/>
    </row>
    <row r="6" spans="1:36" x14ac:dyDescent="0.25">
      <c r="Q6" s="3"/>
    </row>
    <row r="7" spans="1:36" x14ac:dyDescent="0.25">
      <c r="A7" t="s">
        <v>28</v>
      </c>
      <c r="B7" s="2">
        <f>B5/B3</f>
        <v>0.15301532252086605</v>
      </c>
      <c r="D7" t="s">
        <v>106</v>
      </c>
      <c r="E7">
        <f>E4+E5</f>
        <v>10169.33</v>
      </c>
    </row>
    <row r="9" spans="1:36" x14ac:dyDescent="0.25">
      <c r="A9" t="s">
        <v>76</v>
      </c>
      <c r="C9" t="s">
        <v>15</v>
      </c>
      <c r="E9" t="s">
        <v>1</v>
      </c>
      <c r="G9" t="s">
        <v>18</v>
      </c>
      <c r="H9" t="s">
        <v>0</v>
      </c>
      <c r="I9" t="s">
        <v>20</v>
      </c>
      <c r="J9" t="s">
        <v>21</v>
      </c>
      <c r="K9" t="s">
        <v>12</v>
      </c>
      <c r="L9" t="s">
        <v>69</v>
      </c>
      <c r="M9" t="s">
        <v>2</v>
      </c>
      <c r="N9" t="s">
        <v>3</v>
      </c>
      <c r="O9" t="s">
        <v>11</v>
      </c>
      <c r="P9" t="s">
        <v>22</v>
      </c>
      <c r="Q9" t="s">
        <v>8</v>
      </c>
      <c r="R9" t="s">
        <v>4</v>
      </c>
      <c r="S9" t="s">
        <v>7</v>
      </c>
      <c r="T9" t="s">
        <v>14</v>
      </c>
      <c r="U9" t="s">
        <v>17</v>
      </c>
      <c r="V9" t="s">
        <v>16</v>
      </c>
      <c r="W9" t="s">
        <v>9</v>
      </c>
      <c r="X9" t="s">
        <v>23</v>
      </c>
      <c r="Y9" t="s">
        <v>24</v>
      </c>
      <c r="Z9" t="s">
        <v>25</v>
      </c>
      <c r="AA9" t="s">
        <v>26</v>
      </c>
      <c r="AB9" t="s">
        <v>48</v>
      </c>
      <c r="AC9" t="s">
        <v>10</v>
      </c>
      <c r="AD9" t="s">
        <v>50</v>
      </c>
      <c r="AE9" t="s">
        <v>6</v>
      </c>
      <c r="AF9" t="s">
        <v>5</v>
      </c>
      <c r="AG9" t="s">
        <v>29</v>
      </c>
      <c r="AH9" t="s">
        <v>30</v>
      </c>
      <c r="AI9" t="s">
        <v>31</v>
      </c>
      <c r="AJ9" t="s">
        <v>32</v>
      </c>
    </row>
    <row r="10" spans="1:36" x14ac:dyDescent="0.25">
      <c r="A10" t="s">
        <v>80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>
        <v>20.7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t="s">
        <v>75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>
        <v>13.62</v>
      </c>
      <c r="X11" s="1"/>
      <c r="Y11" s="1"/>
      <c r="Z11" s="1"/>
      <c r="AA11" s="1"/>
      <c r="AB11" s="1"/>
      <c r="AC11" s="1">
        <v>8.0500000000000007</v>
      </c>
      <c r="AD11" s="1"/>
      <c r="AE11" s="1"/>
      <c r="AF11" s="1"/>
      <c r="AG11" s="1"/>
      <c r="AH11" s="1"/>
      <c r="AI11" s="1"/>
      <c r="AJ11" s="1"/>
    </row>
    <row r="12" spans="1:36" x14ac:dyDescent="0.25">
      <c r="A12" t="s">
        <v>94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>
        <v>10.48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t="s">
        <v>83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24.16</v>
      </c>
      <c r="T13" s="1"/>
      <c r="U13" s="1"/>
      <c r="V13" s="1"/>
      <c r="W13" s="1">
        <v>9.1999999999999993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t="s">
        <v>81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25.4</v>
      </c>
      <c r="T14" s="1"/>
      <c r="U14" s="1"/>
      <c r="V14" s="1"/>
      <c r="W14" s="1">
        <v>10.28</v>
      </c>
      <c r="X14" s="1"/>
      <c r="Y14" s="1">
        <v>16.899999999999999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t="s">
        <v>62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16.14</v>
      </c>
      <c r="T15" s="1"/>
      <c r="U15" s="1"/>
      <c r="V15" s="1"/>
      <c r="W15" s="1">
        <v>12.76</v>
      </c>
      <c r="X15" s="1"/>
      <c r="Y15" s="1">
        <v>17.48</v>
      </c>
      <c r="Z15" s="1"/>
      <c r="AA15" s="1"/>
      <c r="AB15" s="1"/>
      <c r="AC15" s="1">
        <v>14.75</v>
      </c>
      <c r="AD15" s="1"/>
      <c r="AE15" s="1"/>
      <c r="AF15" s="1"/>
      <c r="AG15" s="1"/>
      <c r="AH15" s="1">
        <v>9.15</v>
      </c>
      <c r="AI15" s="1"/>
      <c r="AJ15" s="1"/>
    </row>
    <row r="16" spans="1:36" x14ac:dyDescent="0.25">
      <c r="A16" t="s">
        <v>70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10.78</v>
      </c>
      <c r="M16" s="1"/>
      <c r="N16" s="1"/>
      <c r="O16" s="1"/>
      <c r="P16" s="1"/>
      <c r="Q16" s="1"/>
      <c r="R16" s="1"/>
      <c r="S16" s="1">
        <v>18.420000000000002</v>
      </c>
      <c r="T16" s="1"/>
      <c r="U16" s="1"/>
      <c r="V16" s="1"/>
      <c r="W16" s="1">
        <v>16.64</v>
      </c>
      <c r="X16" s="1"/>
      <c r="Y16" s="1">
        <v>18.7</v>
      </c>
      <c r="Z16" s="1"/>
      <c r="AA16" s="1"/>
      <c r="AB16" s="1"/>
      <c r="AC16" s="1">
        <v>10.9</v>
      </c>
      <c r="AD16" s="1"/>
      <c r="AE16" s="1"/>
      <c r="AF16" s="1"/>
      <c r="AG16" s="1"/>
      <c r="AH16" s="1"/>
      <c r="AI16" s="1"/>
      <c r="AJ16" s="1"/>
    </row>
    <row r="17" spans="1:36" x14ac:dyDescent="0.25">
      <c r="A17" t="s">
        <v>61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11.06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>
        <v>17.52</v>
      </c>
      <c r="X17" s="1"/>
      <c r="Y17" s="1">
        <v>18.72</v>
      </c>
      <c r="Z17" s="1"/>
      <c r="AA17" s="1"/>
      <c r="AB17" s="1"/>
      <c r="AC17" s="1">
        <v>9.5</v>
      </c>
      <c r="AD17" s="1"/>
      <c r="AE17" s="1"/>
      <c r="AF17" s="1"/>
      <c r="AG17" s="1"/>
      <c r="AH17" s="1">
        <v>12.7</v>
      </c>
      <c r="AI17" s="1">
        <v>11.35</v>
      </c>
      <c r="AJ17" s="1"/>
    </row>
    <row r="18" spans="1:36" x14ac:dyDescent="0.25">
      <c r="A18" t="s">
        <v>67</v>
      </c>
      <c r="B18" s="1"/>
      <c r="C18" s="1"/>
      <c r="D18" s="1"/>
      <c r="E18" s="1">
        <v>17.96</v>
      </c>
      <c r="F18" s="1"/>
      <c r="G18" s="1"/>
      <c r="H18" s="1"/>
      <c r="I18" s="1"/>
      <c r="J18" s="1"/>
      <c r="K18" s="1"/>
      <c r="L18" s="1">
        <v>11.3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>
        <v>13.32</v>
      </c>
      <c r="X18" s="1"/>
      <c r="Y18" s="1">
        <v>10.26</v>
      </c>
      <c r="Z18" s="1"/>
      <c r="AA18" s="1"/>
      <c r="AB18" s="1"/>
      <c r="AC18" s="1">
        <v>10.35</v>
      </c>
      <c r="AD18" s="1"/>
      <c r="AE18" s="1"/>
      <c r="AF18" s="1"/>
      <c r="AG18" s="1"/>
      <c r="AH18" s="1"/>
      <c r="AI18" s="1"/>
      <c r="AJ18" s="1"/>
    </row>
    <row r="19" spans="1:36" x14ac:dyDescent="0.25">
      <c r="A19" t="s">
        <v>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v>10.14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t="s">
        <v>65</v>
      </c>
      <c r="B20" s="1"/>
      <c r="C20" s="1"/>
      <c r="D20" s="1"/>
      <c r="E20" s="1">
        <v>18.16</v>
      </c>
      <c r="F20" s="1"/>
      <c r="G20" s="1"/>
      <c r="H20" s="1">
        <v>4.25</v>
      </c>
      <c r="I20" s="1"/>
      <c r="J20" s="1"/>
      <c r="K20" s="1"/>
      <c r="L20" s="1">
        <v>11.06</v>
      </c>
      <c r="M20" s="1"/>
      <c r="N20" s="1"/>
      <c r="O20" s="1"/>
      <c r="P20" s="1"/>
      <c r="Q20" s="1"/>
      <c r="R20" s="1"/>
      <c r="S20" s="1"/>
      <c r="T20" s="1">
        <v>11.38</v>
      </c>
      <c r="U20" s="1"/>
      <c r="V20" s="1"/>
      <c r="W20" s="1">
        <v>14.4</v>
      </c>
      <c r="X20" s="1"/>
      <c r="Y20" s="1">
        <v>17.48</v>
      </c>
      <c r="Z20" s="1"/>
      <c r="AA20" s="1"/>
      <c r="AB20" s="1"/>
      <c r="AC20" s="1">
        <v>10.9</v>
      </c>
      <c r="AD20" s="1"/>
      <c r="AE20" s="1"/>
      <c r="AF20" s="1"/>
      <c r="AG20" s="1"/>
      <c r="AH20" s="1"/>
      <c r="AI20" s="1"/>
      <c r="AJ20" s="1"/>
    </row>
    <row r="21" spans="1:36" x14ac:dyDescent="0.25">
      <c r="A21" t="s">
        <v>63</v>
      </c>
      <c r="B21" s="1"/>
      <c r="C21" s="1"/>
      <c r="D21" s="1"/>
      <c r="E21" s="1">
        <v>16.52</v>
      </c>
      <c r="F21" s="1"/>
      <c r="G21" s="1"/>
      <c r="H21" s="1">
        <v>4</v>
      </c>
      <c r="I21" s="1"/>
      <c r="J21" s="1"/>
      <c r="K21" s="1"/>
      <c r="L21" s="1">
        <v>9.56</v>
      </c>
      <c r="M21" s="1"/>
      <c r="N21" s="1"/>
      <c r="O21" s="1"/>
      <c r="P21" s="1"/>
      <c r="Q21" s="1"/>
      <c r="R21" s="1">
        <v>10.95</v>
      </c>
      <c r="S21" s="1"/>
      <c r="T21" s="1">
        <v>11.66</v>
      </c>
      <c r="U21" s="1"/>
      <c r="V21" s="1"/>
      <c r="W21" s="1">
        <v>5.74</v>
      </c>
      <c r="X21" s="1"/>
      <c r="Y21" s="1">
        <v>17.600000000000001</v>
      </c>
      <c r="Z21" s="1"/>
      <c r="AA21" s="1"/>
      <c r="AB21" s="1"/>
      <c r="AC21" s="1">
        <v>15.65</v>
      </c>
      <c r="AD21" s="1"/>
      <c r="AE21" s="1"/>
      <c r="AF21" s="1"/>
      <c r="AG21" s="1"/>
      <c r="AH21" s="1"/>
      <c r="AI21" s="1"/>
      <c r="AJ21" s="1"/>
    </row>
    <row r="22" spans="1:36" x14ac:dyDescent="0.25">
      <c r="A22" t="s">
        <v>96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>
        <v>7.42</v>
      </c>
      <c r="AG22" s="1"/>
      <c r="AH22" s="1"/>
      <c r="AI22" s="1"/>
      <c r="AJ22" s="1"/>
    </row>
    <row r="23" spans="1:36" x14ac:dyDescent="0.25">
      <c r="A23" t="s">
        <v>68</v>
      </c>
      <c r="B23" s="1"/>
      <c r="C23" s="1"/>
      <c r="D23" s="1"/>
      <c r="E23" s="1"/>
      <c r="F23" s="1"/>
      <c r="G23" s="1">
        <v>63.06</v>
      </c>
      <c r="H23" s="1"/>
      <c r="I23" s="1"/>
      <c r="J23" s="1"/>
      <c r="K23" s="1"/>
      <c r="L23" s="1">
        <v>9.66</v>
      </c>
      <c r="M23" s="1"/>
      <c r="N23" s="1"/>
      <c r="O23" s="1"/>
      <c r="P23" s="1"/>
      <c r="Q23" s="1"/>
      <c r="R23" s="1"/>
      <c r="S23" s="1"/>
      <c r="T23" s="1">
        <v>14.88</v>
      </c>
      <c r="U23" s="1"/>
      <c r="V23" s="1"/>
      <c r="W23" s="1">
        <v>7.62</v>
      </c>
      <c r="X23" s="1"/>
      <c r="Y23" s="1">
        <v>18.84</v>
      </c>
      <c r="Z23" s="1"/>
      <c r="AA23" s="1"/>
      <c r="AB23" s="1"/>
      <c r="AC23" s="1">
        <v>12.75</v>
      </c>
      <c r="AD23" s="1"/>
      <c r="AE23" s="1"/>
      <c r="AF23" s="1">
        <v>10</v>
      </c>
      <c r="AG23" s="1"/>
      <c r="AH23" s="1"/>
      <c r="AI23" s="1"/>
      <c r="AJ23" s="1"/>
    </row>
    <row r="24" spans="1:36" x14ac:dyDescent="0.25">
      <c r="A24" t="s">
        <v>60</v>
      </c>
      <c r="B24" s="1"/>
      <c r="C24" s="1"/>
      <c r="D24" s="1"/>
      <c r="E24" s="1">
        <v>17.96</v>
      </c>
      <c r="F24" s="1"/>
      <c r="G24" s="1">
        <v>8.4</v>
      </c>
      <c r="H24" s="1">
        <v>3.05</v>
      </c>
      <c r="I24" s="1"/>
      <c r="J24" s="1"/>
      <c r="K24" s="1"/>
      <c r="L24" s="1">
        <v>10.52</v>
      </c>
      <c r="M24" s="1"/>
      <c r="N24" s="1"/>
      <c r="O24" s="1"/>
      <c r="P24" s="1"/>
      <c r="Q24" s="1"/>
      <c r="R24" s="1">
        <v>3.1</v>
      </c>
      <c r="S24" s="1"/>
      <c r="T24" s="1">
        <v>11.32</v>
      </c>
      <c r="U24" s="1"/>
      <c r="V24" s="1"/>
      <c r="W24" s="1">
        <v>8.9600000000000009</v>
      </c>
      <c r="X24" s="1"/>
      <c r="Y24" s="1">
        <v>10.74</v>
      </c>
      <c r="Z24" s="1"/>
      <c r="AA24" s="1"/>
      <c r="AB24" s="1"/>
      <c r="AC24" s="1">
        <v>10.5</v>
      </c>
      <c r="AD24" s="1"/>
      <c r="AE24" s="1"/>
      <c r="AF24" s="1">
        <v>9.84</v>
      </c>
      <c r="AG24" s="1"/>
      <c r="AH24" s="1">
        <v>8.85</v>
      </c>
      <c r="AI24" s="1">
        <v>16.55</v>
      </c>
      <c r="AJ24" s="1"/>
    </row>
    <row r="25" spans="1:36" x14ac:dyDescent="0.25">
      <c r="A25" t="s">
        <v>45</v>
      </c>
      <c r="B25" s="1"/>
      <c r="C25" s="1"/>
      <c r="D25" s="1"/>
      <c r="E25" s="1">
        <v>17.420000000000002</v>
      </c>
      <c r="F25" s="1"/>
      <c r="G25" s="1">
        <v>8.4499999999999993</v>
      </c>
      <c r="H25" s="1">
        <v>2.58</v>
      </c>
      <c r="I25" s="1"/>
      <c r="J25" s="1"/>
      <c r="K25" s="1"/>
      <c r="L25" s="1">
        <v>11.3</v>
      </c>
      <c r="M25" s="1">
        <v>7.25</v>
      </c>
      <c r="N25" s="1"/>
      <c r="O25" s="1"/>
      <c r="P25" s="1"/>
      <c r="Q25" s="1"/>
      <c r="R25" s="1">
        <v>16.45</v>
      </c>
      <c r="S25" s="1"/>
      <c r="T25" s="1">
        <v>8.74</v>
      </c>
      <c r="U25" s="1"/>
      <c r="V25" s="1"/>
      <c r="W25" s="1">
        <v>8.92</v>
      </c>
      <c r="X25" s="1"/>
      <c r="Y25" s="1">
        <v>10.98</v>
      </c>
      <c r="Z25" s="1"/>
      <c r="AA25" s="1"/>
      <c r="AB25" s="1"/>
      <c r="AC25" s="1">
        <v>16.100000000000001</v>
      </c>
      <c r="AD25" s="1"/>
      <c r="AE25" s="1"/>
      <c r="AF25" s="1">
        <v>16.16</v>
      </c>
      <c r="AG25" s="1"/>
      <c r="AH25" s="1">
        <v>8.85</v>
      </c>
      <c r="AI25" s="1">
        <v>15.95</v>
      </c>
      <c r="AJ25" s="1"/>
    </row>
    <row r="26" spans="1:36" x14ac:dyDescent="0.25">
      <c r="A26" t="s">
        <v>57</v>
      </c>
      <c r="B26" s="1"/>
      <c r="C26" s="1"/>
      <c r="D26" s="1"/>
      <c r="E26" s="1">
        <v>15.18</v>
      </c>
      <c r="F26" s="1"/>
      <c r="G26" s="1">
        <v>3.75</v>
      </c>
      <c r="H26" s="1">
        <v>3.95</v>
      </c>
      <c r="I26" s="1"/>
      <c r="J26" s="1"/>
      <c r="K26" s="1"/>
      <c r="L26" s="1">
        <v>10.6</v>
      </c>
      <c r="M26" s="1"/>
      <c r="N26" s="1">
        <v>6.2</v>
      </c>
      <c r="O26" s="1"/>
      <c r="P26" s="1"/>
      <c r="Q26" s="1"/>
      <c r="R26" s="1">
        <v>18.25</v>
      </c>
      <c r="S26" s="1"/>
      <c r="T26" s="1">
        <v>7.72</v>
      </c>
      <c r="U26" s="1"/>
      <c r="V26" s="1"/>
      <c r="W26" s="1">
        <v>8.52</v>
      </c>
      <c r="X26" s="1"/>
      <c r="Y26" s="1">
        <v>20.34</v>
      </c>
      <c r="Z26" s="1"/>
      <c r="AA26" s="1"/>
      <c r="AB26" s="1"/>
      <c r="AC26" s="1">
        <v>16.899999999999999</v>
      </c>
      <c r="AD26" s="1"/>
      <c r="AE26" s="1"/>
      <c r="AF26" s="1">
        <v>6.08</v>
      </c>
      <c r="AG26" s="1"/>
      <c r="AH26" s="1">
        <v>8.9499999999999993</v>
      </c>
      <c r="AI26" s="1">
        <v>15.85</v>
      </c>
      <c r="AJ26" s="1"/>
    </row>
    <row r="27" spans="1:36" x14ac:dyDescent="0.25">
      <c r="A27" t="s">
        <v>71</v>
      </c>
      <c r="B27" s="1"/>
      <c r="C27" s="1"/>
      <c r="D27" s="1"/>
      <c r="E27" s="1">
        <v>19.18</v>
      </c>
      <c r="F27" s="1"/>
      <c r="G27" s="1"/>
      <c r="H27" s="1">
        <v>3.55</v>
      </c>
      <c r="I27" s="1"/>
      <c r="J27" s="1"/>
      <c r="K27" s="1"/>
      <c r="L27" s="1">
        <v>9.6199999999999992</v>
      </c>
      <c r="M27" s="1"/>
      <c r="N27" s="1"/>
      <c r="O27" s="1"/>
      <c r="P27" s="1"/>
      <c r="Q27" s="1"/>
      <c r="R27" s="1">
        <v>17.05</v>
      </c>
      <c r="S27" s="1"/>
      <c r="T27" s="1">
        <v>16.46</v>
      </c>
      <c r="U27" s="1"/>
      <c r="V27" s="1">
        <v>68.599999999999994</v>
      </c>
      <c r="W27" s="1">
        <v>10.26</v>
      </c>
      <c r="X27" s="1"/>
      <c r="Y27" s="1">
        <v>18.940000000000001</v>
      </c>
      <c r="Z27" s="1"/>
      <c r="AA27" s="1"/>
      <c r="AB27" s="1"/>
      <c r="AC27" s="1">
        <v>17.3</v>
      </c>
      <c r="AD27" s="1"/>
      <c r="AE27" s="1"/>
      <c r="AF27" s="1">
        <v>16.38</v>
      </c>
      <c r="AG27" s="1"/>
      <c r="AH27" s="1"/>
      <c r="AI27" s="1"/>
      <c r="AJ27" s="1"/>
    </row>
    <row r="28" spans="1:36" x14ac:dyDescent="0.25">
      <c r="A28" t="s">
        <v>59</v>
      </c>
      <c r="B28" s="1"/>
      <c r="C28" s="1"/>
      <c r="D28" s="1"/>
      <c r="E28" s="1">
        <v>16.88</v>
      </c>
      <c r="F28" s="1"/>
      <c r="G28" s="1">
        <v>9.4499999999999993</v>
      </c>
      <c r="H28" s="1">
        <v>5.6</v>
      </c>
      <c r="I28" s="1"/>
      <c r="J28" s="1"/>
      <c r="K28" s="1"/>
      <c r="L28" s="1">
        <v>9.3800000000000008</v>
      </c>
      <c r="M28" s="1"/>
      <c r="N28" s="1"/>
      <c r="O28" s="1">
        <v>13.5</v>
      </c>
      <c r="P28" s="1"/>
      <c r="Q28" s="1"/>
      <c r="R28" s="1">
        <v>12.95</v>
      </c>
      <c r="S28" s="1"/>
      <c r="T28" s="1">
        <v>17.34</v>
      </c>
      <c r="U28" s="1"/>
      <c r="V28" s="1"/>
      <c r="W28" s="1">
        <v>9.56</v>
      </c>
      <c r="X28" s="1"/>
      <c r="Y28" s="1">
        <v>8.6999999999999993</v>
      </c>
      <c r="Z28" s="1"/>
      <c r="AA28" s="1"/>
      <c r="AB28" s="1"/>
      <c r="AC28" s="1">
        <v>9.9499999999999993</v>
      </c>
      <c r="AD28" s="1"/>
      <c r="AE28" s="1"/>
      <c r="AF28" s="1">
        <v>16.52</v>
      </c>
      <c r="AG28" s="1"/>
      <c r="AH28" s="1">
        <v>17.25</v>
      </c>
      <c r="AI28" s="1">
        <v>14.4</v>
      </c>
      <c r="AJ28" s="1"/>
    </row>
    <row r="29" spans="1:36" x14ac:dyDescent="0.25">
      <c r="A29" t="s">
        <v>58</v>
      </c>
      <c r="B29" s="1"/>
      <c r="C29" s="1"/>
      <c r="D29" s="1"/>
      <c r="E29" s="1">
        <v>17.68</v>
      </c>
      <c r="F29" s="1"/>
      <c r="G29" s="1">
        <v>10.25</v>
      </c>
      <c r="H29" s="1">
        <v>3.9</v>
      </c>
      <c r="I29" s="1"/>
      <c r="J29" s="1"/>
      <c r="K29" s="1">
        <v>6.4</v>
      </c>
      <c r="L29" s="1">
        <v>10.66</v>
      </c>
      <c r="M29" s="1"/>
      <c r="N29" s="1"/>
      <c r="O29" s="1">
        <v>12.7</v>
      </c>
      <c r="P29" s="1"/>
      <c r="Q29" s="1"/>
      <c r="R29" s="1">
        <v>14.85</v>
      </c>
      <c r="S29" s="1"/>
      <c r="T29" s="1">
        <v>2.62</v>
      </c>
      <c r="U29" s="1"/>
      <c r="V29" s="1"/>
      <c r="W29" s="1">
        <v>16.239999999999998</v>
      </c>
      <c r="X29" s="1"/>
      <c r="Y29" s="1">
        <v>17.62</v>
      </c>
      <c r="Z29" s="1"/>
      <c r="AA29" s="1"/>
      <c r="AB29" s="1"/>
      <c r="AC29" s="1">
        <v>6.5</v>
      </c>
      <c r="AD29" s="1"/>
      <c r="AE29" s="1"/>
      <c r="AF29" s="1">
        <v>9.93</v>
      </c>
      <c r="AG29" s="1"/>
      <c r="AH29" s="1">
        <v>17.3</v>
      </c>
      <c r="AI29" s="1">
        <v>16.05</v>
      </c>
      <c r="AJ29" s="1"/>
    </row>
    <row r="30" spans="1:36" x14ac:dyDescent="0.25">
      <c r="A30" t="s">
        <v>73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4.0599999999999996</v>
      </c>
      <c r="U30" s="1"/>
      <c r="V30" s="1"/>
      <c r="W30" s="1">
        <v>14.78</v>
      </c>
      <c r="X30" s="1"/>
      <c r="Y30" s="1">
        <v>18.02</v>
      </c>
      <c r="Z30" s="1"/>
      <c r="AA30" s="1"/>
      <c r="AB30" s="1"/>
      <c r="AC30" s="1">
        <v>13.7</v>
      </c>
      <c r="AD30" s="1"/>
      <c r="AE30" s="1"/>
      <c r="AF30" s="1">
        <v>16.3</v>
      </c>
      <c r="AG30" s="1">
        <v>4.3</v>
      </c>
      <c r="AH30" s="1"/>
      <c r="AI30" s="1"/>
      <c r="AJ30" s="1"/>
    </row>
    <row r="31" spans="1:36" x14ac:dyDescent="0.25">
      <c r="A31" t="s">
        <v>52</v>
      </c>
      <c r="B31" s="1"/>
      <c r="C31" s="1">
        <v>8.85</v>
      </c>
      <c r="D31" s="1"/>
      <c r="E31" s="1">
        <v>18.059999999999999</v>
      </c>
      <c r="F31" s="1"/>
      <c r="G31" s="1">
        <v>7.3</v>
      </c>
      <c r="H31" s="1">
        <v>4.7</v>
      </c>
      <c r="I31" s="1"/>
      <c r="J31" s="1"/>
      <c r="K31" s="1">
        <v>14.1</v>
      </c>
      <c r="L31" s="1">
        <v>11.62</v>
      </c>
      <c r="M31" s="1"/>
      <c r="N31" s="1">
        <v>20</v>
      </c>
      <c r="O31" s="1">
        <v>9.65</v>
      </c>
      <c r="P31" s="1"/>
      <c r="Q31" s="1"/>
      <c r="R31" s="1">
        <v>10.3</v>
      </c>
      <c r="S31" s="1"/>
      <c r="T31" s="1"/>
      <c r="U31" s="1"/>
      <c r="V31" s="1"/>
      <c r="W31" s="1">
        <v>13.6</v>
      </c>
      <c r="X31" s="1"/>
      <c r="Y31" s="1">
        <v>0.1</v>
      </c>
      <c r="Z31" s="1"/>
      <c r="AA31" s="1"/>
      <c r="AB31" s="1"/>
      <c r="AC31" s="1">
        <v>16.5</v>
      </c>
      <c r="AD31" s="1"/>
      <c r="AE31" s="1"/>
      <c r="AF31" s="1">
        <v>17.100000000000001</v>
      </c>
      <c r="AG31" s="1">
        <v>2.15</v>
      </c>
      <c r="AH31" s="1">
        <v>7.4</v>
      </c>
      <c r="AI31" s="1">
        <v>13.65</v>
      </c>
      <c r="AJ31" s="1"/>
    </row>
    <row r="32" spans="1:36" x14ac:dyDescent="0.25">
      <c r="A32" t="s">
        <v>78</v>
      </c>
      <c r="B32" s="1"/>
      <c r="C32" s="1"/>
      <c r="D32" s="1"/>
      <c r="E32" s="1">
        <v>17.579999999999998</v>
      </c>
      <c r="F32" s="1"/>
      <c r="G32" s="1">
        <v>8.6999999999999993</v>
      </c>
      <c r="H32" s="1">
        <v>3.2</v>
      </c>
      <c r="I32" s="1"/>
      <c r="J32" s="1">
        <v>0.9</v>
      </c>
      <c r="K32" s="1">
        <v>11.9</v>
      </c>
      <c r="L32" s="1">
        <v>10.52</v>
      </c>
      <c r="M32" s="1"/>
      <c r="N32" s="1">
        <v>14.7</v>
      </c>
      <c r="O32" s="1"/>
      <c r="P32" s="1"/>
      <c r="Q32" s="1"/>
      <c r="R32" s="1">
        <v>18.05</v>
      </c>
      <c r="S32" s="1"/>
      <c r="T32" s="1"/>
      <c r="U32" s="1"/>
      <c r="V32" s="1"/>
      <c r="W32" s="1">
        <v>12.74</v>
      </c>
      <c r="X32" s="1"/>
      <c r="Y32" s="1">
        <v>19.940000000000001</v>
      </c>
      <c r="Z32" s="1"/>
      <c r="AA32" s="1"/>
      <c r="AB32" s="1"/>
      <c r="AC32" s="1">
        <v>12.65</v>
      </c>
      <c r="AD32" s="1"/>
      <c r="AE32" s="1"/>
      <c r="AF32" s="1">
        <v>16.88</v>
      </c>
      <c r="AG32" s="1">
        <v>2.4</v>
      </c>
      <c r="AH32" s="1">
        <v>15.03</v>
      </c>
      <c r="AI32" s="1">
        <v>15.4</v>
      </c>
      <c r="AJ32" s="1"/>
    </row>
    <row r="33" spans="1:36" x14ac:dyDescent="0.25">
      <c r="B33" s="1"/>
      <c r="C33" s="1"/>
      <c r="D33" s="1"/>
      <c r="E33" s="1">
        <v>16.88</v>
      </c>
      <c r="F33" s="1"/>
      <c r="G33" s="1">
        <v>10.65</v>
      </c>
      <c r="H33" s="1">
        <v>5.85</v>
      </c>
      <c r="I33" s="1"/>
      <c r="J33" s="1"/>
      <c r="K33" s="1">
        <v>15.9</v>
      </c>
      <c r="L33" s="1">
        <v>10.36</v>
      </c>
      <c r="M33" s="1"/>
      <c r="N33" s="1">
        <v>15.8</v>
      </c>
      <c r="O33" s="1"/>
      <c r="P33" s="1"/>
      <c r="Q33" s="1"/>
      <c r="R33" s="1">
        <v>17.100000000000001</v>
      </c>
      <c r="S33" s="1"/>
      <c r="T33" s="1"/>
      <c r="U33" s="1"/>
      <c r="V33" s="1"/>
      <c r="W33" s="1">
        <v>13.52</v>
      </c>
      <c r="X33" s="1"/>
      <c r="Y33" s="1">
        <v>4.9800000000000004</v>
      </c>
      <c r="Z33" s="1"/>
      <c r="AA33" s="1"/>
      <c r="AB33" s="1"/>
      <c r="AC33" s="1">
        <v>16.350000000000001</v>
      </c>
      <c r="AD33" s="1"/>
      <c r="AE33" s="1"/>
      <c r="AF33" s="1"/>
      <c r="AG33" s="1"/>
      <c r="AH33" s="1">
        <v>15</v>
      </c>
      <c r="AI33" s="1">
        <v>7</v>
      </c>
      <c r="AJ33" s="1"/>
    </row>
    <row r="34" spans="1:36" x14ac:dyDescent="0.25">
      <c r="A34" t="s">
        <v>74</v>
      </c>
      <c r="B34" s="1"/>
      <c r="C34" s="1"/>
      <c r="D34" s="1"/>
      <c r="E34" s="1">
        <v>17.5</v>
      </c>
      <c r="F34" s="1"/>
      <c r="G34" s="1">
        <v>7.75</v>
      </c>
      <c r="H34" s="1">
        <v>3.15</v>
      </c>
      <c r="I34" s="1"/>
      <c r="J34" s="1"/>
      <c r="K34" s="1">
        <v>11.1</v>
      </c>
      <c r="L34" s="1">
        <v>9.76</v>
      </c>
      <c r="M34" s="1"/>
      <c r="N34" s="1">
        <v>16.3</v>
      </c>
      <c r="O34" s="1"/>
      <c r="P34" s="1"/>
      <c r="Q34" s="1"/>
      <c r="R34" s="1">
        <v>17.25</v>
      </c>
      <c r="S34" s="1"/>
      <c r="T34" s="1"/>
      <c r="U34" s="1"/>
      <c r="V34" s="1"/>
      <c r="W34" s="1">
        <v>2.96</v>
      </c>
      <c r="X34" s="1"/>
      <c r="Y34" s="1">
        <v>19.760000000000002</v>
      </c>
      <c r="Z34" s="1"/>
      <c r="AA34" s="1"/>
      <c r="AB34" s="1"/>
      <c r="AC34" s="1">
        <v>15.95</v>
      </c>
      <c r="AD34" s="1"/>
      <c r="AE34" s="1"/>
      <c r="AF34" s="1"/>
      <c r="AG34" s="1"/>
      <c r="AH34" s="1">
        <v>16.899999999999999</v>
      </c>
      <c r="AI34" s="1">
        <v>8</v>
      </c>
      <c r="AJ34" s="1"/>
    </row>
    <row r="35" spans="1:36" x14ac:dyDescent="0.25">
      <c r="A35" t="s">
        <v>53</v>
      </c>
      <c r="B35" s="1"/>
      <c r="C35" s="1"/>
      <c r="D35" s="1"/>
      <c r="E35" s="1">
        <v>18.2</v>
      </c>
      <c r="F35" s="1"/>
      <c r="G35" s="1">
        <v>5.05</v>
      </c>
      <c r="H35" s="1">
        <v>4</v>
      </c>
      <c r="I35" s="1"/>
      <c r="J35" s="1"/>
      <c r="K35" s="1">
        <v>5.4</v>
      </c>
      <c r="L35" s="1">
        <v>11.22</v>
      </c>
      <c r="M35" s="1"/>
      <c r="N35" s="1">
        <v>16.75</v>
      </c>
      <c r="O35" s="1"/>
      <c r="P35" s="1"/>
      <c r="Q35" s="1">
        <v>24.75</v>
      </c>
      <c r="R35" s="1">
        <v>12.45</v>
      </c>
      <c r="S35" s="1"/>
      <c r="T35" s="1"/>
      <c r="U35" s="1"/>
      <c r="V35" s="1"/>
      <c r="W35" s="1">
        <v>7.84</v>
      </c>
      <c r="X35" s="1"/>
      <c r="Y35" s="1">
        <v>19.100000000000001</v>
      </c>
      <c r="Z35" s="1"/>
      <c r="AA35" s="1"/>
      <c r="AB35" s="1"/>
      <c r="AC35" s="1">
        <v>14.25</v>
      </c>
      <c r="AD35" s="1"/>
      <c r="AE35" s="1"/>
      <c r="AF35" s="1"/>
      <c r="AG35" s="1"/>
      <c r="AH35" s="1">
        <v>4.95</v>
      </c>
      <c r="AI35" s="1">
        <v>7.05</v>
      </c>
      <c r="AJ35" s="1"/>
    </row>
    <row r="36" spans="1:36" x14ac:dyDescent="0.25">
      <c r="B36" s="1"/>
      <c r="C36" s="1"/>
      <c r="D36" s="1"/>
      <c r="E36" s="1">
        <v>14.9</v>
      </c>
      <c r="F36" s="1"/>
      <c r="G36" s="1">
        <v>9.6</v>
      </c>
      <c r="H36" s="1">
        <v>4.2</v>
      </c>
      <c r="I36" s="1"/>
      <c r="J36" s="1"/>
      <c r="K36" s="1">
        <v>17.3</v>
      </c>
      <c r="L36" s="1">
        <v>11.02</v>
      </c>
      <c r="M36" s="1"/>
      <c r="N36" s="1">
        <v>2.65</v>
      </c>
      <c r="O36" s="1"/>
      <c r="P36" s="1"/>
      <c r="Q36" s="1">
        <v>21.7</v>
      </c>
      <c r="R36" s="1">
        <v>1.65</v>
      </c>
      <c r="S36" s="1"/>
      <c r="T36" s="1"/>
      <c r="U36" s="1"/>
      <c r="V36" s="1"/>
      <c r="W36" s="1">
        <v>6.5</v>
      </c>
      <c r="X36" s="1"/>
      <c r="Y36" s="1">
        <v>23.64</v>
      </c>
      <c r="Z36" s="1"/>
      <c r="AA36" s="1"/>
      <c r="AB36" s="1"/>
      <c r="AC36" s="1">
        <v>17.149999999999999</v>
      </c>
      <c r="AD36" s="1"/>
      <c r="AE36" s="1"/>
      <c r="AF36" s="1"/>
      <c r="AG36" s="1"/>
      <c r="AH36" s="1">
        <v>17</v>
      </c>
      <c r="AI36" s="1">
        <v>7.4</v>
      </c>
      <c r="AJ36" s="1"/>
    </row>
    <row r="37" spans="1:36" x14ac:dyDescent="0.25">
      <c r="B37" s="1"/>
      <c r="C37" s="1"/>
      <c r="D37" s="1"/>
      <c r="E37" s="1">
        <v>17.149999999999999</v>
      </c>
      <c r="F37" s="1"/>
      <c r="G37" s="1">
        <v>8.9</v>
      </c>
      <c r="H37" s="1">
        <v>4.05</v>
      </c>
      <c r="I37" s="1"/>
      <c r="J37" s="1"/>
      <c r="K37" s="1">
        <v>18.100000000000001</v>
      </c>
      <c r="L37" s="1">
        <v>9.86</v>
      </c>
      <c r="M37" s="1"/>
      <c r="N37" s="1">
        <v>9.6</v>
      </c>
      <c r="O37" s="1"/>
      <c r="P37" s="1"/>
      <c r="Q37" s="1">
        <v>13.7</v>
      </c>
      <c r="R37" s="1">
        <v>15.75</v>
      </c>
      <c r="S37" s="1"/>
      <c r="T37" s="1"/>
      <c r="U37" s="1"/>
      <c r="V37" s="1"/>
      <c r="W37" s="1">
        <v>9.74</v>
      </c>
      <c r="X37" s="1"/>
      <c r="Y37" s="1">
        <v>19.04</v>
      </c>
      <c r="Z37" s="1"/>
      <c r="AA37" s="1"/>
      <c r="AB37" s="1"/>
      <c r="AC37" s="1">
        <v>16.399999999999999</v>
      </c>
      <c r="AD37" s="1"/>
      <c r="AE37" s="1"/>
      <c r="AF37" s="1"/>
      <c r="AG37" s="1"/>
      <c r="AH37" s="1">
        <v>7.5</v>
      </c>
      <c r="AI37" s="1">
        <v>7.15</v>
      </c>
      <c r="AJ37" s="1"/>
    </row>
    <row r="38" spans="1:36" x14ac:dyDescent="0.25">
      <c r="B38" s="1"/>
      <c r="C38" s="1"/>
      <c r="D38" s="1"/>
      <c r="E38" s="1">
        <v>16.600000000000001</v>
      </c>
      <c r="F38" s="1"/>
      <c r="G38" s="1">
        <v>4.95</v>
      </c>
      <c r="H38" s="1">
        <v>4.5</v>
      </c>
      <c r="I38" s="1"/>
      <c r="J38" s="1"/>
      <c r="K38" s="1">
        <v>16.25</v>
      </c>
      <c r="L38" s="1">
        <v>10.36</v>
      </c>
      <c r="M38" s="1"/>
      <c r="N38" s="1">
        <v>16.649999999999999</v>
      </c>
      <c r="O38" s="1"/>
      <c r="P38" s="1"/>
      <c r="Q38" s="1">
        <v>13.8</v>
      </c>
      <c r="R38" s="1">
        <v>15.35</v>
      </c>
      <c r="S38" s="1"/>
      <c r="T38" s="1"/>
      <c r="U38" s="1"/>
      <c r="V38" s="1"/>
      <c r="W38" s="1">
        <v>17.82</v>
      </c>
      <c r="X38" s="1"/>
      <c r="Y38" s="1">
        <v>12.06</v>
      </c>
      <c r="Z38" s="1"/>
      <c r="AA38" s="1"/>
      <c r="AB38" s="1"/>
      <c r="AC38" s="1">
        <v>14.95</v>
      </c>
      <c r="AD38" s="1"/>
      <c r="AE38" s="1"/>
      <c r="AF38" s="1"/>
      <c r="AG38" s="1"/>
      <c r="AH38" s="1">
        <v>13.35</v>
      </c>
      <c r="AI38" s="1">
        <v>7.65</v>
      </c>
      <c r="AJ38" s="1"/>
    </row>
    <row r="39" spans="1:36" x14ac:dyDescent="0.25">
      <c r="B39" s="1"/>
      <c r="C39" s="1"/>
      <c r="D39" s="1"/>
      <c r="E39" s="1">
        <v>15.2</v>
      </c>
      <c r="F39" s="1"/>
      <c r="G39" s="1">
        <v>9.4499999999999993</v>
      </c>
      <c r="H39" s="1">
        <v>4.9000000000000004</v>
      </c>
      <c r="I39" s="1"/>
      <c r="J39" s="1"/>
      <c r="K39" s="1">
        <v>14.85</v>
      </c>
      <c r="L39" s="1">
        <v>9.5399999999999991</v>
      </c>
      <c r="M39" s="1"/>
      <c r="N39" s="1">
        <v>2.7</v>
      </c>
      <c r="O39" s="1"/>
      <c r="P39" s="1"/>
      <c r="Q39" s="1">
        <v>18.3</v>
      </c>
      <c r="R39" s="1">
        <v>12.7</v>
      </c>
      <c r="S39" s="1"/>
      <c r="T39" s="1"/>
      <c r="U39" s="1"/>
      <c r="V39" s="1"/>
      <c r="W39" s="1">
        <v>12.58</v>
      </c>
      <c r="X39" s="1"/>
      <c r="Y39" s="1">
        <v>20</v>
      </c>
      <c r="Z39" s="1"/>
      <c r="AA39" s="1"/>
      <c r="AB39" s="1"/>
      <c r="AC39" s="1">
        <v>14.95</v>
      </c>
      <c r="AD39" s="1"/>
      <c r="AE39" s="1"/>
      <c r="AF39" s="1"/>
      <c r="AG39" s="1"/>
      <c r="AH39" s="1">
        <v>17.850000000000001</v>
      </c>
      <c r="AI39" s="1">
        <v>7</v>
      </c>
      <c r="AJ39" s="1"/>
    </row>
    <row r="40" spans="1:36" x14ac:dyDescent="0.25">
      <c r="B40" s="1"/>
      <c r="C40" s="1"/>
      <c r="D40" s="1"/>
      <c r="E40" s="1">
        <v>14.05</v>
      </c>
      <c r="F40" s="1"/>
      <c r="G40" s="1">
        <v>9.75</v>
      </c>
      <c r="H40" s="1">
        <v>5.7</v>
      </c>
      <c r="I40" s="1"/>
      <c r="J40" s="1"/>
      <c r="K40" s="1"/>
      <c r="L40" s="1">
        <v>8.82</v>
      </c>
      <c r="M40" s="1"/>
      <c r="N40" s="1">
        <v>15.45</v>
      </c>
      <c r="O40" s="1"/>
      <c r="P40" s="1"/>
      <c r="Q40" s="1">
        <v>23</v>
      </c>
      <c r="R40" s="1">
        <v>15.1</v>
      </c>
      <c r="S40" s="1"/>
      <c r="T40" s="1"/>
      <c r="U40" s="1"/>
      <c r="V40" s="1"/>
      <c r="W40" s="1">
        <v>8.4600000000000009</v>
      </c>
      <c r="X40" s="1"/>
      <c r="Y40" s="1">
        <v>19.2</v>
      </c>
      <c r="Z40" s="1"/>
      <c r="AA40" s="1"/>
      <c r="AB40" s="1"/>
      <c r="AC40" s="1">
        <v>12.3</v>
      </c>
      <c r="AD40" s="1"/>
      <c r="AE40" s="1"/>
      <c r="AF40" s="1"/>
      <c r="AG40" s="1"/>
      <c r="AH40" s="1">
        <v>13.15</v>
      </c>
      <c r="AI40" s="1">
        <v>7.85</v>
      </c>
      <c r="AJ40" s="1"/>
    </row>
    <row r="41" spans="1:36" x14ac:dyDescent="0.25">
      <c r="B41" s="1"/>
      <c r="C41" s="1"/>
      <c r="D41" s="1"/>
      <c r="E41" s="1">
        <v>12.6</v>
      </c>
      <c r="F41" s="1"/>
      <c r="G41" s="1">
        <v>6.4</v>
      </c>
      <c r="H41" s="1">
        <v>2.95</v>
      </c>
      <c r="I41" s="1"/>
      <c r="J41" s="1"/>
      <c r="K41" s="1"/>
      <c r="L41" s="1">
        <v>8.92</v>
      </c>
      <c r="M41" s="1"/>
      <c r="N41" s="1"/>
      <c r="O41" s="1"/>
      <c r="P41" s="1"/>
      <c r="Q41" s="1">
        <v>12.65</v>
      </c>
      <c r="R41" s="1">
        <v>14.5</v>
      </c>
      <c r="S41" s="1"/>
      <c r="T41" s="1"/>
      <c r="U41" s="1"/>
      <c r="V41" s="1"/>
      <c r="W41" s="1">
        <v>6.82</v>
      </c>
      <c r="X41" s="1"/>
      <c r="Y41" s="1">
        <v>11.74</v>
      </c>
      <c r="Z41" s="1"/>
      <c r="AA41" s="1"/>
      <c r="AB41" s="1"/>
      <c r="AC41" s="1">
        <v>13.3</v>
      </c>
      <c r="AD41" s="1"/>
      <c r="AE41" s="1"/>
      <c r="AF41" s="1"/>
      <c r="AG41" s="1"/>
      <c r="AH41" s="1">
        <v>16.600000000000001</v>
      </c>
      <c r="AI41" s="1">
        <v>6.8</v>
      </c>
      <c r="AJ41" s="1"/>
    </row>
    <row r="42" spans="1:36" x14ac:dyDescent="0.25">
      <c r="A42" t="s">
        <v>79</v>
      </c>
      <c r="B42" s="1"/>
      <c r="C42" s="1"/>
      <c r="D42" s="1"/>
      <c r="E42" s="1">
        <v>11.3</v>
      </c>
      <c r="F42" s="1"/>
      <c r="G42" s="1">
        <v>8.5</v>
      </c>
      <c r="H42" s="1">
        <v>4.25</v>
      </c>
      <c r="I42" s="1"/>
      <c r="J42" s="1"/>
      <c r="K42" s="1"/>
      <c r="L42" s="1">
        <v>8.92</v>
      </c>
      <c r="M42" s="1"/>
      <c r="N42" s="1"/>
      <c r="O42" s="1"/>
      <c r="P42" s="1"/>
      <c r="Q42" s="1">
        <v>22.35</v>
      </c>
      <c r="R42" s="1">
        <v>3.95</v>
      </c>
      <c r="S42" s="1"/>
      <c r="T42" s="1"/>
      <c r="U42" s="1"/>
      <c r="V42" s="1"/>
      <c r="W42" s="1">
        <v>11.5</v>
      </c>
      <c r="X42" s="1"/>
      <c r="Y42" s="1">
        <v>17.940000000000001</v>
      </c>
      <c r="Z42" s="1"/>
      <c r="AA42" s="1"/>
      <c r="AB42" s="1"/>
      <c r="AC42" s="1">
        <v>17.2</v>
      </c>
      <c r="AD42" s="1"/>
      <c r="AE42" s="1"/>
      <c r="AF42" s="1"/>
      <c r="AG42" s="1"/>
      <c r="AH42" s="1">
        <v>14.4</v>
      </c>
      <c r="AI42" s="1">
        <v>8.1999999999999993</v>
      </c>
      <c r="AJ42" s="1"/>
    </row>
    <row r="43" spans="1:36" x14ac:dyDescent="0.25">
      <c r="A43" t="s">
        <v>93</v>
      </c>
      <c r="B43" s="1"/>
      <c r="C43" s="1"/>
      <c r="D43" s="1"/>
      <c r="E43" s="1">
        <v>8.9499999999999993</v>
      </c>
      <c r="F43" s="1"/>
      <c r="G43" s="1">
        <v>6.65</v>
      </c>
      <c r="H43" s="1">
        <v>4</v>
      </c>
      <c r="I43" s="1"/>
      <c r="J43" s="1"/>
      <c r="K43" s="1"/>
      <c r="L43" s="1">
        <v>9.1</v>
      </c>
      <c r="M43" s="1"/>
      <c r="N43" s="1"/>
      <c r="O43" s="1"/>
      <c r="P43" s="1"/>
      <c r="Q43" s="1">
        <v>25.6</v>
      </c>
      <c r="R43" s="1">
        <v>14.85</v>
      </c>
      <c r="S43" s="1"/>
      <c r="T43" s="1"/>
      <c r="U43" s="1"/>
      <c r="V43" s="1"/>
      <c r="W43" s="1">
        <v>8.4</v>
      </c>
      <c r="X43" s="1"/>
      <c r="Y43" s="1">
        <v>10.78</v>
      </c>
      <c r="Z43" s="1"/>
      <c r="AA43" s="1"/>
      <c r="AB43" s="1"/>
      <c r="AC43" s="1">
        <v>17.16</v>
      </c>
      <c r="AD43" s="1"/>
      <c r="AE43" s="1"/>
      <c r="AF43" s="1"/>
      <c r="AG43" s="1"/>
      <c r="AH43" s="1">
        <v>17.3</v>
      </c>
      <c r="AI43" s="1">
        <v>7.2</v>
      </c>
      <c r="AJ43" s="1"/>
    </row>
    <row r="44" spans="1:36" x14ac:dyDescent="0.25">
      <c r="B44" s="1"/>
      <c r="C44" s="1"/>
      <c r="D44" s="1"/>
      <c r="E44" s="1">
        <v>17.2</v>
      </c>
      <c r="F44" s="1"/>
      <c r="G44" s="1">
        <v>9.18</v>
      </c>
      <c r="H44" s="1">
        <v>3.05</v>
      </c>
      <c r="I44" s="1"/>
      <c r="J44" s="1"/>
      <c r="K44" s="1"/>
      <c r="L44" s="1">
        <v>8.68</v>
      </c>
      <c r="M44" s="1"/>
      <c r="N44" s="1"/>
      <c r="O44" s="1"/>
      <c r="P44" s="1"/>
      <c r="Q44" s="1">
        <v>25.05</v>
      </c>
      <c r="R44" s="1">
        <v>17.100000000000001</v>
      </c>
      <c r="S44" s="1"/>
      <c r="T44" s="1"/>
      <c r="U44" s="1"/>
      <c r="V44" s="1"/>
      <c r="W44" s="1">
        <v>7.62</v>
      </c>
      <c r="X44" s="1"/>
      <c r="Y44" s="1">
        <v>11.5</v>
      </c>
      <c r="Z44" s="1"/>
      <c r="AA44" s="1"/>
      <c r="AB44" s="1"/>
      <c r="AC44" s="1">
        <v>11.48</v>
      </c>
      <c r="AD44" s="1"/>
      <c r="AE44" s="1"/>
      <c r="AF44" s="1"/>
      <c r="AG44" s="1"/>
      <c r="AH44" s="1">
        <v>15.3</v>
      </c>
      <c r="AI44" s="1">
        <v>10.45</v>
      </c>
      <c r="AJ44" s="1"/>
    </row>
    <row r="45" spans="1:36" x14ac:dyDescent="0.25">
      <c r="B45" s="1"/>
      <c r="C45" s="1"/>
      <c r="D45" s="1"/>
      <c r="E45" s="1">
        <v>14.05</v>
      </c>
      <c r="F45" s="1"/>
      <c r="G45" s="1">
        <v>8.8800000000000008</v>
      </c>
      <c r="H45" s="1">
        <v>2.58</v>
      </c>
      <c r="I45" s="1"/>
      <c r="J45" s="1"/>
      <c r="K45" s="1"/>
      <c r="L45" s="1">
        <v>8.94</v>
      </c>
      <c r="M45" s="1"/>
      <c r="N45" s="1"/>
      <c r="O45" s="1"/>
      <c r="P45" s="1"/>
      <c r="Q45" s="1">
        <v>24.4</v>
      </c>
      <c r="R45" s="1">
        <v>16.8</v>
      </c>
      <c r="S45" s="1"/>
      <c r="T45" s="1"/>
      <c r="U45" s="1"/>
      <c r="V45" s="1"/>
      <c r="W45" s="1">
        <v>10.74</v>
      </c>
      <c r="X45" s="1"/>
      <c r="Y45" s="1">
        <v>10.66</v>
      </c>
      <c r="Z45" s="1"/>
      <c r="AA45" s="1"/>
      <c r="AB45" s="1"/>
      <c r="AC45" s="1">
        <v>11.28</v>
      </c>
      <c r="AD45" s="1"/>
      <c r="AE45" s="1"/>
      <c r="AF45" s="1"/>
      <c r="AG45" s="1"/>
      <c r="AH45" s="1">
        <v>16.899999999999999</v>
      </c>
      <c r="AI45" s="1">
        <v>17.149999999999999</v>
      </c>
      <c r="AJ45" s="1"/>
    </row>
    <row r="46" spans="1:36" x14ac:dyDescent="0.25">
      <c r="B46" s="1"/>
      <c r="C46" s="1"/>
      <c r="D46" s="1"/>
      <c r="E46" s="1">
        <v>16.2</v>
      </c>
      <c r="F46" s="1"/>
      <c r="G46" s="1">
        <v>6.58</v>
      </c>
      <c r="H46" s="1">
        <v>3.95</v>
      </c>
      <c r="I46" s="1"/>
      <c r="J46" s="1"/>
      <c r="K46" s="1"/>
      <c r="L46" s="1">
        <v>8.8800000000000008</v>
      </c>
      <c r="M46" s="1"/>
      <c r="N46" s="1"/>
      <c r="O46" s="1"/>
      <c r="P46" s="1"/>
      <c r="Q46" s="1">
        <v>24.85</v>
      </c>
      <c r="R46" s="1">
        <v>10.4</v>
      </c>
      <c r="S46" s="1"/>
      <c r="T46" s="1"/>
      <c r="U46" s="1"/>
      <c r="V46" s="1"/>
      <c r="W46" s="1">
        <v>7.3</v>
      </c>
      <c r="X46" s="1"/>
      <c r="Y46" s="1">
        <v>10.8</v>
      </c>
      <c r="Z46" s="1"/>
      <c r="AA46" s="1"/>
      <c r="AB46" s="1"/>
      <c r="AC46" s="1">
        <v>11.09</v>
      </c>
      <c r="AD46" s="1"/>
      <c r="AE46" s="1"/>
      <c r="AF46" s="1"/>
      <c r="AG46" s="1"/>
      <c r="AH46" s="1">
        <v>16.75</v>
      </c>
      <c r="AI46" s="1"/>
      <c r="AJ46" s="1"/>
    </row>
    <row r="47" spans="1:36" x14ac:dyDescent="0.25">
      <c r="B47" s="1"/>
      <c r="C47" s="1"/>
      <c r="D47" s="1"/>
      <c r="E47" s="1">
        <v>17.3</v>
      </c>
      <c r="F47" s="1"/>
      <c r="G47" s="1">
        <v>10.98</v>
      </c>
      <c r="H47" s="1">
        <v>3.55</v>
      </c>
      <c r="I47" s="1"/>
      <c r="J47" s="1"/>
      <c r="K47" s="1"/>
      <c r="L47" s="1">
        <v>9.34</v>
      </c>
      <c r="M47" s="1"/>
      <c r="N47" s="1"/>
      <c r="O47" s="1"/>
      <c r="P47" s="1"/>
      <c r="Q47" s="1">
        <v>12.3</v>
      </c>
      <c r="R47" s="1">
        <v>14.2</v>
      </c>
      <c r="S47" s="1"/>
      <c r="T47" s="1"/>
      <c r="U47" s="1"/>
      <c r="V47" s="1"/>
      <c r="W47" s="1">
        <v>7.18</v>
      </c>
      <c r="X47" s="1"/>
      <c r="Y47" s="1">
        <v>10.66</v>
      </c>
      <c r="Z47" s="1"/>
      <c r="AA47" s="1"/>
      <c r="AB47" s="1"/>
      <c r="AC47" s="1">
        <v>11.05</v>
      </c>
      <c r="AD47" s="1"/>
      <c r="AE47" s="1"/>
      <c r="AF47" s="1"/>
      <c r="AG47" s="1"/>
      <c r="AH47" s="1">
        <v>17.75</v>
      </c>
      <c r="AI47" s="1"/>
      <c r="AJ47" s="1"/>
    </row>
    <row r="48" spans="1:36" x14ac:dyDescent="0.25">
      <c r="B48" s="1"/>
      <c r="C48" s="1"/>
      <c r="D48" s="1"/>
      <c r="E48" s="1">
        <v>16.899999999999999</v>
      </c>
      <c r="F48" s="1"/>
      <c r="G48" s="1">
        <v>5</v>
      </c>
      <c r="H48" s="1">
        <v>5.6</v>
      </c>
      <c r="I48" s="1"/>
      <c r="J48" s="1"/>
      <c r="K48" s="1"/>
      <c r="L48" s="1">
        <v>8.66</v>
      </c>
      <c r="M48" s="1"/>
      <c r="N48" s="1"/>
      <c r="O48" s="1"/>
      <c r="P48" s="1"/>
      <c r="Q48" s="1">
        <v>14.3</v>
      </c>
      <c r="R48" s="1">
        <v>12.7</v>
      </c>
      <c r="S48" s="1"/>
      <c r="T48" s="1"/>
      <c r="U48" s="1"/>
      <c r="V48" s="1"/>
      <c r="W48" s="1">
        <v>18.72</v>
      </c>
      <c r="X48" s="1"/>
      <c r="Y48" s="1">
        <v>18.32</v>
      </c>
      <c r="Z48" s="1"/>
      <c r="AA48" s="1"/>
      <c r="AB48" s="1"/>
      <c r="AC48" s="1">
        <v>11.44</v>
      </c>
      <c r="AD48" s="1"/>
      <c r="AE48" s="1"/>
      <c r="AF48" s="1"/>
      <c r="AG48" s="1"/>
      <c r="AH48" s="1">
        <v>17.899999999999999</v>
      </c>
      <c r="AI48" s="1"/>
      <c r="AJ48" s="1"/>
    </row>
    <row r="49" spans="1:36" x14ac:dyDescent="0.25">
      <c r="B49" s="1"/>
      <c r="C49" s="1"/>
      <c r="D49" s="1"/>
      <c r="E49" s="1">
        <v>15.05</v>
      </c>
      <c r="F49" s="1"/>
      <c r="G49" s="1">
        <v>11.58</v>
      </c>
      <c r="H49" s="1">
        <v>3.9</v>
      </c>
      <c r="I49" s="1"/>
      <c r="J49" s="1"/>
      <c r="K49" s="1"/>
      <c r="L49" s="1">
        <v>8.34</v>
      </c>
      <c r="M49" s="1"/>
      <c r="N49" s="1"/>
      <c r="O49" s="1"/>
      <c r="P49" s="1"/>
      <c r="Q49" s="1">
        <v>25.55</v>
      </c>
      <c r="R49" s="1">
        <v>14.6</v>
      </c>
      <c r="S49" s="1"/>
      <c r="T49" s="1"/>
      <c r="U49" s="1"/>
      <c r="V49" s="1"/>
      <c r="W49" s="1">
        <v>7.72</v>
      </c>
      <c r="X49" s="1"/>
      <c r="Y49" s="1">
        <v>16.18</v>
      </c>
      <c r="Z49" s="1"/>
      <c r="AA49" s="1"/>
      <c r="AB49" s="1"/>
      <c r="AC49" s="1">
        <v>11.66</v>
      </c>
      <c r="AD49" s="1"/>
      <c r="AE49" s="1"/>
      <c r="AF49" s="1"/>
      <c r="AG49" s="1"/>
      <c r="AH49" s="1">
        <v>16.3</v>
      </c>
      <c r="AI49" s="1"/>
      <c r="AJ49" s="1"/>
    </row>
    <row r="50" spans="1:36" x14ac:dyDescent="0.25">
      <c r="A50" t="s">
        <v>85</v>
      </c>
      <c r="B50" s="1"/>
      <c r="C50" s="1"/>
      <c r="D50" s="1"/>
      <c r="E50" s="1">
        <v>15.1</v>
      </c>
      <c r="F50" s="1"/>
      <c r="G50" s="1">
        <v>8.3000000000000007</v>
      </c>
      <c r="H50" s="1">
        <v>4.7</v>
      </c>
      <c r="I50" s="1"/>
      <c r="J50" s="1"/>
      <c r="K50" s="1"/>
      <c r="L50" s="1">
        <v>8.16</v>
      </c>
      <c r="M50" s="1"/>
      <c r="N50" s="1"/>
      <c r="O50" s="1"/>
      <c r="P50" s="1"/>
      <c r="Q50" s="1">
        <v>24.35</v>
      </c>
      <c r="R50" s="1">
        <v>16.8</v>
      </c>
      <c r="S50" s="1"/>
      <c r="T50" s="1"/>
      <c r="U50" s="1"/>
      <c r="V50" s="1"/>
      <c r="W50" s="1">
        <v>9.42</v>
      </c>
      <c r="X50" s="1"/>
      <c r="Y50" s="1">
        <v>19</v>
      </c>
      <c r="Z50" s="1"/>
      <c r="AA50" s="1"/>
      <c r="AB50" s="1"/>
      <c r="AC50" s="1">
        <v>11.58</v>
      </c>
      <c r="AD50" s="1"/>
      <c r="AE50" s="1"/>
      <c r="AF50" s="1"/>
      <c r="AG50" s="1"/>
      <c r="AH50" s="1">
        <v>17.7</v>
      </c>
      <c r="AI50" s="1"/>
      <c r="AJ50" s="1"/>
    </row>
    <row r="51" spans="1:36" x14ac:dyDescent="0.25">
      <c r="B51" s="1"/>
      <c r="C51" s="1"/>
      <c r="D51" s="1"/>
      <c r="E51" s="1">
        <v>16.5</v>
      </c>
      <c r="F51" s="1"/>
      <c r="G51" s="1">
        <v>12.6</v>
      </c>
      <c r="H51" s="1">
        <v>3.2</v>
      </c>
      <c r="I51" s="1"/>
      <c r="J51" s="1"/>
      <c r="K51" s="1"/>
      <c r="L51" s="1">
        <v>8.44</v>
      </c>
      <c r="M51" s="1"/>
      <c r="N51" s="1"/>
      <c r="O51" s="1"/>
      <c r="P51" s="1"/>
      <c r="Q51" s="1">
        <v>24.8</v>
      </c>
      <c r="R51" s="1">
        <v>14.65</v>
      </c>
      <c r="S51" s="1"/>
      <c r="T51" s="1"/>
      <c r="U51" s="1"/>
      <c r="V51" s="1"/>
      <c r="W51" s="1">
        <v>11.16</v>
      </c>
      <c r="X51" s="1"/>
      <c r="Y51" s="1">
        <v>1.4</v>
      </c>
      <c r="Z51" s="1"/>
      <c r="AA51" s="1"/>
      <c r="AB51" s="1"/>
      <c r="AC51" s="1">
        <v>11.64</v>
      </c>
      <c r="AD51" s="1"/>
      <c r="AE51" s="1"/>
      <c r="AF51" s="1"/>
      <c r="AG51" s="1"/>
      <c r="AH51" s="1">
        <v>11.3</v>
      </c>
      <c r="AI51" s="1"/>
      <c r="AJ51" s="1"/>
    </row>
    <row r="52" spans="1:36" x14ac:dyDescent="0.25">
      <c r="B52" s="1"/>
      <c r="C52" s="1"/>
      <c r="D52" s="1"/>
      <c r="E52" s="1">
        <v>18</v>
      </c>
      <c r="F52" s="1"/>
      <c r="G52" s="1">
        <v>7.5</v>
      </c>
      <c r="H52" s="1">
        <v>5.85</v>
      </c>
      <c r="I52" s="1"/>
      <c r="J52" s="1"/>
      <c r="K52" s="1"/>
      <c r="L52" s="1">
        <v>8.9</v>
      </c>
      <c r="M52" s="1"/>
      <c r="N52" s="1"/>
      <c r="O52" s="1"/>
      <c r="P52" s="1"/>
      <c r="Q52" s="1">
        <v>24.35</v>
      </c>
      <c r="R52" s="1">
        <v>16.399999999999999</v>
      </c>
      <c r="S52" s="1"/>
      <c r="T52" s="1"/>
      <c r="U52" s="1"/>
      <c r="V52" s="1"/>
      <c r="W52" s="1">
        <v>11.02</v>
      </c>
      <c r="X52" s="1"/>
      <c r="Y52" s="1">
        <v>17.28</v>
      </c>
      <c r="Z52" s="1"/>
      <c r="AA52" s="1"/>
      <c r="AB52" s="1"/>
      <c r="AC52" s="1">
        <v>11.78</v>
      </c>
      <c r="AD52" s="1"/>
      <c r="AE52" s="1"/>
      <c r="AF52" s="1"/>
      <c r="AG52" s="1"/>
      <c r="AH52" s="1">
        <v>11.15</v>
      </c>
      <c r="AI52" s="1"/>
      <c r="AJ52" s="1"/>
    </row>
    <row r="53" spans="1:36" x14ac:dyDescent="0.25">
      <c r="A53" t="s">
        <v>51</v>
      </c>
      <c r="B53" s="1"/>
      <c r="C53" s="1">
        <v>6.1</v>
      </c>
      <c r="D53" s="1"/>
      <c r="E53" s="1">
        <v>9.5</v>
      </c>
      <c r="F53" s="1"/>
      <c r="G53" s="1">
        <v>9.48</v>
      </c>
      <c r="H53" s="1">
        <v>3.15</v>
      </c>
      <c r="I53" s="1"/>
      <c r="J53" s="1"/>
      <c r="K53" s="1"/>
      <c r="L53" s="1">
        <v>9.3000000000000007</v>
      </c>
      <c r="M53" s="1"/>
      <c r="N53" s="1"/>
      <c r="O53" s="1"/>
      <c r="P53" s="1"/>
      <c r="Q53" s="1"/>
      <c r="R53" s="1">
        <v>11.8</v>
      </c>
      <c r="S53" s="1"/>
      <c r="T53" s="1">
        <v>3.85</v>
      </c>
      <c r="U53" s="1"/>
      <c r="V53" s="1"/>
      <c r="W53" s="1">
        <v>10.86</v>
      </c>
      <c r="X53" s="1"/>
      <c r="Y53" s="1">
        <v>18.940000000000001</v>
      </c>
      <c r="Z53" s="1"/>
      <c r="AA53" s="1"/>
      <c r="AB53" s="1"/>
      <c r="AC53" s="1">
        <v>16.100000000000001</v>
      </c>
      <c r="AD53" s="1"/>
      <c r="AE53" s="1"/>
      <c r="AF53" s="1"/>
      <c r="AG53" s="1"/>
      <c r="AH53" s="1">
        <v>11.15</v>
      </c>
      <c r="AI53" s="1"/>
      <c r="AJ53" s="1"/>
    </row>
    <row r="54" spans="1:36" x14ac:dyDescent="0.25">
      <c r="A54" t="s">
        <v>44</v>
      </c>
      <c r="B54" s="1"/>
      <c r="C54" s="1"/>
      <c r="D54" s="1"/>
      <c r="E54" s="1">
        <v>9.15</v>
      </c>
      <c r="F54" s="1"/>
      <c r="G54" s="1">
        <v>11.56</v>
      </c>
      <c r="H54" s="1">
        <v>4</v>
      </c>
      <c r="I54" s="1"/>
      <c r="J54" s="1"/>
      <c r="K54" s="1"/>
      <c r="L54" s="1">
        <v>9.4</v>
      </c>
      <c r="M54" s="1">
        <v>11.35</v>
      </c>
      <c r="N54" s="1"/>
      <c r="O54" s="1"/>
      <c r="P54" s="1"/>
      <c r="Q54" s="1"/>
      <c r="R54" s="1">
        <v>10.45</v>
      </c>
      <c r="S54" s="1"/>
      <c r="T54" s="1">
        <v>0.65</v>
      </c>
      <c r="U54" s="1"/>
      <c r="V54" s="1"/>
      <c r="W54" s="1">
        <v>11.4</v>
      </c>
      <c r="X54" s="1"/>
      <c r="Y54" s="1">
        <v>10.78</v>
      </c>
      <c r="Z54" s="1"/>
      <c r="AA54" s="1"/>
      <c r="AB54" s="1"/>
      <c r="AC54" s="1">
        <v>11.98</v>
      </c>
      <c r="AD54" s="1"/>
      <c r="AE54" s="1"/>
      <c r="AF54" s="1"/>
      <c r="AG54" s="1">
        <v>5.9</v>
      </c>
      <c r="AH54" s="1">
        <v>11.85</v>
      </c>
      <c r="AI54" s="1"/>
      <c r="AJ54" s="1"/>
    </row>
    <row r="55" spans="1:36" x14ac:dyDescent="0.25">
      <c r="A55" t="s">
        <v>66</v>
      </c>
      <c r="B55" s="1"/>
      <c r="C55" s="1"/>
      <c r="D55" s="1"/>
      <c r="E55" s="1">
        <v>9.15</v>
      </c>
      <c r="F55" s="1"/>
      <c r="G55" s="1">
        <v>8.94</v>
      </c>
      <c r="H55" s="1">
        <v>4.2</v>
      </c>
      <c r="I55" s="1"/>
      <c r="J55" s="1"/>
      <c r="K55" s="1"/>
      <c r="L55" s="1">
        <v>8.84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>
        <v>9.6999999999999993</v>
      </c>
      <c r="X55" s="1"/>
      <c r="Y55" s="1">
        <v>18.48</v>
      </c>
      <c r="Z55" s="1"/>
      <c r="AA55" s="1"/>
      <c r="AB55" s="1"/>
      <c r="AC55" s="1">
        <v>11.64</v>
      </c>
      <c r="AD55" s="1"/>
      <c r="AE55" s="1">
        <v>9.5</v>
      </c>
      <c r="AF55" s="1"/>
      <c r="AG55" s="1"/>
      <c r="AH55" s="1"/>
      <c r="AI55" s="1"/>
      <c r="AJ55" s="1"/>
    </row>
    <row r="56" spans="1:36" x14ac:dyDescent="0.25">
      <c r="A56" t="s">
        <v>92</v>
      </c>
      <c r="B56" s="1"/>
      <c r="C56" s="1"/>
      <c r="D56" s="1"/>
      <c r="E56" s="1"/>
      <c r="F56" s="1"/>
      <c r="G56" s="1">
        <v>6.18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>
        <v>20.02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t="s">
        <v>46</v>
      </c>
      <c r="B57" s="1"/>
      <c r="C57" s="1"/>
      <c r="D57" s="1"/>
      <c r="E57" s="1">
        <v>9.15</v>
      </c>
      <c r="F57" s="1"/>
      <c r="G57" s="1">
        <v>9.64</v>
      </c>
      <c r="H57" s="1">
        <v>4.05</v>
      </c>
      <c r="I57" s="1"/>
      <c r="J57" s="1"/>
      <c r="K57" s="1"/>
      <c r="L57" s="1">
        <v>8.3800000000000008</v>
      </c>
      <c r="M57" s="1">
        <v>10.85</v>
      </c>
      <c r="N57" s="1"/>
      <c r="O57" s="1"/>
      <c r="P57" s="1"/>
      <c r="Q57" s="1">
        <v>13.55</v>
      </c>
      <c r="R57" s="1">
        <v>10.75</v>
      </c>
      <c r="S57" s="1"/>
      <c r="T57" s="1">
        <v>8.8000000000000007</v>
      </c>
      <c r="U57" s="1"/>
      <c r="V57" s="1"/>
      <c r="W57" s="1">
        <v>8.84</v>
      </c>
      <c r="X57" s="1"/>
      <c r="Y57" s="1">
        <v>17.14</v>
      </c>
      <c r="Z57" s="1"/>
      <c r="AA57" s="1"/>
      <c r="AB57" s="1"/>
      <c r="AC57" s="1">
        <v>11.64</v>
      </c>
      <c r="AD57" s="1"/>
      <c r="AE57" s="1">
        <v>7</v>
      </c>
      <c r="AF57" s="1"/>
      <c r="AG57" s="1">
        <v>4.6500000000000004</v>
      </c>
      <c r="AH57" s="1">
        <v>11.35</v>
      </c>
      <c r="AI57" s="1"/>
      <c r="AJ57" s="1"/>
    </row>
    <row r="58" spans="1:36" x14ac:dyDescent="0.25">
      <c r="A58" t="s">
        <v>47</v>
      </c>
      <c r="B58" s="1"/>
      <c r="C58" s="1"/>
      <c r="D58" s="1"/>
      <c r="E58" s="1">
        <v>9.15</v>
      </c>
      <c r="F58" s="1"/>
      <c r="G58" s="1">
        <v>14.48</v>
      </c>
      <c r="H58" s="1">
        <v>4.5</v>
      </c>
      <c r="I58" s="1"/>
      <c r="J58" s="1"/>
      <c r="K58" s="1"/>
      <c r="L58" s="1">
        <v>9.02</v>
      </c>
      <c r="M58" s="1">
        <v>7.05</v>
      </c>
      <c r="N58" s="1"/>
      <c r="O58" s="1"/>
      <c r="P58" s="1"/>
      <c r="Q58" s="1">
        <v>13</v>
      </c>
      <c r="R58" s="1">
        <v>15.1</v>
      </c>
      <c r="S58" s="1"/>
      <c r="T58" s="1">
        <v>7.35</v>
      </c>
      <c r="U58" s="1"/>
      <c r="V58" s="1"/>
      <c r="W58" s="1">
        <v>14.32</v>
      </c>
      <c r="X58" s="1"/>
      <c r="Y58" s="1">
        <v>14</v>
      </c>
      <c r="Z58" s="1"/>
      <c r="AA58" s="1"/>
      <c r="AB58" s="1">
        <v>3.05</v>
      </c>
      <c r="AC58" s="1">
        <v>17.12</v>
      </c>
      <c r="AD58" s="1"/>
      <c r="AE58" s="1"/>
      <c r="AF58" s="1"/>
      <c r="AG58" s="1">
        <v>4.5</v>
      </c>
      <c r="AH58" s="1">
        <v>11.25</v>
      </c>
      <c r="AI58" s="1"/>
      <c r="AJ58" s="1"/>
    </row>
    <row r="59" spans="1:36" x14ac:dyDescent="0.25">
      <c r="A59" t="s">
        <v>49</v>
      </c>
      <c r="B59" s="1"/>
      <c r="C59" s="1"/>
      <c r="D59" s="1"/>
      <c r="E59" s="1">
        <v>9.15</v>
      </c>
      <c r="F59" s="1"/>
      <c r="G59" s="1">
        <v>7.26</v>
      </c>
      <c r="H59" s="1">
        <v>4.9000000000000004</v>
      </c>
      <c r="I59" s="1"/>
      <c r="J59" s="1"/>
      <c r="K59" s="1"/>
      <c r="L59" s="1">
        <v>9.26</v>
      </c>
      <c r="M59" s="1">
        <v>11.9</v>
      </c>
      <c r="N59" s="1"/>
      <c r="O59" s="1"/>
      <c r="P59" s="1"/>
      <c r="Q59" s="1">
        <v>13.85</v>
      </c>
      <c r="R59" s="1">
        <v>10.8</v>
      </c>
      <c r="S59" s="1"/>
      <c r="T59" s="1"/>
      <c r="U59" s="1"/>
      <c r="V59" s="1"/>
      <c r="W59" s="1">
        <v>10.3</v>
      </c>
      <c r="X59" s="1"/>
      <c r="Y59" s="1">
        <v>13.74</v>
      </c>
      <c r="Z59" s="1"/>
      <c r="AA59" s="1"/>
      <c r="AB59" s="1"/>
      <c r="AC59" s="1">
        <v>11.7</v>
      </c>
      <c r="AD59" s="1">
        <v>1.5</v>
      </c>
      <c r="AE59" s="1"/>
      <c r="AF59" s="1"/>
      <c r="AG59" s="1">
        <v>5.55</v>
      </c>
      <c r="AH59" s="1">
        <v>11.3</v>
      </c>
      <c r="AI59" s="1"/>
      <c r="AJ59" s="1"/>
    </row>
    <row r="60" spans="1:36" x14ac:dyDescent="0.25">
      <c r="A60" t="s">
        <v>54</v>
      </c>
      <c r="B60" s="1"/>
      <c r="C60" s="1"/>
      <c r="D60" s="1"/>
      <c r="E60" s="1">
        <v>11.55</v>
      </c>
      <c r="F60" s="1"/>
      <c r="G60" s="1">
        <v>9.94</v>
      </c>
      <c r="H60" s="1">
        <v>5.7</v>
      </c>
      <c r="I60" s="1"/>
      <c r="J60" s="1"/>
      <c r="K60" s="1"/>
      <c r="L60" s="1">
        <v>8.66</v>
      </c>
      <c r="M60" s="1"/>
      <c r="N60" s="1"/>
      <c r="O60" s="1"/>
      <c r="P60" s="1"/>
      <c r="Q60" s="1">
        <v>14.9</v>
      </c>
      <c r="R60" s="1">
        <v>14.25</v>
      </c>
      <c r="S60" s="1"/>
      <c r="T60" s="1"/>
      <c r="U60" s="1"/>
      <c r="V60" s="1"/>
      <c r="W60" s="1">
        <v>11.18</v>
      </c>
      <c r="X60" s="1">
        <v>25</v>
      </c>
      <c r="Y60" s="1">
        <v>16.239999999999998</v>
      </c>
      <c r="Z60" s="1"/>
      <c r="AA60" s="1"/>
      <c r="AB60" s="1"/>
      <c r="AC60" s="1">
        <v>17.98</v>
      </c>
      <c r="AD60" s="1"/>
      <c r="AE60" s="1"/>
      <c r="AF60" s="1"/>
      <c r="AG60" s="1">
        <v>5.35</v>
      </c>
      <c r="AH60" s="1">
        <v>11.75</v>
      </c>
      <c r="AI60" s="1"/>
      <c r="AJ60" s="1"/>
    </row>
    <row r="61" spans="1:36" x14ac:dyDescent="0.25">
      <c r="A61" t="s">
        <v>98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>
        <v>16.420000000000002</v>
      </c>
      <c r="AI61" s="1"/>
      <c r="AJ61" s="1"/>
    </row>
    <row r="62" spans="1:36" x14ac:dyDescent="0.25">
      <c r="A62" t="s">
        <v>55</v>
      </c>
      <c r="B62" s="1"/>
      <c r="C62" s="1"/>
      <c r="D62" s="1"/>
      <c r="E62" s="1">
        <v>8.9</v>
      </c>
      <c r="F62" s="1"/>
      <c r="G62" s="1">
        <v>11.54</v>
      </c>
      <c r="H62" s="1">
        <v>2.95</v>
      </c>
      <c r="I62" s="1">
        <v>14.07</v>
      </c>
      <c r="J62" s="1"/>
      <c r="K62" s="1"/>
      <c r="L62" s="1">
        <v>8.48</v>
      </c>
      <c r="M62" s="1"/>
      <c r="N62" s="1"/>
      <c r="O62" s="1"/>
      <c r="P62" s="1"/>
      <c r="Q62" s="1">
        <v>14.2</v>
      </c>
      <c r="R62" s="1">
        <v>18.7</v>
      </c>
      <c r="S62" s="1"/>
      <c r="T62" s="1"/>
      <c r="U62" s="1"/>
      <c r="V62" s="1"/>
      <c r="W62" s="1">
        <v>11.68</v>
      </c>
      <c r="X62" s="1">
        <v>25.65</v>
      </c>
      <c r="Y62" s="1">
        <v>18.68</v>
      </c>
      <c r="Z62" s="1"/>
      <c r="AA62" s="1"/>
      <c r="AB62" s="1"/>
      <c r="AC62" s="1" t="s">
        <v>86</v>
      </c>
      <c r="AD62" s="1"/>
      <c r="AE62" s="1"/>
      <c r="AF62" s="1"/>
      <c r="AG62" s="1">
        <v>5.65</v>
      </c>
      <c r="AH62" s="1">
        <v>17.760000000000002</v>
      </c>
      <c r="AI62" s="1"/>
      <c r="AJ62" s="1"/>
    </row>
    <row r="63" spans="1:36" x14ac:dyDescent="0.25">
      <c r="A63" t="s">
        <v>56</v>
      </c>
      <c r="B63" s="1"/>
      <c r="C63" s="1"/>
      <c r="D63" s="1"/>
      <c r="E63" s="1">
        <v>8.9</v>
      </c>
      <c r="F63" s="1"/>
      <c r="G63" s="1">
        <v>8.08</v>
      </c>
      <c r="H63" s="1">
        <v>7.35</v>
      </c>
      <c r="I63" s="1">
        <v>2.15</v>
      </c>
      <c r="J63" s="1"/>
      <c r="K63" s="1"/>
      <c r="L63" s="1">
        <v>9.5399999999999991</v>
      </c>
      <c r="M63" s="1"/>
      <c r="N63" s="1"/>
      <c r="O63" s="1"/>
      <c r="P63" s="1"/>
      <c r="Q63" s="1">
        <v>12</v>
      </c>
      <c r="R63" s="1">
        <v>11.85</v>
      </c>
      <c r="S63" s="1"/>
      <c r="T63" s="1"/>
      <c r="U63" s="1"/>
      <c r="V63" s="1"/>
      <c r="W63" s="1">
        <v>12.4</v>
      </c>
      <c r="X63" s="1">
        <v>8.25</v>
      </c>
      <c r="Y63" s="1">
        <v>17.2</v>
      </c>
      <c r="Z63" s="1"/>
      <c r="AA63" s="1">
        <v>7.15</v>
      </c>
      <c r="AB63" s="1"/>
      <c r="AC63" s="1">
        <v>16.72</v>
      </c>
      <c r="AD63" s="1"/>
      <c r="AE63" s="1"/>
      <c r="AF63" s="1"/>
      <c r="AG63" s="1">
        <v>4.5999999999999996</v>
      </c>
      <c r="AH63" s="1"/>
      <c r="AI63" s="1"/>
      <c r="AJ63" s="1"/>
    </row>
    <row r="64" spans="1:36" x14ac:dyDescent="0.25">
      <c r="B64" s="1"/>
      <c r="C64" s="1"/>
      <c r="D64" s="1"/>
      <c r="E64" s="1">
        <v>8.9499999999999993</v>
      </c>
      <c r="F64" s="1"/>
      <c r="G64" s="1">
        <v>4.54</v>
      </c>
      <c r="H64" s="1">
        <v>3.95</v>
      </c>
      <c r="I64" s="1">
        <v>2.65</v>
      </c>
      <c r="J64" s="1"/>
      <c r="K64" s="1"/>
      <c r="L64" s="1">
        <v>10.4</v>
      </c>
      <c r="M64" s="1"/>
      <c r="N64" s="1"/>
      <c r="O64" s="1"/>
      <c r="P64" s="1"/>
      <c r="Q64" s="1">
        <v>12.75</v>
      </c>
      <c r="R64" s="1">
        <v>17.149999999999999</v>
      </c>
      <c r="S64" s="1"/>
      <c r="T64" s="1"/>
      <c r="U64" s="1"/>
      <c r="V64" s="1"/>
      <c r="W64" s="1">
        <v>11.42</v>
      </c>
      <c r="X64" s="1">
        <v>23.8</v>
      </c>
      <c r="Y64" s="1">
        <v>17.98</v>
      </c>
      <c r="Z64" s="1"/>
      <c r="AA64" s="1">
        <v>5.25</v>
      </c>
      <c r="AB64" s="1"/>
      <c r="AC64" s="1">
        <v>18.36</v>
      </c>
      <c r="AD64" s="1"/>
      <c r="AE64" s="1"/>
      <c r="AF64" s="1"/>
      <c r="AG64" s="1">
        <v>2.99</v>
      </c>
      <c r="AH64" s="1"/>
      <c r="AI64" s="1"/>
      <c r="AJ64" s="1"/>
    </row>
    <row r="65" spans="1:36" x14ac:dyDescent="0.25">
      <c r="B65" s="1"/>
      <c r="C65" s="1"/>
      <c r="D65" s="1"/>
      <c r="E65" s="1">
        <v>8.9</v>
      </c>
      <c r="F65" s="1"/>
      <c r="G65" s="1">
        <v>9.26</v>
      </c>
      <c r="H65" s="1">
        <v>4.7</v>
      </c>
      <c r="I65" s="1">
        <v>1.85</v>
      </c>
      <c r="J65" s="1"/>
      <c r="K65" s="1"/>
      <c r="L65" s="1">
        <v>9.1</v>
      </c>
      <c r="M65" s="1"/>
      <c r="N65" s="1"/>
      <c r="O65" s="1"/>
      <c r="P65" s="1"/>
      <c r="Q65" s="1">
        <v>14.2</v>
      </c>
      <c r="R65" s="1">
        <v>15.45</v>
      </c>
      <c r="S65" s="1"/>
      <c r="T65" s="1"/>
      <c r="U65" s="1"/>
      <c r="V65" s="1"/>
      <c r="W65" s="1">
        <v>2.2799999999999998</v>
      </c>
      <c r="X65" s="1">
        <v>25.5</v>
      </c>
      <c r="Y65" s="1">
        <v>17.98</v>
      </c>
      <c r="Z65" s="1"/>
      <c r="AA65" s="1">
        <v>4.8499999999999996</v>
      </c>
      <c r="AB65" s="1"/>
      <c r="AC65" s="1">
        <v>18.7</v>
      </c>
      <c r="AD65" s="1"/>
      <c r="AE65" s="1"/>
      <c r="AF65" s="1"/>
      <c r="AG65" s="1">
        <v>3.35</v>
      </c>
      <c r="AH65" s="1"/>
      <c r="AI65" s="1"/>
      <c r="AJ65" s="1"/>
    </row>
    <row r="66" spans="1:36" x14ac:dyDescent="0.25">
      <c r="B66" s="1"/>
      <c r="C66" s="1"/>
      <c r="D66" s="1"/>
      <c r="E66" s="1">
        <v>9.15</v>
      </c>
      <c r="F66" s="1"/>
      <c r="G66" s="1">
        <v>2.58</v>
      </c>
      <c r="H66" s="1">
        <v>4</v>
      </c>
      <c r="I66" s="1"/>
      <c r="J66" s="1"/>
      <c r="K66" s="1"/>
      <c r="L66" s="1">
        <v>9.0399999999999991</v>
      </c>
      <c r="M66" s="1"/>
      <c r="N66" s="1"/>
      <c r="O66" s="1"/>
      <c r="P66" s="1"/>
      <c r="Q66" s="1">
        <v>14.65</v>
      </c>
      <c r="R66" s="1">
        <v>15.35</v>
      </c>
      <c r="S66" s="1"/>
      <c r="T66" s="1"/>
      <c r="U66" s="1"/>
      <c r="V66" s="1"/>
      <c r="W66" s="1">
        <v>12.75</v>
      </c>
      <c r="X66" s="1">
        <v>23.1</v>
      </c>
      <c r="Y66" s="1">
        <v>18.239999999999998</v>
      </c>
      <c r="Z66" s="1"/>
      <c r="AA66" s="1">
        <v>6.9</v>
      </c>
      <c r="AB66" s="1"/>
      <c r="AC66" s="1">
        <v>15.56</v>
      </c>
      <c r="AD66" s="1"/>
      <c r="AE66" s="1"/>
      <c r="AF66" s="1"/>
      <c r="AG66" s="1">
        <v>5.15</v>
      </c>
      <c r="AH66" s="1"/>
      <c r="AI66" s="1"/>
      <c r="AJ66" s="1"/>
    </row>
    <row r="67" spans="1:36" x14ac:dyDescent="0.25">
      <c r="B67" s="1"/>
      <c r="C67" s="1"/>
      <c r="D67" s="1"/>
      <c r="E67" s="1">
        <v>9.3000000000000007</v>
      </c>
      <c r="F67" s="1"/>
      <c r="G67" s="1">
        <v>5.12</v>
      </c>
      <c r="H67" s="1">
        <v>10.8</v>
      </c>
      <c r="I67" s="1"/>
      <c r="J67" s="1"/>
      <c r="K67" s="1"/>
      <c r="L67" s="1">
        <v>9.3800000000000008</v>
      </c>
      <c r="M67" s="1"/>
      <c r="N67" s="1"/>
      <c r="O67" s="1"/>
      <c r="P67" s="1"/>
      <c r="Q67" s="1">
        <v>13.55</v>
      </c>
      <c r="R67" s="1">
        <v>17.25</v>
      </c>
      <c r="S67" s="1"/>
      <c r="T67" s="1"/>
      <c r="U67" s="1"/>
      <c r="V67" s="1"/>
      <c r="W67" s="1">
        <v>14.62</v>
      </c>
      <c r="X67" s="1">
        <v>22.8</v>
      </c>
      <c r="Y67" s="1"/>
      <c r="Z67" s="1"/>
      <c r="AA67" s="1">
        <v>4.5999999999999996</v>
      </c>
      <c r="AB67" s="1"/>
      <c r="AC67" s="1">
        <v>16.260000000000002</v>
      </c>
      <c r="AD67" s="1"/>
      <c r="AE67" s="1"/>
      <c r="AF67" s="1"/>
      <c r="AG67" s="1">
        <v>5.15</v>
      </c>
      <c r="AH67" s="1"/>
      <c r="AI67" s="1"/>
      <c r="AJ67" s="1"/>
    </row>
    <row r="68" spans="1:36" x14ac:dyDescent="0.25">
      <c r="B68" s="1"/>
      <c r="C68" s="1"/>
      <c r="D68" s="1"/>
      <c r="E68" s="1">
        <v>9.0500000000000007</v>
      </c>
      <c r="F68" s="1"/>
      <c r="G68" s="1">
        <v>4.2</v>
      </c>
      <c r="H68" s="1">
        <v>4.1500000000000004</v>
      </c>
      <c r="I68" s="1"/>
      <c r="J68" s="1"/>
      <c r="K68" s="1"/>
      <c r="L68" s="1">
        <v>9.1</v>
      </c>
      <c r="M68" s="1"/>
      <c r="N68" s="1"/>
      <c r="O68" s="1"/>
      <c r="P68" s="1"/>
      <c r="Q68" s="1">
        <v>14.45</v>
      </c>
      <c r="R68" s="1">
        <v>15.5</v>
      </c>
      <c r="S68" s="1"/>
      <c r="T68" s="1"/>
      <c r="U68" s="1"/>
      <c r="V68" s="1"/>
      <c r="W68" s="1">
        <v>13.4</v>
      </c>
      <c r="X68" s="1">
        <v>23.15</v>
      </c>
      <c r="Y68" s="1"/>
      <c r="Z68" s="1"/>
      <c r="AA68" s="1">
        <v>4.75</v>
      </c>
      <c r="AB68" s="1"/>
      <c r="AC68" s="1">
        <v>13</v>
      </c>
      <c r="AD68" s="1"/>
      <c r="AE68" s="1"/>
      <c r="AF68" s="1"/>
      <c r="AG68" s="1">
        <v>5.05</v>
      </c>
      <c r="AH68" s="1"/>
      <c r="AI68" s="1"/>
      <c r="AJ68" s="1"/>
    </row>
    <row r="69" spans="1:36" x14ac:dyDescent="0.25">
      <c r="B69" s="1"/>
      <c r="C69" s="1"/>
      <c r="D69" s="1"/>
      <c r="E69" s="1">
        <v>8.9499999999999993</v>
      </c>
      <c r="F69" s="1"/>
      <c r="G69" s="1">
        <v>6.42</v>
      </c>
      <c r="H69" s="1">
        <v>5.7</v>
      </c>
      <c r="I69" s="1"/>
      <c r="J69" s="1"/>
      <c r="K69" s="1"/>
      <c r="L69" s="1">
        <v>9.1</v>
      </c>
      <c r="M69" s="1"/>
      <c r="N69" s="1"/>
      <c r="O69" s="1"/>
      <c r="P69" s="1"/>
      <c r="Q69" s="1">
        <v>14.2</v>
      </c>
      <c r="R69" s="1">
        <v>15</v>
      </c>
      <c r="S69" s="1"/>
      <c r="T69" s="1"/>
      <c r="U69" s="1"/>
      <c r="V69" s="1"/>
      <c r="W69" s="1">
        <v>12.26</v>
      </c>
      <c r="X69" s="1">
        <v>22</v>
      </c>
      <c r="Y69" s="1"/>
      <c r="Z69" s="1"/>
      <c r="AA69" s="1">
        <v>5.4</v>
      </c>
      <c r="AB69" s="1"/>
      <c r="AC69" s="1">
        <v>16.239999999999998</v>
      </c>
      <c r="AD69" s="1"/>
      <c r="AE69" s="1"/>
      <c r="AF69" s="1"/>
      <c r="AG69" s="1">
        <v>4.25</v>
      </c>
      <c r="AH69" s="1"/>
      <c r="AI69" s="1"/>
      <c r="AJ69" s="1"/>
    </row>
    <row r="70" spans="1:36" x14ac:dyDescent="0.25">
      <c r="B70" s="1"/>
      <c r="C70" s="1"/>
      <c r="D70" s="1"/>
      <c r="E70" s="1">
        <v>9.15</v>
      </c>
      <c r="F70" s="1"/>
      <c r="G70" s="1">
        <v>8.9600000000000009</v>
      </c>
      <c r="H70" s="1"/>
      <c r="I70" s="1"/>
      <c r="J70" s="1"/>
      <c r="K70" s="1"/>
      <c r="L70" s="1">
        <v>9.08</v>
      </c>
      <c r="M70" s="1"/>
      <c r="N70" s="1"/>
      <c r="O70" s="1"/>
      <c r="P70" s="1"/>
      <c r="Q70" s="1">
        <v>13.7</v>
      </c>
      <c r="R70" s="1">
        <v>17.600000000000001</v>
      </c>
      <c r="S70" s="1"/>
      <c r="T70" s="1"/>
      <c r="U70" s="1"/>
      <c r="V70" s="1"/>
      <c r="W70" s="1">
        <v>13.38</v>
      </c>
      <c r="X70" s="1">
        <v>4.7</v>
      </c>
      <c r="Y70" s="1"/>
      <c r="Z70" s="1"/>
      <c r="AA70" s="1">
        <v>4.04</v>
      </c>
      <c r="AB70" s="1"/>
      <c r="AC70" s="1">
        <v>16.5</v>
      </c>
      <c r="AD70" s="1"/>
      <c r="AE70" s="1"/>
      <c r="AF70" s="1"/>
      <c r="AG70" s="1">
        <v>1.3</v>
      </c>
      <c r="AH70" s="1"/>
      <c r="AI70" s="1"/>
      <c r="AJ70" s="1"/>
    </row>
    <row r="71" spans="1:36" x14ac:dyDescent="0.25">
      <c r="B71" s="1"/>
      <c r="C71" s="1"/>
      <c r="D71" s="1"/>
      <c r="E71" s="1">
        <v>8.9499999999999993</v>
      </c>
      <c r="F71" s="1"/>
      <c r="G71" s="1">
        <v>9</v>
      </c>
      <c r="H71" s="1"/>
      <c r="I71" s="1"/>
      <c r="J71" s="1"/>
      <c r="K71" s="1"/>
      <c r="L71" s="1">
        <v>9.3000000000000007</v>
      </c>
      <c r="M71" s="1"/>
      <c r="N71" s="1"/>
      <c r="O71" s="1"/>
      <c r="P71" s="1"/>
      <c r="Q71" s="1">
        <v>12.95</v>
      </c>
      <c r="R71" s="1">
        <v>15.5</v>
      </c>
      <c r="S71" s="1"/>
      <c r="T71" s="1"/>
      <c r="U71" s="1"/>
      <c r="V71" s="1"/>
      <c r="W71" s="1">
        <v>10.02</v>
      </c>
      <c r="X71" s="1"/>
      <c r="Y71" s="1"/>
      <c r="Z71" s="1"/>
      <c r="AA71" s="1">
        <v>3.75</v>
      </c>
      <c r="AB71" s="1"/>
      <c r="AC71" s="1">
        <v>14.7</v>
      </c>
      <c r="AD71" s="1"/>
      <c r="AE71" s="1"/>
      <c r="AF71" s="1"/>
      <c r="AG71" s="1">
        <v>5.0999999999999996</v>
      </c>
      <c r="AH71" s="1"/>
      <c r="AI71" s="1"/>
      <c r="AJ71" s="1"/>
    </row>
    <row r="72" spans="1:36" x14ac:dyDescent="0.25">
      <c r="B72" s="1"/>
      <c r="C72" s="1"/>
      <c r="D72" s="1"/>
      <c r="E72" s="1">
        <v>7.2</v>
      </c>
      <c r="F72" s="1"/>
      <c r="G72" s="1">
        <v>2.5</v>
      </c>
      <c r="H72" s="1"/>
      <c r="I72" s="1"/>
      <c r="J72" s="1"/>
      <c r="K72" s="1"/>
      <c r="L72" s="1">
        <v>9.06</v>
      </c>
      <c r="M72" s="1"/>
      <c r="N72" s="1"/>
      <c r="O72" s="1"/>
      <c r="P72" s="1"/>
      <c r="Q72" s="1">
        <v>14.2</v>
      </c>
      <c r="R72" s="1">
        <v>14.6</v>
      </c>
      <c r="S72" s="1"/>
      <c r="T72" s="1"/>
      <c r="U72" s="1"/>
      <c r="V72" s="1"/>
      <c r="W72" s="1">
        <v>6.9</v>
      </c>
      <c r="X72" s="1"/>
      <c r="Y72" s="1"/>
      <c r="Z72" s="1"/>
      <c r="AA72" s="1">
        <v>5.65</v>
      </c>
      <c r="AB72" s="1"/>
      <c r="AC72" s="1">
        <v>17.34</v>
      </c>
      <c r="AD72" s="1"/>
      <c r="AE72" s="1"/>
      <c r="AF72" s="1"/>
      <c r="AG72" s="1">
        <v>5.35</v>
      </c>
      <c r="AH72" s="1"/>
      <c r="AI72" s="1"/>
      <c r="AJ72" s="1"/>
    </row>
    <row r="73" spans="1:36" x14ac:dyDescent="0.25">
      <c r="B73" s="1"/>
      <c r="C73" s="1"/>
      <c r="D73" s="1"/>
      <c r="E73" s="1">
        <v>9</v>
      </c>
      <c r="F73" s="1"/>
      <c r="G73" s="1">
        <v>8.8800000000000008</v>
      </c>
      <c r="H73" s="1"/>
      <c r="I73" s="1"/>
      <c r="J73" s="1"/>
      <c r="K73" s="1"/>
      <c r="L73" s="1">
        <v>9.6199999999999992</v>
      </c>
      <c r="M73" s="1"/>
      <c r="N73" s="1"/>
      <c r="O73" s="1"/>
      <c r="P73" s="1"/>
      <c r="Q73" s="1">
        <v>14.85</v>
      </c>
      <c r="R73" s="1">
        <v>15.5</v>
      </c>
      <c r="S73" s="1"/>
      <c r="T73" s="1"/>
      <c r="U73" s="1"/>
      <c r="V73" s="1"/>
      <c r="W73" s="1">
        <v>11.22</v>
      </c>
      <c r="X73" s="1"/>
      <c r="Y73" s="1"/>
      <c r="Z73" s="1"/>
      <c r="AA73" s="1">
        <v>4.7</v>
      </c>
      <c r="AB73" s="1"/>
      <c r="AC73" s="1">
        <v>16.940000000000001</v>
      </c>
      <c r="AD73" s="1"/>
      <c r="AE73" s="1"/>
      <c r="AF73" s="1"/>
      <c r="AG73" s="1">
        <v>4.9000000000000004</v>
      </c>
      <c r="AH73" s="1"/>
      <c r="AI73" s="1"/>
      <c r="AJ73" s="1"/>
    </row>
    <row r="74" spans="1:36" x14ac:dyDescent="0.25">
      <c r="B74" s="1"/>
      <c r="C74" s="1"/>
      <c r="D74" s="1"/>
      <c r="E74" s="1">
        <v>9.15</v>
      </c>
      <c r="F74" s="1"/>
      <c r="G74" s="1">
        <v>11.34</v>
      </c>
      <c r="H74" s="1"/>
      <c r="I74" s="1"/>
      <c r="J74" s="1"/>
      <c r="K74" s="1"/>
      <c r="L74" s="1">
        <v>9.42</v>
      </c>
      <c r="M74" s="1"/>
      <c r="N74" s="1"/>
      <c r="O74" s="1"/>
      <c r="P74" s="1"/>
      <c r="Q74" s="1">
        <v>10.029999999999999</v>
      </c>
      <c r="R74" s="1">
        <v>9.4</v>
      </c>
      <c r="S74" s="1"/>
      <c r="T74" s="1"/>
      <c r="U74" s="1"/>
      <c r="V74" s="1"/>
      <c r="W74" s="1">
        <v>6.74</v>
      </c>
      <c r="X74" s="1"/>
      <c r="Y74" s="1"/>
      <c r="Z74" s="1"/>
      <c r="AA74" s="1">
        <v>7.3</v>
      </c>
      <c r="AB74" s="1"/>
      <c r="AC74" s="1">
        <v>11.58</v>
      </c>
      <c r="AD74" s="1"/>
      <c r="AE74" s="1"/>
      <c r="AF74" s="1"/>
      <c r="AG74" s="1">
        <v>5.25</v>
      </c>
      <c r="AH74" s="1"/>
      <c r="AI74" s="1"/>
      <c r="AJ74" s="1"/>
    </row>
    <row r="75" spans="1:36" x14ac:dyDescent="0.25">
      <c r="B75" s="1"/>
      <c r="C75" s="1"/>
      <c r="D75" s="1"/>
      <c r="E75" s="1">
        <v>9.15</v>
      </c>
      <c r="F75" s="1"/>
      <c r="G75" s="1">
        <v>9.2799999999999994</v>
      </c>
      <c r="H75" s="1"/>
      <c r="I75" s="1"/>
      <c r="J75" s="1"/>
      <c r="K75" s="1"/>
      <c r="L75" s="1">
        <v>9.32</v>
      </c>
      <c r="M75" s="1"/>
      <c r="N75" s="1"/>
      <c r="O75" s="1"/>
      <c r="P75" s="1"/>
      <c r="Q75" s="1">
        <v>10.050000000000001</v>
      </c>
      <c r="R75" s="1">
        <v>13.65</v>
      </c>
      <c r="S75" s="1"/>
      <c r="T75" s="1"/>
      <c r="U75" s="1"/>
      <c r="V75" s="1"/>
      <c r="W75" s="1">
        <v>9.48</v>
      </c>
      <c r="X75" s="1"/>
      <c r="Y75" s="1"/>
      <c r="Z75" s="1"/>
      <c r="AA75" s="1">
        <v>3.4</v>
      </c>
      <c r="AB75" s="1"/>
      <c r="AC75" s="1">
        <v>11.72</v>
      </c>
      <c r="AD75" s="1"/>
      <c r="AE75" s="1"/>
      <c r="AF75" s="1"/>
      <c r="AG75" s="1">
        <v>4.5</v>
      </c>
      <c r="AH75" s="1"/>
      <c r="AI75" s="1"/>
      <c r="AJ75" s="1"/>
    </row>
    <row r="76" spans="1:36" x14ac:dyDescent="0.25">
      <c r="B76" s="1"/>
      <c r="C76" s="1"/>
      <c r="D76" s="1"/>
      <c r="E76" s="1">
        <v>8.8000000000000007</v>
      </c>
      <c r="F76" s="1"/>
      <c r="G76" s="1">
        <v>5.24</v>
      </c>
      <c r="H76" s="1"/>
      <c r="I76" s="1"/>
      <c r="J76" s="1"/>
      <c r="K76" s="1"/>
      <c r="L76" s="1">
        <v>9.42</v>
      </c>
      <c r="M76" s="1"/>
      <c r="N76" s="1"/>
      <c r="O76" s="1"/>
      <c r="P76" s="1"/>
      <c r="Q76" s="1">
        <v>10.95</v>
      </c>
      <c r="R76" s="1">
        <v>16.5</v>
      </c>
      <c r="S76" s="1"/>
      <c r="T76" s="1"/>
      <c r="U76" s="1"/>
      <c r="V76" s="1"/>
      <c r="W76" s="1">
        <v>10.46</v>
      </c>
      <c r="X76" s="1"/>
      <c r="Y76" s="1"/>
      <c r="Z76" s="1"/>
      <c r="AA76" s="1">
        <v>7.35</v>
      </c>
      <c r="AB76" s="1"/>
      <c r="AC76" s="1">
        <v>11.38</v>
      </c>
      <c r="AD76" s="1"/>
      <c r="AE76" s="1"/>
      <c r="AF76" s="1"/>
      <c r="AG76" s="1">
        <v>4.7</v>
      </c>
      <c r="AH76" s="1"/>
      <c r="AI76" s="1"/>
      <c r="AJ76" s="1"/>
    </row>
    <row r="77" spans="1:36" x14ac:dyDescent="0.25">
      <c r="A77" t="s">
        <v>82</v>
      </c>
      <c r="B77" s="1"/>
      <c r="C77" s="1"/>
      <c r="D77" s="1"/>
      <c r="E77" s="1">
        <v>9</v>
      </c>
      <c r="F77" s="1"/>
      <c r="G77" s="1">
        <v>6.42</v>
      </c>
      <c r="H77" s="1"/>
      <c r="I77" s="1"/>
      <c r="J77" s="1"/>
      <c r="K77" s="1"/>
      <c r="L77" s="1">
        <v>8.84</v>
      </c>
      <c r="M77" s="1"/>
      <c r="N77" s="1"/>
      <c r="O77" s="1"/>
      <c r="P77" s="1"/>
      <c r="Q77" s="1">
        <v>12.7</v>
      </c>
      <c r="R77" s="1">
        <v>16.5</v>
      </c>
      <c r="S77" s="1"/>
      <c r="T77" s="1"/>
      <c r="U77" s="1"/>
      <c r="V77" s="1"/>
      <c r="W77" s="1">
        <v>8.34</v>
      </c>
      <c r="X77" s="1"/>
      <c r="Y77" s="1"/>
      <c r="Z77" s="1"/>
      <c r="AA77" s="1"/>
      <c r="AB77" s="1"/>
      <c r="AC77" s="1">
        <v>16.36</v>
      </c>
      <c r="AD77" s="1"/>
      <c r="AE77" s="1"/>
      <c r="AF77" s="1"/>
      <c r="AG77" s="1">
        <v>4.4000000000000004</v>
      </c>
      <c r="AH77" s="1"/>
      <c r="AI77" s="1"/>
      <c r="AJ77" s="1"/>
    </row>
    <row r="78" spans="1:36" x14ac:dyDescent="0.25">
      <c r="A78" t="s">
        <v>64</v>
      </c>
      <c r="B78" s="1"/>
      <c r="C78" s="1"/>
      <c r="D78" s="1"/>
      <c r="E78" s="1">
        <v>17.350000000000001</v>
      </c>
      <c r="F78" s="1"/>
      <c r="G78" s="1">
        <v>6.84</v>
      </c>
      <c r="H78" s="1"/>
      <c r="I78" s="1"/>
      <c r="J78" s="1"/>
      <c r="K78" s="1"/>
      <c r="L78" s="1">
        <v>9.58</v>
      </c>
      <c r="M78" s="1"/>
      <c r="N78" s="1"/>
      <c r="O78" s="1"/>
      <c r="P78" s="1"/>
      <c r="Q78" s="1"/>
      <c r="R78" s="1">
        <f>12*16.5</f>
        <v>198</v>
      </c>
      <c r="S78" s="1"/>
      <c r="T78" s="1"/>
      <c r="U78" s="1"/>
      <c r="V78" s="1"/>
      <c r="W78" s="1">
        <v>10.7</v>
      </c>
      <c r="X78" s="1"/>
      <c r="Y78" s="1"/>
      <c r="Z78" s="1"/>
      <c r="AA78" s="1"/>
      <c r="AB78" s="1"/>
      <c r="AC78" s="1">
        <v>19.72</v>
      </c>
      <c r="AD78" s="1"/>
      <c r="AE78" s="1"/>
      <c r="AF78" s="1"/>
      <c r="AG78" s="1">
        <v>4.25</v>
      </c>
      <c r="AH78" s="1"/>
      <c r="AI78" s="1"/>
      <c r="AJ78" s="1"/>
    </row>
    <row r="79" spans="1:36" x14ac:dyDescent="0.25">
      <c r="A79" t="s">
        <v>72</v>
      </c>
      <c r="B79" s="1"/>
      <c r="C79" s="1"/>
      <c r="D79" s="1"/>
      <c r="E79" s="1">
        <v>16.8</v>
      </c>
      <c r="F79" s="1"/>
      <c r="G79" s="1">
        <v>9.1</v>
      </c>
      <c r="H79" s="1"/>
      <c r="I79" s="1"/>
      <c r="J79" s="1"/>
      <c r="K79" s="1"/>
      <c r="L79" s="1">
        <v>9.44</v>
      </c>
      <c r="M79" s="1"/>
      <c r="N79" s="1"/>
      <c r="O79" s="1"/>
      <c r="P79" s="1"/>
      <c r="Q79" s="1"/>
      <c r="R79" s="1">
        <v>16.75</v>
      </c>
      <c r="S79" s="1"/>
      <c r="T79" s="1"/>
      <c r="U79" s="1"/>
      <c r="V79" s="1"/>
      <c r="W79" s="1">
        <v>10.58</v>
      </c>
      <c r="X79" s="1"/>
      <c r="Y79" s="1"/>
      <c r="Z79" s="1"/>
      <c r="AA79" s="1"/>
      <c r="AB79" s="1"/>
      <c r="AC79" s="1">
        <v>4.58</v>
      </c>
      <c r="AD79" s="1"/>
      <c r="AE79" s="1"/>
      <c r="AF79" s="1"/>
      <c r="AG79" s="1">
        <v>1.85</v>
      </c>
      <c r="AH79" s="1"/>
      <c r="AI79" s="1"/>
      <c r="AJ79" s="1"/>
    </row>
    <row r="80" spans="1:36" x14ac:dyDescent="0.25">
      <c r="A80" t="s">
        <v>87</v>
      </c>
      <c r="B80" s="1"/>
      <c r="C80" s="1"/>
      <c r="D80" s="1"/>
      <c r="E80" s="1">
        <v>11.74</v>
      </c>
      <c r="F80" s="1"/>
      <c r="G80" s="1">
        <v>9.1999999999999993</v>
      </c>
      <c r="H80" s="1"/>
      <c r="I80" s="1"/>
      <c r="J80" s="1"/>
      <c r="K80" s="1"/>
      <c r="L80" s="1">
        <v>9.58</v>
      </c>
      <c r="M80" s="1"/>
      <c r="N80" s="1"/>
      <c r="O80" s="1"/>
      <c r="P80" s="1"/>
      <c r="Q80" s="1"/>
      <c r="R80" s="1">
        <v>11.15</v>
      </c>
      <c r="S80" s="1"/>
      <c r="T80" s="1"/>
      <c r="U80" s="1"/>
      <c r="V80" s="1"/>
      <c r="W80" s="1">
        <v>8.86</v>
      </c>
      <c r="X80" s="1"/>
      <c r="Y80" s="1"/>
      <c r="Z80" s="1"/>
      <c r="AA80" s="1"/>
      <c r="AB80" s="1"/>
      <c r="AC80" s="1">
        <v>14.96</v>
      </c>
      <c r="AD80" s="1"/>
      <c r="AE80" s="1"/>
      <c r="AF80" s="1"/>
      <c r="AG80" s="1">
        <v>4.75</v>
      </c>
      <c r="AH80" s="1"/>
      <c r="AI80" s="1"/>
      <c r="AJ80" s="1"/>
    </row>
    <row r="81" spans="1:36" x14ac:dyDescent="0.25">
      <c r="A81" t="s">
        <v>99</v>
      </c>
      <c r="B81" s="1"/>
      <c r="C81" s="1"/>
      <c r="D81" s="1"/>
      <c r="E81" s="1">
        <v>11.94</v>
      </c>
      <c r="F81" s="1"/>
      <c r="G81" s="1"/>
      <c r="H81" s="1"/>
      <c r="I81" s="1"/>
      <c r="J81" s="1"/>
      <c r="K81" s="1"/>
      <c r="L81" s="1">
        <v>8.8800000000000008</v>
      </c>
      <c r="M81" s="1"/>
      <c r="N81" s="1"/>
      <c r="O81" s="1"/>
      <c r="P81" s="1"/>
      <c r="Q81" s="1"/>
      <c r="R81" s="1">
        <v>16.649999999999999</v>
      </c>
      <c r="S81" s="1"/>
      <c r="T81" s="1"/>
      <c r="U81" s="1"/>
      <c r="V81" s="1"/>
      <c r="W81" s="1">
        <v>8.3800000000000008</v>
      </c>
      <c r="X81" s="1"/>
      <c r="Y81" s="1"/>
      <c r="Z81" s="1"/>
      <c r="AA81" s="1"/>
      <c r="AB81" s="1"/>
      <c r="AC81" s="1">
        <v>10.94</v>
      </c>
      <c r="AD81" s="1"/>
      <c r="AE81" s="1"/>
      <c r="AF81" s="1"/>
      <c r="AG81" s="1">
        <v>5.2</v>
      </c>
      <c r="AH81" s="1"/>
      <c r="AI81" s="1"/>
      <c r="AJ81" s="1"/>
    </row>
    <row r="82" spans="1:36" x14ac:dyDescent="0.25">
      <c r="B82" s="1"/>
      <c r="C82" s="1"/>
      <c r="D82" s="1"/>
      <c r="E82" s="1">
        <v>11.92</v>
      </c>
      <c r="F82" s="1"/>
      <c r="G82" s="1"/>
      <c r="H82" s="1"/>
      <c r="I82" s="1"/>
      <c r="J82" s="1"/>
      <c r="K82" s="1"/>
      <c r="L82" s="1">
        <v>8.92</v>
      </c>
      <c r="M82" s="1"/>
      <c r="N82" s="1"/>
      <c r="O82" s="1"/>
      <c r="P82" s="1"/>
      <c r="Q82" s="1"/>
      <c r="R82" s="1">
        <v>8.85</v>
      </c>
      <c r="S82" s="1"/>
      <c r="T82" s="1"/>
      <c r="U82" s="1"/>
      <c r="V82" s="1"/>
      <c r="W82" s="1">
        <v>9.44</v>
      </c>
      <c r="X82" s="1"/>
      <c r="Y82" s="1"/>
      <c r="Z82" s="1"/>
      <c r="AA82" s="1"/>
      <c r="AB82" s="1"/>
      <c r="AC82" s="1">
        <v>11.26</v>
      </c>
      <c r="AD82" s="1"/>
      <c r="AE82" s="1"/>
      <c r="AF82" s="1"/>
      <c r="AG82" s="1">
        <v>17.850000000000001</v>
      </c>
      <c r="AH82" s="1"/>
      <c r="AI82" s="1"/>
      <c r="AJ82" s="1"/>
    </row>
    <row r="83" spans="1:36" x14ac:dyDescent="0.25">
      <c r="B83" s="1"/>
      <c r="C83" s="1"/>
      <c r="D83" s="1"/>
      <c r="E83" s="1">
        <v>11.96</v>
      </c>
      <c r="F83" s="1"/>
      <c r="G83" s="1"/>
      <c r="H83" s="1"/>
      <c r="I83" s="1"/>
      <c r="J83" s="1"/>
      <c r="K83" s="1"/>
      <c r="L83" s="1">
        <v>9.52</v>
      </c>
      <c r="M83" s="1"/>
      <c r="N83" s="1"/>
      <c r="O83" s="1"/>
      <c r="P83" s="1"/>
      <c r="Q83" s="1"/>
      <c r="R83" s="1">
        <v>11.1</v>
      </c>
      <c r="S83" s="1"/>
      <c r="T83" s="1"/>
      <c r="U83" s="1"/>
      <c r="V83" s="1"/>
      <c r="W83" s="1">
        <v>7.94</v>
      </c>
      <c r="X83" s="1"/>
      <c r="Y83" s="1"/>
      <c r="Z83" s="1"/>
      <c r="AA83" s="1"/>
      <c r="AB83" s="1"/>
      <c r="AC83" s="1">
        <v>11.54</v>
      </c>
      <c r="AD83" s="1"/>
      <c r="AE83" s="1"/>
      <c r="AF83" s="1"/>
      <c r="AG83" s="1">
        <v>9.75</v>
      </c>
      <c r="AH83" s="1"/>
      <c r="AI83" s="1"/>
      <c r="AJ83" s="1"/>
    </row>
    <row r="84" spans="1:36" x14ac:dyDescent="0.25">
      <c r="B84" s="1"/>
      <c r="C84" s="1"/>
      <c r="D84" s="1"/>
      <c r="E84" s="1">
        <v>11.9</v>
      </c>
      <c r="F84" s="1"/>
      <c r="G84" s="1"/>
      <c r="H84" s="1"/>
      <c r="I84" s="1"/>
      <c r="J84" s="1"/>
      <c r="K84" s="1"/>
      <c r="L84" s="1">
        <v>8.6199999999999992</v>
      </c>
      <c r="M84" s="1"/>
      <c r="N84" s="1"/>
      <c r="O84" s="1"/>
      <c r="P84" s="1"/>
      <c r="Q84" s="1"/>
      <c r="R84" s="1">
        <v>14.95</v>
      </c>
      <c r="S84" s="1"/>
      <c r="T84" s="1"/>
      <c r="U84" s="1"/>
      <c r="V84" s="1"/>
      <c r="W84" s="1">
        <v>10.28</v>
      </c>
      <c r="X84" s="1"/>
      <c r="Y84" s="1"/>
      <c r="Z84" s="1"/>
      <c r="AA84" s="1"/>
      <c r="AB84" s="1"/>
      <c r="AC84" s="1">
        <v>11.24</v>
      </c>
      <c r="AD84" s="1"/>
      <c r="AE84" s="1"/>
      <c r="AF84" s="1"/>
      <c r="AG84" s="1">
        <v>18.05</v>
      </c>
      <c r="AH84" s="1"/>
      <c r="AI84" s="1"/>
      <c r="AJ84" s="1"/>
    </row>
    <row r="85" spans="1:36" x14ac:dyDescent="0.25">
      <c r="B85" s="1"/>
      <c r="C85" s="1"/>
      <c r="D85" s="1"/>
      <c r="E85" s="1">
        <v>12.24</v>
      </c>
      <c r="F85" s="1"/>
      <c r="G85" s="1"/>
      <c r="H85" s="1"/>
      <c r="I85" s="1"/>
      <c r="J85" s="1"/>
      <c r="K85" s="1"/>
      <c r="L85" s="1">
        <v>8.34</v>
      </c>
      <c r="M85" s="1"/>
      <c r="N85" s="1"/>
      <c r="O85" s="1"/>
      <c r="P85" s="1"/>
      <c r="Q85" s="1"/>
      <c r="R85" s="1">
        <v>5.7</v>
      </c>
      <c r="S85" s="1"/>
      <c r="T85" s="1"/>
      <c r="U85" s="1"/>
      <c r="V85" s="1"/>
      <c r="W85" s="1">
        <v>13.2</v>
      </c>
      <c r="X85" s="1"/>
      <c r="Y85" s="1"/>
      <c r="Z85" s="1"/>
      <c r="AA85" s="1"/>
      <c r="AB85" s="1"/>
      <c r="AC85" s="1">
        <v>11.44</v>
      </c>
      <c r="AD85" s="1"/>
      <c r="AE85" s="1"/>
      <c r="AF85" s="1"/>
      <c r="AG85" s="1">
        <v>9.1999999999999993</v>
      </c>
      <c r="AH85" s="1"/>
      <c r="AI85" s="1"/>
      <c r="AJ85" s="1"/>
    </row>
    <row r="86" spans="1:36" x14ac:dyDescent="0.25">
      <c r="B86" s="1"/>
      <c r="C86" s="1"/>
      <c r="D86" s="1"/>
      <c r="E86" s="1">
        <v>11.98</v>
      </c>
      <c r="F86" s="1"/>
      <c r="G86" s="1"/>
      <c r="H86" s="1"/>
      <c r="I86" s="1"/>
      <c r="J86" s="1"/>
      <c r="K86" s="1"/>
      <c r="L86" s="1">
        <v>8.1999999999999993</v>
      </c>
      <c r="M86" s="1"/>
      <c r="N86" s="1"/>
      <c r="O86" s="1"/>
      <c r="P86" s="1"/>
      <c r="Q86" s="1"/>
      <c r="R86" s="1">
        <v>12.75</v>
      </c>
      <c r="S86" s="1"/>
      <c r="T86" s="1"/>
      <c r="U86" s="1"/>
      <c r="V86" s="1"/>
      <c r="W86" s="1">
        <v>9.42</v>
      </c>
      <c r="X86" s="1"/>
      <c r="Y86" s="1"/>
      <c r="Z86" s="1"/>
      <c r="AA86" s="1"/>
      <c r="AB86" s="1"/>
      <c r="AC86" s="1">
        <v>11.42</v>
      </c>
      <c r="AD86" s="1"/>
      <c r="AE86" s="1"/>
      <c r="AF86" s="1"/>
      <c r="AG86" s="1">
        <v>9.5500000000000007</v>
      </c>
      <c r="AH86" s="1"/>
      <c r="AI86" s="1"/>
      <c r="AJ86" s="1"/>
    </row>
    <row r="87" spans="1:36" x14ac:dyDescent="0.25">
      <c r="B87" s="1"/>
      <c r="C87" s="1"/>
      <c r="D87" s="1"/>
      <c r="E87" s="1">
        <v>11.9</v>
      </c>
      <c r="F87" s="1"/>
      <c r="G87" s="1"/>
      <c r="H87" s="1"/>
      <c r="I87" s="1"/>
      <c r="J87" s="1"/>
      <c r="K87" s="1"/>
      <c r="L87" s="1">
        <v>9.36</v>
      </c>
      <c r="M87" s="1"/>
      <c r="N87" s="1"/>
      <c r="O87" s="1"/>
      <c r="P87" s="1"/>
      <c r="Q87" s="1"/>
      <c r="R87" s="1">
        <v>16.25</v>
      </c>
      <c r="S87" s="1"/>
      <c r="T87" s="1"/>
      <c r="U87" s="1"/>
      <c r="V87" s="1"/>
      <c r="W87" s="1">
        <v>8.8800000000000008</v>
      </c>
      <c r="X87" s="1"/>
      <c r="Y87" s="1"/>
      <c r="Z87" s="1"/>
      <c r="AA87" s="1"/>
      <c r="AB87" s="1"/>
      <c r="AC87" s="1">
        <v>11.26</v>
      </c>
      <c r="AD87" s="1"/>
      <c r="AE87" s="1"/>
      <c r="AF87" s="1"/>
      <c r="AG87" s="1">
        <v>4.9000000000000004</v>
      </c>
      <c r="AH87" s="1"/>
      <c r="AI87" s="1"/>
      <c r="AJ87" s="1"/>
    </row>
    <row r="88" spans="1:36" x14ac:dyDescent="0.25">
      <c r="A88" t="s">
        <v>89</v>
      </c>
      <c r="B88" s="1"/>
      <c r="C88" s="1"/>
      <c r="D88" s="1"/>
      <c r="E88" s="1">
        <v>11.62</v>
      </c>
      <c r="F88" s="1"/>
      <c r="G88" s="1"/>
      <c r="H88" s="1"/>
      <c r="I88" s="1"/>
      <c r="J88" s="1"/>
      <c r="K88" s="1"/>
      <c r="L88" s="1">
        <v>9.34</v>
      </c>
      <c r="M88" s="1"/>
      <c r="N88" s="1"/>
      <c r="O88" s="1"/>
      <c r="P88" s="1"/>
      <c r="Q88" s="1"/>
      <c r="R88" s="1">
        <v>12.55</v>
      </c>
      <c r="S88" s="1"/>
      <c r="T88" s="1"/>
      <c r="U88" s="1"/>
      <c r="V88" s="1"/>
      <c r="W88" s="1">
        <v>11.7</v>
      </c>
      <c r="X88" s="1"/>
      <c r="Y88" s="1"/>
      <c r="Z88" s="1"/>
      <c r="AA88" s="1"/>
      <c r="AB88" s="1"/>
      <c r="AC88" s="1">
        <v>11.44</v>
      </c>
      <c r="AD88" s="1"/>
      <c r="AE88" s="1"/>
      <c r="AF88" s="1"/>
      <c r="AG88" s="1">
        <v>4.3499999999999996</v>
      </c>
      <c r="AH88" s="1"/>
      <c r="AI88" s="1"/>
      <c r="AJ88" s="1"/>
    </row>
    <row r="89" spans="1:36" x14ac:dyDescent="0.25">
      <c r="A89" t="s">
        <v>95</v>
      </c>
      <c r="B89" s="1"/>
      <c r="C89" s="1"/>
      <c r="D89" s="1"/>
      <c r="E89" s="1">
        <v>11.82</v>
      </c>
      <c r="F89" s="1"/>
      <c r="G89" s="1"/>
      <c r="H89" s="1"/>
      <c r="I89" s="1"/>
      <c r="J89" s="1"/>
      <c r="K89" s="1"/>
      <c r="L89" s="1">
        <v>8.3000000000000007</v>
      </c>
      <c r="M89" s="1"/>
      <c r="N89" s="1"/>
      <c r="O89" s="1"/>
      <c r="P89" s="1"/>
      <c r="Q89" s="1"/>
      <c r="R89" s="1">
        <v>9.9</v>
      </c>
      <c r="S89" s="1"/>
      <c r="T89" s="1"/>
      <c r="U89" s="1"/>
      <c r="V89" s="1"/>
      <c r="W89" s="1">
        <v>8.36</v>
      </c>
      <c r="X89" s="1"/>
      <c r="Y89" s="1"/>
      <c r="Z89" s="1"/>
      <c r="AA89" s="1"/>
      <c r="AB89" s="1"/>
      <c r="AC89" s="1">
        <v>11.48</v>
      </c>
      <c r="AD89" s="1"/>
      <c r="AE89" s="1"/>
      <c r="AF89" s="1"/>
      <c r="AG89" s="1">
        <v>4.5</v>
      </c>
      <c r="AH89" s="1"/>
      <c r="AI89" s="1"/>
      <c r="AJ89" s="1"/>
    </row>
    <row r="90" spans="1:36" x14ac:dyDescent="0.25">
      <c r="A90" t="s">
        <v>90</v>
      </c>
      <c r="B90" s="1"/>
      <c r="C90" s="1"/>
      <c r="D90" s="1"/>
      <c r="E90" s="1">
        <v>12.18</v>
      </c>
      <c r="F90" s="1"/>
      <c r="G90" s="1"/>
      <c r="H90" s="1"/>
      <c r="I90" s="1"/>
      <c r="J90" s="1"/>
      <c r="K90" s="1"/>
      <c r="L90" s="1">
        <v>8.14</v>
      </c>
      <c r="M90" s="1"/>
      <c r="N90" s="1"/>
      <c r="O90" s="1"/>
      <c r="P90" s="1"/>
      <c r="Q90" s="1"/>
      <c r="R90" s="1">
        <v>11.02</v>
      </c>
      <c r="S90" s="1"/>
      <c r="T90" s="1"/>
      <c r="U90" s="1"/>
      <c r="V90" s="1"/>
      <c r="W90" s="1">
        <v>9.7799999999999994</v>
      </c>
      <c r="X90" s="1"/>
      <c r="Y90" s="1"/>
      <c r="Z90" s="1"/>
      <c r="AA90" s="1"/>
      <c r="AB90" s="1"/>
      <c r="AC90" s="1">
        <v>10.9</v>
      </c>
      <c r="AD90" s="1"/>
      <c r="AE90" s="1"/>
      <c r="AF90" s="1"/>
      <c r="AG90" s="1">
        <v>16.899999999999999</v>
      </c>
      <c r="AH90" s="1"/>
      <c r="AI90" s="1"/>
      <c r="AJ90" s="1"/>
    </row>
    <row r="91" spans="1:36" x14ac:dyDescent="0.25">
      <c r="B91" s="1"/>
      <c r="C91" s="1"/>
      <c r="D91" s="1"/>
      <c r="E91" s="1">
        <v>11.96</v>
      </c>
      <c r="F91" s="1"/>
      <c r="G91" s="1"/>
      <c r="H91" s="1"/>
      <c r="I91" s="1"/>
      <c r="J91" s="1"/>
      <c r="K91" s="1"/>
      <c r="L91" s="1">
        <v>8.02</v>
      </c>
      <c r="M91" s="1"/>
      <c r="N91" s="1"/>
      <c r="O91" s="1"/>
      <c r="P91" s="1"/>
      <c r="Q91" s="1"/>
      <c r="R91" s="1">
        <v>10.34</v>
      </c>
      <c r="S91" s="1"/>
      <c r="T91" s="1"/>
      <c r="U91" s="1"/>
      <c r="V91" s="1"/>
      <c r="W91" s="1">
        <v>7.32</v>
      </c>
      <c r="X91" s="1"/>
      <c r="Y91" s="1"/>
      <c r="Z91" s="1"/>
      <c r="AA91" s="1"/>
      <c r="AB91" s="1"/>
      <c r="AC91" s="1">
        <v>11.46</v>
      </c>
      <c r="AD91" s="1"/>
      <c r="AE91" s="1"/>
      <c r="AF91" s="1"/>
      <c r="AG91" s="1">
        <v>16.95</v>
      </c>
      <c r="AH91" s="1"/>
      <c r="AI91" s="1"/>
      <c r="AJ91" s="1"/>
    </row>
    <row r="92" spans="1:36" x14ac:dyDescent="0.25">
      <c r="B92" s="1"/>
      <c r="C92" s="1"/>
      <c r="D92" s="1"/>
      <c r="E92" s="1">
        <v>12.04</v>
      </c>
      <c r="F92" s="1"/>
      <c r="G92" s="1"/>
      <c r="H92" s="1"/>
      <c r="I92" s="1"/>
      <c r="J92" s="1"/>
      <c r="K92" s="1"/>
      <c r="L92" s="1">
        <v>9.98</v>
      </c>
      <c r="M92" s="1"/>
      <c r="N92" s="1"/>
      <c r="O92" s="1"/>
      <c r="P92" s="1"/>
      <c r="Q92" s="1"/>
      <c r="R92" s="1">
        <v>10.36</v>
      </c>
      <c r="S92" s="1"/>
      <c r="T92" s="1"/>
      <c r="U92" s="1"/>
      <c r="V92" s="1"/>
      <c r="W92" s="1">
        <v>12.38</v>
      </c>
      <c r="X92" s="1"/>
      <c r="Y92" s="1"/>
      <c r="Z92" s="1"/>
      <c r="AA92" s="1"/>
      <c r="AB92" s="1"/>
      <c r="AC92" s="1">
        <v>11.38</v>
      </c>
      <c r="AD92" s="1"/>
      <c r="AE92" s="1"/>
      <c r="AF92" s="1"/>
      <c r="AG92" s="1">
        <v>16.149999999999999</v>
      </c>
      <c r="AH92" s="1"/>
      <c r="AI92" s="1"/>
      <c r="AJ92" s="1"/>
    </row>
    <row r="93" spans="1:36" x14ac:dyDescent="0.25">
      <c r="B93" s="1"/>
      <c r="C93" s="1"/>
      <c r="D93" s="1"/>
      <c r="E93" s="1">
        <v>12.12</v>
      </c>
      <c r="F93" s="1"/>
      <c r="G93" s="1"/>
      <c r="H93" s="1"/>
      <c r="I93" s="1"/>
      <c r="J93" s="1"/>
      <c r="K93" s="1"/>
      <c r="L93" s="1">
        <v>9.64</v>
      </c>
      <c r="M93" s="1"/>
      <c r="N93" s="1"/>
      <c r="O93" s="1"/>
      <c r="P93" s="1"/>
      <c r="Q93" s="1"/>
      <c r="R93" s="1">
        <v>10.36</v>
      </c>
      <c r="S93" s="1"/>
      <c r="T93" s="1"/>
      <c r="U93" s="1"/>
      <c r="V93" s="1"/>
      <c r="W93" s="1">
        <v>8.94</v>
      </c>
      <c r="X93" s="1"/>
      <c r="Y93" s="1"/>
      <c r="Z93" s="1"/>
      <c r="AA93" s="1"/>
      <c r="AB93" s="1"/>
      <c r="AC93" s="1"/>
      <c r="AD93" s="1"/>
      <c r="AE93" s="1"/>
      <c r="AF93" s="1"/>
      <c r="AG93" s="1">
        <v>2.65</v>
      </c>
      <c r="AH93" s="1"/>
      <c r="AI93" s="1"/>
      <c r="AJ93" s="1"/>
    </row>
    <row r="94" spans="1:36" x14ac:dyDescent="0.25">
      <c r="A94" t="s">
        <v>77</v>
      </c>
      <c r="B94" s="1"/>
      <c r="C94" s="1"/>
      <c r="D94" s="1"/>
      <c r="E94" s="1">
        <v>12.02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>
        <v>10.16</v>
      </c>
      <c r="S94" s="1"/>
      <c r="T94" s="1"/>
      <c r="U94" s="1"/>
      <c r="V94" s="1"/>
      <c r="W94" s="1">
        <v>12.16</v>
      </c>
      <c r="X94" s="1"/>
      <c r="Y94" s="1"/>
      <c r="Z94" s="1"/>
      <c r="AA94" s="1"/>
      <c r="AB94" s="1"/>
      <c r="AC94" s="1"/>
      <c r="AD94" s="1"/>
      <c r="AE94" s="1"/>
      <c r="AF94" s="1"/>
      <c r="AG94" s="1">
        <v>3.75</v>
      </c>
      <c r="AH94" s="1"/>
      <c r="AI94" s="1"/>
      <c r="AJ94" s="1"/>
    </row>
    <row r="95" spans="1:36" x14ac:dyDescent="0.25">
      <c r="B95" s="1"/>
      <c r="C95" s="1"/>
      <c r="D95" s="1"/>
      <c r="E95" s="1">
        <v>14.98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>
        <v>10.46</v>
      </c>
      <c r="S95" s="1"/>
      <c r="T95" s="1"/>
      <c r="U95" s="1"/>
      <c r="V95" s="1"/>
      <c r="W95" s="1">
        <v>7.3</v>
      </c>
      <c r="X95" s="1"/>
      <c r="Y95" s="1"/>
      <c r="Z95" s="1"/>
      <c r="AA95" s="1"/>
      <c r="AB95" s="1"/>
      <c r="AC95" s="1"/>
      <c r="AD95" s="1"/>
      <c r="AE95" s="1"/>
      <c r="AF95" s="1"/>
      <c r="AG95" s="1">
        <v>5.35</v>
      </c>
      <c r="AH95" s="1"/>
      <c r="AI95" s="1"/>
      <c r="AJ95" s="1"/>
    </row>
    <row r="96" spans="1:36" x14ac:dyDescent="0.25">
      <c r="B96" s="1"/>
      <c r="C96" s="1"/>
      <c r="D96" s="1"/>
      <c r="E96" s="1">
        <v>11.84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>
        <v>12.16</v>
      </c>
      <c r="S96" s="1"/>
      <c r="T96" s="1"/>
      <c r="U96" s="1"/>
      <c r="V96" s="1"/>
      <c r="W96" s="1">
        <v>9.76</v>
      </c>
      <c r="X96" s="1"/>
      <c r="Y96" s="1"/>
      <c r="Z96" s="1"/>
      <c r="AA96" s="1"/>
      <c r="AB96" s="1"/>
      <c r="AC96" s="1"/>
      <c r="AD96" s="1"/>
      <c r="AE96" s="1"/>
      <c r="AF96" s="1"/>
      <c r="AG96" s="1">
        <v>1.85</v>
      </c>
      <c r="AH96" s="1"/>
      <c r="AI96" s="1"/>
      <c r="AJ96" s="1"/>
    </row>
    <row r="97" spans="1:36" x14ac:dyDescent="0.25">
      <c r="B97" s="1"/>
      <c r="C97" s="1"/>
      <c r="D97" s="1"/>
      <c r="E97" s="1">
        <v>16.079999999999998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>
        <v>9.94</v>
      </c>
      <c r="S97" s="1"/>
      <c r="T97" s="1"/>
      <c r="U97" s="1"/>
      <c r="V97" s="1"/>
      <c r="W97" s="1">
        <v>12.76</v>
      </c>
      <c r="X97" s="1"/>
      <c r="Y97" s="1"/>
      <c r="Z97" s="1"/>
      <c r="AA97" s="1"/>
      <c r="AB97" s="1"/>
      <c r="AC97" s="1"/>
      <c r="AD97" s="1"/>
      <c r="AE97" s="1"/>
      <c r="AF97" s="1"/>
      <c r="AG97" s="1">
        <v>5.7</v>
      </c>
      <c r="AH97" s="1"/>
      <c r="AI97" s="1"/>
      <c r="AJ97" s="1"/>
    </row>
    <row r="98" spans="1:36" x14ac:dyDescent="0.25">
      <c r="B98" s="1"/>
      <c r="C98" s="1"/>
      <c r="D98" s="1"/>
      <c r="E98" s="1">
        <v>18.62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>
        <v>11.2</v>
      </c>
      <c r="S98" s="1"/>
      <c r="T98" s="1"/>
      <c r="U98" s="1"/>
      <c r="V98" s="1"/>
      <c r="W98" s="1">
        <v>12.5</v>
      </c>
      <c r="X98" s="1"/>
      <c r="Y98" s="1"/>
      <c r="Z98" s="1"/>
      <c r="AA98" s="1"/>
      <c r="AB98" s="1"/>
      <c r="AC98" s="1"/>
      <c r="AD98" s="1"/>
      <c r="AE98" s="1"/>
      <c r="AF98" s="1"/>
      <c r="AG98" s="1">
        <v>3.55</v>
      </c>
      <c r="AH98" s="1"/>
      <c r="AI98" s="1"/>
      <c r="AJ98" s="1"/>
    </row>
    <row r="99" spans="1:36" x14ac:dyDescent="0.25">
      <c r="B99" s="1"/>
      <c r="C99" s="1"/>
      <c r="D99" s="1"/>
      <c r="E99" s="1">
        <v>16.739999999999998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>
        <v>9.8800000000000008</v>
      </c>
      <c r="S99" s="1"/>
      <c r="T99" s="1"/>
      <c r="U99" s="1"/>
      <c r="V99" s="1"/>
      <c r="W99" s="1">
        <v>4.62</v>
      </c>
      <c r="X99" s="1"/>
      <c r="Y99" s="1"/>
      <c r="Z99" s="1"/>
      <c r="AA99" s="1"/>
      <c r="AB99" s="1"/>
      <c r="AC99" s="1"/>
      <c r="AD99" s="1"/>
      <c r="AE99" s="1"/>
      <c r="AF99" s="1"/>
      <c r="AG99" s="1">
        <v>4.25</v>
      </c>
      <c r="AH99" s="1"/>
      <c r="AI99" s="1"/>
      <c r="AJ99" s="1"/>
    </row>
    <row r="100" spans="1:36" x14ac:dyDescent="0.25">
      <c r="B100" s="1"/>
      <c r="C100" s="1"/>
      <c r="D100" s="1"/>
      <c r="E100" s="1">
        <v>18.100000000000001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>
        <v>9.42</v>
      </c>
      <c r="S100" s="1"/>
      <c r="T100" s="1"/>
      <c r="U100" s="1"/>
      <c r="V100" s="1"/>
      <c r="W100" s="1">
        <v>8.86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>
        <v>4.75</v>
      </c>
      <c r="AH100" s="1"/>
      <c r="AI100" s="1"/>
      <c r="AJ100" s="1"/>
    </row>
    <row r="101" spans="1:36" x14ac:dyDescent="0.25">
      <c r="B101" s="1"/>
      <c r="C101" s="1"/>
      <c r="D101" s="1"/>
      <c r="E101" s="1">
        <v>17.579999999999998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>
        <v>15.76</v>
      </c>
      <c r="S101" s="1"/>
      <c r="T101" s="1"/>
      <c r="U101" s="1"/>
      <c r="V101" s="1"/>
      <c r="W101" s="1">
        <v>9.7799999999999994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>
        <v>5.8</v>
      </c>
      <c r="AH101" s="1"/>
      <c r="AI101" s="1"/>
      <c r="AJ101" s="1"/>
    </row>
    <row r="102" spans="1:36" x14ac:dyDescent="0.25">
      <c r="B102" s="1"/>
      <c r="C102" s="1"/>
      <c r="D102" s="1"/>
      <c r="E102" s="1">
        <v>17.82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>
        <v>18.38</v>
      </c>
      <c r="S102" s="1"/>
      <c r="T102" s="1"/>
      <c r="U102" s="1"/>
      <c r="V102" s="1"/>
      <c r="W102" s="1">
        <v>12.62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>
        <v>4.2</v>
      </c>
      <c r="AH102" s="1"/>
      <c r="AI102" s="1"/>
      <c r="AJ102" s="1"/>
    </row>
    <row r="103" spans="1:36" x14ac:dyDescent="0.25">
      <c r="B103" s="1"/>
      <c r="C103" s="1"/>
      <c r="D103" s="1"/>
      <c r="E103" s="1">
        <v>16.5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>
        <v>16.100000000000001</v>
      </c>
      <c r="S103" s="1"/>
      <c r="T103" s="1"/>
      <c r="U103" s="1"/>
      <c r="V103" s="1"/>
      <c r="W103" s="1">
        <v>12.46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>
        <v>6.3</v>
      </c>
      <c r="AH103" s="1"/>
      <c r="AI103" s="1"/>
      <c r="AJ103" s="1"/>
    </row>
    <row r="104" spans="1:36" x14ac:dyDescent="0.25">
      <c r="B104" s="1"/>
      <c r="C104" s="1"/>
      <c r="D104" s="1"/>
      <c r="E104" s="1">
        <v>17.36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>
        <v>14.92</v>
      </c>
      <c r="S104" s="1"/>
      <c r="T104" s="1"/>
      <c r="U104" s="1"/>
      <c r="V104" s="1"/>
      <c r="W104" s="1">
        <v>2.52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>
        <v>4.2</v>
      </c>
      <c r="AH104" s="1"/>
      <c r="AI104" s="1"/>
      <c r="AJ104" s="1"/>
    </row>
    <row r="105" spans="1:36" x14ac:dyDescent="0.25">
      <c r="B105" s="1"/>
      <c r="C105" s="1"/>
      <c r="D105" s="1"/>
      <c r="E105" s="1">
        <v>11.74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>
        <v>15.18</v>
      </c>
      <c r="S105" s="1"/>
      <c r="T105" s="1"/>
      <c r="U105" s="1"/>
      <c r="V105" s="1"/>
      <c r="W105" s="1">
        <v>10.34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>
        <v>4.8</v>
      </c>
      <c r="AH105" s="1"/>
      <c r="AI105" s="1"/>
      <c r="AJ105" s="1"/>
    </row>
    <row r="106" spans="1:36" x14ac:dyDescent="0.25">
      <c r="B106" s="1"/>
      <c r="C106" s="1"/>
      <c r="D106" s="1"/>
      <c r="E106" s="1">
        <v>18.5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>
        <v>16.78</v>
      </c>
      <c r="S106" s="1"/>
      <c r="T106" s="1"/>
      <c r="U106" s="1"/>
      <c r="V106" s="1"/>
      <c r="W106" s="1">
        <v>10.4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>
        <v>4.05</v>
      </c>
      <c r="AH106" s="1"/>
      <c r="AI106" s="1"/>
      <c r="AJ106" s="1"/>
    </row>
    <row r="107" spans="1:36" x14ac:dyDescent="0.25">
      <c r="A107" t="s">
        <v>89</v>
      </c>
      <c r="B107" s="1"/>
      <c r="C107" s="1"/>
      <c r="D107" s="1"/>
      <c r="E107" s="1">
        <v>16.739999999999998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>
        <v>16.899999999999999</v>
      </c>
      <c r="S107" s="1"/>
      <c r="T107" s="1"/>
      <c r="U107" s="1"/>
      <c r="V107" s="1"/>
      <c r="W107" s="1">
        <v>111.7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>
        <v>4.5</v>
      </c>
      <c r="AH107" s="1"/>
      <c r="AI107" s="1"/>
      <c r="AJ107" s="1"/>
    </row>
    <row r="108" spans="1:36" x14ac:dyDescent="0.25">
      <c r="B108" s="1"/>
      <c r="C108" s="1"/>
      <c r="D108" s="1"/>
      <c r="E108" s="1">
        <v>14.64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>
        <v>16.46</v>
      </c>
      <c r="S108" s="1"/>
      <c r="T108" s="1"/>
      <c r="U108" s="1"/>
      <c r="V108" s="1"/>
      <c r="W108" s="1">
        <v>8.36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>
        <v>5.9</v>
      </c>
      <c r="AH108" s="1"/>
      <c r="AI108" s="1"/>
      <c r="AJ108" s="1"/>
    </row>
    <row r="109" spans="1:36" x14ac:dyDescent="0.25">
      <c r="B109" s="1"/>
      <c r="C109" s="1"/>
      <c r="D109" s="1"/>
      <c r="E109" s="1">
        <v>14.62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>
        <v>16.36</v>
      </c>
      <c r="S109" s="1"/>
      <c r="T109" s="1"/>
      <c r="U109" s="1"/>
      <c r="V109" s="1"/>
      <c r="W109" s="1">
        <v>14.68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>
        <v>5.75</v>
      </c>
      <c r="AH109" s="1"/>
      <c r="AI109" s="1"/>
      <c r="AJ109" s="1"/>
    </row>
    <row r="110" spans="1:36" x14ac:dyDescent="0.25">
      <c r="B110" s="1"/>
      <c r="C110" s="1"/>
      <c r="D110" s="1"/>
      <c r="E110" s="1">
        <v>16.02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>
        <v>11.14</v>
      </c>
      <c r="S110" s="1"/>
      <c r="T110" s="1"/>
      <c r="U110" s="1"/>
      <c r="V110" s="1"/>
      <c r="W110" s="1">
        <v>10.48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>
        <v>5.7</v>
      </c>
      <c r="AH110" s="1"/>
      <c r="AI110" s="1"/>
      <c r="AJ110" s="1"/>
    </row>
    <row r="111" spans="1:36" x14ac:dyDescent="0.25">
      <c r="B111" s="1"/>
      <c r="C111" s="1"/>
      <c r="D111" s="1"/>
      <c r="E111" s="1">
        <v>16.5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>
        <v>13.5</v>
      </c>
      <c r="S111" s="1"/>
      <c r="T111" s="1"/>
      <c r="U111" s="1"/>
      <c r="V111" s="1"/>
      <c r="W111" s="1">
        <v>9.3800000000000008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>
        <v>5.05</v>
      </c>
      <c r="AH111" s="1"/>
      <c r="AI111" s="1"/>
      <c r="AJ111" s="1"/>
    </row>
    <row r="112" spans="1:36" x14ac:dyDescent="0.25">
      <c r="B112" s="1"/>
      <c r="C112" s="1"/>
      <c r="D112" s="1"/>
      <c r="E112" s="1">
        <v>15.72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>
        <v>15.96</v>
      </c>
      <c r="S112" s="1"/>
      <c r="T112" s="1"/>
      <c r="U112" s="1"/>
      <c r="V112" s="1"/>
      <c r="W112" s="1">
        <v>9.9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>
        <v>6.05</v>
      </c>
      <c r="AH112" s="1"/>
      <c r="AI112" s="1"/>
      <c r="AJ112" s="1"/>
    </row>
    <row r="113" spans="1:36" x14ac:dyDescent="0.25">
      <c r="B113" s="1"/>
      <c r="C113" s="1"/>
      <c r="D113" s="1"/>
      <c r="E113" s="1">
        <v>11.84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>
        <v>16.559999999999999</v>
      </c>
      <c r="S113" s="1"/>
      <c r="T113" s="1"/>
      <c r="U113" s="1"/>
      <c r="V113" s="1"/>
      <c r="W113" s="1">
        <v>10.94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>
        <v>5.65</v>
      </c>
      <c r="AH113" s="1"/>
      <c r="AI113" s="1"/>
      <c r="AJ113" s="1"/>
    </row>
    <row r="114" spans="1:36" x14ac:dyDescent="0.25">
      <c r="A114" t="s">
        <v>88</v>
      </c>
      <c r="B114" s="1"/>
      <c r="C114" s="1"/>
      <c r="D114" s="1"/>
      <c r="E114" s="1">
        <v>11.96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>
        <v>13.96</v>
      </c>
      <c r="S114" s="1"/>
      <c r="T114" s="1"/>
      <c r="U114" s="1"/>
      <c r="V114" s="1"/>
      <c r="W114" s="1">
        <v>7.38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>
        <v>5.65</v>
      </c>
      <c r="AH114" s="1"/>
      <c r="AI114" s="1"/>
      <c r="AJ114" s="1"/>
    </row>
    <row r="115" spans="1:36" x14ac:dyDescent="0.25">
      <c r="B115" s="1"/>
      <c r="C115" s="1"/>
      <c r="D115" s="1"/>
      <c r="E115" s="1">
        <v>11.94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>
        <v>16.52</v>
      </c>
      <c r="S115" s="1"/>
      <c r="T115" s="1"/>
      <c r="U115" s="1"/>
      <c r="V115" s="1"/>
      <c r="W115" s="1">
        <v>10.66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>
        <v>4.3</v>
      </c>
      <c r="AH115" s="1"/>
      <c r="AI115" s="1"/>
      <c r="AJ115" s="1"/>
    </row>
    <row r="116" spans="1:36" x14ac:dyDescent="0.25">
      <c r="B116" s="1"/>
      <c r="C116" s="1"/>
      <c r="D116" s="1"/>
      <c r="E116" s="1">
        <v>10.8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>
        <v>15.28</v>
      </c>
      <c r="S116" s="1"/>
      <c r="T116" s="1"/>
      <c r="U116" s="1"/>
      <c r="V116" s="1"/>
      <c r="W116" s="1">
        <v>10.44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>
        <v>5.3</v>
      </c>
      <c r="AH116" s="1"/>
      <c r="AI116" s="1"/>
      <c r="AJ116" s="1"/>
    </row>
    <row r="117" spans="1:36" x14ac:dyDescent="0.25">
      <c r="B117" s="1"/>
      <c r="C117" s="1"/>
      <c r="D117" s="1"/>
      <c r="E117" s="1">
        <v>11.5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>
        <v>16.62</v>
      </c>
      <c r="S117" s="1"/>
      <c r="T117" s="1"/>
      <c r="U117" s="1"/>
      <c r="V117" s="1"/>
      <c r="W117" s="1">
        <v>6.66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>
        <v>5.0999999999999996</v>
      </c>
      <c r="AH117" s="1"/>
      <c r="AI117" s="1"/>
      <c r="AJ117" s="1"/>
    </row>
    <row r="118" spans="1:36" x14ac:dyDescent="0.25">
      <c r="B118" s="1"/>
      <c r="C118" s="1"/>
      <c r="D118" s="1"/>
      <c r="E118" s="1">
        <v>9.1999999999999993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>
        <v>17.899999999999999</v>
      </c>
      <c r="S118" s="1"/>
      <c r="T118" s="1"/>
      <c r="U118" s="1"/>
      <c r="V118" s="1"/>
      <c r="W118" s="1">
        <v>8.3800000000000008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>
        <v>4.9000000000000004</v>
      </c>
      <c r="AH118" s="1"/>
      <c r="AI118" s="1"/>
      <c r="AJ118" s="1"/>
    </row>
    <row r="119" spans="1:36" x14ac:dyDescent="0.25">
      <c r="B119" s="1"/>
      <c r="C119" s="1"/>
      <c r="D119" s="1"/>
      <c r="E119" s="1">
        <v>9.68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>
        <v>16.899999999999999</v>
      </c>
      <c r="S119" s="1"/>
      <c r="T119" s="1"/>
      <c r="U119" s="1"/>
      <c r="V119" s="1"/>
      <c r="W119" s="1">
        <v>9.4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>
        <v>5.2</v>
      </c>
      <c r="AH119" s="1"/>
      <c r="AI119" s="1"/>
      <c r="AJ119" s="1"/>
    </row>
    <row r="120" spans="1:36" x14ac:dyDescent="0.25">
      <c r="B120" s="1"/>
      <c r="C120" s="1"/>
      <c r="D120" s="1"/>
      <c r="E120" s="1">
        <v>9.6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>
        <v>14.78</v>
      </c>
      <c r="S120" s="1"/>
      <c r="T120" s="1"/>
      <c r="U120" s="1"/>
      <c r="V120" s="1"/>
      <c r="W120" s="1">
        <v>10.14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>
        <v>5.2</v>
      </c>
      <c r="AH120" s="1"/>
      <c r="AI120" s="1"/>
      <c r="AJ120" s="1"/>
    </row>
    <row r="121" spans="1:36" x14ac:dyDescent="0.25">
      <c r="B121" s="1"/>
      <c r="C121" s="1"/>
      <c r="D121" s="1"/>
      <c r="E121" s="1">
        <v>10.1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>
        <v>12.64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>
        <v>3.55</v>
      </c>
      <c r="AH121" s="1"/>
      <c r="AI121" s="1"/>
      <c r="AJ121" s="1"/>
    </row>
    <row r="122" spans="1:36" x14ac:dyDescent="0.25">
      <c r="B122" s="1"/>
      <c r="C122" s="1"/>
      <c r="D122" s="1"/>
      <c r="E122" s="1">
        <v>9.4600000000000009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>
        <v>12.32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>
        <v>5.25</v>
      </c>
      <c r="AH122" s="1"/>
      <c r="AI122" s="1"/>
      <c r="AJ122" s="1"/>
    </row>
    <row r="123" spans="1:36" x14ac:dyDescent="0.25">
      <c r="B123" s="1"/>
      <c r="C123" s="1"/>
      <c r="D123" s="1"/>
      <c r="E123" s="1">
        <v>9.44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>
        <v>10.46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>
        <v>5.5</v>
      </c>
      <c r="AH123" s="1"/>
      <c r="AI123" s="1"/>
      <c r="AJ123" s="1"/>
    </row>
    <row r="124" spans="1:36" x14ac:dyDescent="0.25">
      <c r="B124" s="1"/>
      <c r="C124" s="1"/>
      <c r="D124" s="1"/>
      <c r="E124" s="1">
        <v>9.6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>
        <v>14.4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>
        <v>4.8</v>
      </c>
      <c r="AH124" s="1"/>
      <c r="AI124" s="1"/>
      <c r="AJ124" s="1"/>
    </row>
    <row r="125" spans="1:36" x14ac:dyDescent="0.25">
      <c r="B125" s="1"/>
      <c r="C125" s="1"/>
      <c r="D125" s="1"/>
      <c r="E125" s="1">
        <v>9.4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>
        <v>10.88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>
        <v>4.4000000000000004</v>
      </c>
      <c r="AH125" s="1"/>
      <c r="AI125" s="1"/>
      <c r="AJ125" s="1"/>
    </row>
    <row r="126" spans="1:36" x14ac:dyDescent="0.25">
      <c r="A126" t="s">
        <v>97</v>
      </c>
      <c r="B126" s="1"/>
      <c r="C126" s="1"/>
      <c r="D126" s="1"/>
      <c r="E126" s="1">
        <v>13.66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>
        <v>9.92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>
        <v>4.5</v>
      </c>
      <c r="AH126" s="1"/>
      <c r="AI126" s="1"/>
      <c r="AJ126" s="1"/>
    </row>
    <row r="127" spans="1:36" x14ac:dyDescent="0.25">
      <c r="B127" s="1"/>
      <c r="C127" s="1"/>
      <c r="D127" s="1"/>
      <c r="E127" s="1">
        <v>11.22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>
        <v>13.86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>
        <v>4.8</v>
      </c>
      <c r="AH127" s="1"/>
      <c r="AI127" s="1"/>
      <c r="AJ127" s="1"/>
    </row>
    <row r="128" spans="1:36" x14ac:dyDescent="0.25">
      <c r="B128" s="1"/>
      <c r="C128" s="1"/>
      <c r="D128" s="1"/>
      <c r="E128" s="1">
        <v>3.02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>
        <v>14.22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>
        <v>5.3</v>
      </c>
      <c r="AH128" s="1"/>
      <c r="AI128" s="1"/>
      <c r="AJ128" s="1"/>
    </row>
    <row r="129" spans="1:36" x14ac:dyDescent="0.25">
      <c r="B129" s="1"/>
      <c r="C129" s="1"/>
      <c r="D129" s="1"/>
      <c r="E129" s="1">
        <v>17.72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>
        <v>20.7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>
        <v>5.0999999999999996</v>
      </c>
      <c r="AH129" s="1"/>
      <c r="AI129" s="1"/>
      <c r="AJ129" s="1"/>
    </row>
    <row r="130" spans="1:36" x14ac:dyDescent="0.25">
      <c r="B130" s="1"/>
      <c r="C130" s="1"/>
      <c r="D130" s="1"/>
      <c r="E130" s="1">
        <v>17.399999999999999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>
        <v>17.32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>
        <v>4.55</v>
      </c>
      <c r="AH130" s="1"/>
      <c r="AI130" s="1"/>
      <c r="AJ130" s="1"/>
    </row>
    <row r="131" spans="1:36" x14ac:dyDescent="0.25">
      <c r="B131" s="1"/>
      <c r="C131" s="1"/>
      <c r="D131" s="1"/>
      <c r="E131" s="1">
        <v>17.899999999999999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>
        <v>12.44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>
        <v>6.1</v>
      </c>
      <c r="AH131" s="1"/>
      <c r="AI131" s="1"/>
      <c r="AJ131" s="1"/>
    </row>
    <row r="132" spans="1:36" x14ac:dyDescent="0.25">
      <c r="B132" s="1"/>
      <c r="C132" s="1"/>
      <c r="D132" s="1"/>
      <c r="E132" s="1">
        <v>17.72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>
        <v>10.1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>
        <v>5.05</v>
      </c>
      <c r="AH132" s="1"/>
      <c r="AI132" s="1"/>
      <c r="AJ132" s="1"/>
    </row>
    <row r="133" spans="1:36" x14ac:dyDescent="0.25">
      <c r="B133" s="1"/>
      <c r="C133" s="1"/>
      <c r="D133" s="1"/>
      <c r="E133" s="1">
        <v>17.28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>
        <v>11.98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>
        <v>5.2</v>
      </c>
      <c r="AH133" s="1"/>
      <c r="AI133" s="1"/>
      <c r="AJ133" s="1"/>
    </row>
    <row r="134" spans="1:36" x14ac:dyDescent="0.25">
      <c r="B134" s="1"/>
      <c r="C134" s="1"/>
      <c r="D134" s="1"/>
      <c r="E134" s="1">
        <v>17.68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>
        <v>14.36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>
        <v>5.05</v>
      </c>
      <c r="AH134" s="1"/>
      <c r="AI134" s="1"/>
      <c r="AJ134" s="1"/>
    </row>
    <row r="135" spans="1:36" x14ac:dyDescent="0.25">
      <c r="B135" s="1"/>
      <c r="C135" s="1"/>
      <c r="D135" s="1"/>
      <c r="E135" s="1">
        <v>15.48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>
        <v>12.34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>
        <v>5.15</v>
      </c>
      <c r="AH135" s="1"/>
      <c r="AI135" s="1"/>
      <c r="AJ135" s="1"/>
    </row>
    <row r="136" spans="1:36" x14ac:dyDescent="0.25">
      <c r="B136" s="1"/>
      <c r="C136" s="1"/>
      <c r="D136" s="1"/>
      <c r="E136" s="1">
        <v>18.68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>
        <v>12.4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>
        <v>4.9000000000000004</v>
      </c>
      <c r="AH136" s="1"/>
      <c r="AI136" s="1"/>
      <c r="AJ136" s="1"/>
    </row>
    <row r="137" spans="1:36" x14ac:dyDescent="0.25">
      <c r="B137" s="1"/>
      <c r="C137" s="1"/>
      <c r="D137" s="1"/>
      <c r="E137" s="1">
        <v>14.88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>
        <v>14.38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>
        <v>6</v>
      </c>
      <c r="AH137" s="1"/>
      <c r="AI137" s="1"/>
      <c r="AJ137" s="1"/>
    </row>
    <row r="138" spans="1:36" x14ac:dyDescent="0.25">
      <c r="B138" s="1"/>
      <c r="C138" s="1"/>
      <c r="D138" s="1"/>
      <c r="E138" s="1">
        <v>7.4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>
        <v>12.36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>
        <v>5.05</v>
      </c>
      <c r="AH138" s="1"/>
      <c r="AI138" s="1"/>
      <c r="AJ138" s="1"/>
    </row>
    <row r="139" spans="1:36" x14ac:dyDescent="0.25">
      <c r="B139" s="1"/>
      <c r="C139" s="1"/>
      <c r="D139" s="1"/>
      <c r="E139" s="1">
        <v>18.36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>
        <v>18.559999999999999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>
        <v>5.4</v>
      </c>
      <c r="AH139" s="1"/>
      <c r="AI139" s="1"/>
      <c r="AJ139" s="1"/>
    </row>
    <row r="140" spans="1:36" x14ac:dyDescent="0.25">
      <c r="B140" s="1"/>
      <c r="C140" s="1"/>
      <c r="D140" s="1"/>
      <c r="E140" s="1">
        <v>11.14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>
        <v>11.22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>
        <v>5.3</v>
      </c>
      <c r="AH140" s="1"/>
      <c r="AI140" s="1"/>
      <c r="AJ140" s="1"/>
    </row>
    <row r="141" spans="1:36" x14ac:dyDescent="0.25">
      <c r="B141" s="1"/>
      <c r="C141" s="1"/>
      <c r="D141" s="1"/>
      <c r="E141" s="1">
        <v>17.32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>
        <v>10.039999999999999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>
        <v>5.85</v>
      </c>
      <c r="AH141" s="1"/>
      <c r="AI141" s="1"/>
      <c r="AJ141" s="1"/>
    </row>
    <row r="142" spans="1:36" x14ac:dyDescent="0.25">
      <c r="B142" s="1"/>
      <c r="C142" s="1"/>
      <c r="D142" s="1"/>
      <c r="E142" s="1">
        <v>8.1300000000000008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>
        <v>10.28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>
        <v>5.3</v>
      </c>
      <c r="AH142" s="1"/>
      <c r="AI142" s="1"/>
      <c r="AJ142" s="1"/>
    </row>
    <row r="143" spans="1:36" x14ac:dyDescent="0.25">
      <c r="A143" t="s">
        <v>100</v>
      </c>
      <c r="B143" s="1"/>
      <c r="C143" s="1"/>
      <c r="D143" s="1"/>
      <c r="E143" s="1">
        <v>17.96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>
        <v>10.84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>
        <v>4.3</v>
      </c>
      <c r="AH143" s="1"/>
      <c r="AI143" s="1"/>
      <c r="AJ143" s="1"/>
    </row>
    <row r="144" spans="1:36" x14ac:dyDescent="0.25">
      <c r="B144" s="1"/>
      <c r="C144" s="1"/>
      <c r="D144" s="1"/>
      <c r="E144" s="1">
        <v>18.16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>
        <v>27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>
        <v>4.3</v>
      </c>
      <c r="AH144" s="1"/>
      <c r="AI144" s="1"/>
      <c r="AJ144" s="1"/>
    </row>
    <row r="145" spans="2:36" x14ac:dyDescent="0.25">
      <c r="B145" s="1"/>
      <c r="C145" s="1"/>
      <c r="D145" s="1"/>
      <c r="E145" s="1">
        <v>16.52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>
        <v>16.14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>
        <v>0.55000000000000004</v>
      </c>
      <c r="AH145" s="1"/>
      <c r="AI145" s="1"/>
      <c r="AJ145" s="1"/>
    </row>
    <row r="146" spans="2:36" x14ac:dyDescent="0.25">
      <c r="B146" s="1"/>
      <c r="C146" s="1"/>
      <c r="D146" s="1"/>
      <c r="E146" s="1">
        <v>17.96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>
        <v>12.14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2:36" x14ac:dyDescent="0.25">
      <c r="B147" s="1"/>
      <c r="C147" s="1"/>
      <c r="D147" s="1"/>
      <c r="E147" s="1">
        <v>17.420000000000002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>
        <v>11.41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2:36" x14ac:dyDescent="0.25">
      <c r="B148" s="1"/>
      <c r="C148" s="1"/>
      <c r="D148" s="1"/>
      <c r="E148" s="1">
        <v>15.18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>
        <v>7.2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2:36" x14ac:dyDescent="0.25">
      <c r="B149" s="1"/>
      <c r="C149" s="1"/>
      <c r="D149" s="1"/>
      <c r="E149" s="1">
        <v>19.18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>
        <v>8.24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2:36" x14ac:dyDescent="0.25">
      <c r="B150" s="1"/>
      <c r="C150" s="1"/>
      <c r="D150" s="1"/>
      <c r="E150" s="1">
        <v>16.88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>
        <v>13.74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2:36" x14ac:dyDescent="0.25">
      <c r="B151" s="1"/>
      <c r="C151" s="1"/>
      <c r="D151" s="1"/>
      <c r="E151" s="1">
        <v>17.68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>
        <v>14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2:36" x14ac:dyDescent="0.25">
      <c r="B152" s="1"/>
      <c r="C152" s="1"/>
      <c r="D152" s="1"/>
      <c r="E152" s="1">
        <v>18.059999999999999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>
        <v>8.7799999999999994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2:36" x14ac:dyDescent="0.25">
      <c r="B153" s="1"/>
      <c r="C153" s="1"/>
      <c r="D153" s="1"/>
      <c r="E153" s="1">
        <v>17.579999999999998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>
        <v>12.68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2:36" x14ac:dyDescent="0.25">
      <c r="B154" s="1"/>
      <c r="C154" s="1"/>
      <c r="D154" s="1"/>
      <c r="E154" s="1">
        <v>16.88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>
        <v>13.72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2:36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>
        <v>9.4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2:36" x14ac:dyDescent="0.25">
      <c r="B156" s="1"/>
      <c r="C156" s="1"/>
      <c r="D156" s="1"/>
      <c r="E156" s="1">
        <v>17.21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>
        <v>11.26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2:36" x14ac:dyDescent="0.25">
      <c r="B157" s="1"/>
      <c r="C157" s="1"/>
      <c r="D157" s="1"/>
      <c r="E157" s="1">
        <v>16.48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>
        <v>10.26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2:36" x14ac:dyDescent="0.25">
      <c r="B158" s="1"/>
      <c r="C158" s="1"/>
      <c r="D158" s="1"/>
      <c r="E158" s="1">
        <v>17.38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>
        <v>13.6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2:36" x14ac:dyDescent="0.25">
      <c r="B159" s="1"/>
      <c r="C159" s="1"/>
      <c r="D159" s="1"/>
      <c r="E159" s="1">
        <v>18.899999999999999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>
        <v>12.12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2:36" x14ac:dyDescent="0.25">
      <c r="B160" s="1"/>
      <c r="C160" s="1"/>
      <c r="D160" s="1"/>
      <c r="E160" s="1">
        <v>14.22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>
        <v>7.86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B161" s="1"/>
      <c r="C161" s="1"/>
      <c r="D161" s="1"/>
      <c r="E161" s="1">
        <v>17.62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>
        <v>14.26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t="s">
        <v>91</v>
      </c>
      <c r="B162" s="1"/>
      <c r="C162" s="1"/>
      <c r="D162" s="1"/>
      <c r="E162" s="1">
        <v>4.32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>
        <v>15.17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B163" s="1"/>
      <c r="C163" s="1"/>
      <c r="D163" s="1"/>
      <c r="E163" s="1">
        <v>13.9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>
        <v>10.34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B164" s="1"/>
      <c r="C164" s="1"/>
      <c r="D164" s="1"/>
      <c r="E164" s="1">
        <v>18.239999999999998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>
        <v>13.7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B165" s="1"/>
      <c r="C165" s="1"/>
      <c r="D165" s="1"/>
      <c r="E165" s="1">
        <v>10.86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>
        <v>11.98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B166" s="1"/>
      <c r="C166" s="1"/>
      <c r="D166" s="1"/>
      <c r="E166" s="1">
        <v>11.96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>
        <v>9.84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B167" s="1"/>
      <c r="C167" s="1"/>
      <c r="D167" s="1"/>
      <c r="E167" s="1">
        <v>17.88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>
        <v>12.34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B168" s="1"/>
      <c r="C168" s="1"/>
      <c r="D168" s="1"/>
      <c r="E168" s="1">
        <v>16.12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>
        <v>15.26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B169" s="1"/>
      <c r="C169" s="1"/>
      <c r="D169" s="1"/>
      <c r="E169" s="1">
        <v>17.14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>
        <v>6.36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B170" s="1"/>
      <c r="C170" s="1"/>
      <c r="D170" s="1"/>
      <c r="E170" s="1">
        <v>18.18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>
        <v>8.66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B171" s="1"/>
      <c r="C171" s="1"/>
      <c r="D171" s="1"/>
      <c r="E171" s="1">
        <v>11.82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>
        <v>9.84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B172" s="1"/>
      <c r="C172" s="1"/>
      <c r="D172" s="1"/>
      <c r="E172" s="1">
        <v>16.170000000000002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>
        <v>9.56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B173" s="1"/>
      <c r="C173" s="1"/>
      <c r="D173" s="1"/>
      <c r="E173" s="1">
        <v>15.54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>
        <v>9.5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B174" s="1"/>
      <c r="C174" s="1"/>
      <c r="D174" s="1"/>
      <c r="E174" s="1">
        <v>16.22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>
        <v>5.96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B175" s="1"/>
      <c r="C175" s="1"/>
      <c r="D175" s="1"/>
      <c r="E175" s="1">
        <v>17.36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>
        <v>6.23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B176" s="1"/>
      <c r="C176" s="1"/>
      <c r="D176" s="1"/>
      <c r="E176" s="1">
        <v>16.7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>
        <v>9.64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B177" s="1"/>
      <c r="C177" s="1"/>
      <c r="D177" s="1"/>
      <c r="E177" s="1">
        <v>16.32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>
        <v>15.68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B178" s="1"/>
      <c r="C178" s="1"/>
      <c r="D178" s="1"/>
      <c r="E178" s="1">
        <v>17.62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>
        <v>16.46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>
        <v>16.86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>
        <v>7.12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t="s">
        <v>101</v>
      </c>
      <c r="B181" s="1"/>
      <c r="C181" s="1"/>
      <c r="D181" s="1"/>
      <c r="E181" s="1">
        <v>11.74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>
        <v>8.6199999999999992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B182" s="1"/>
      <c r="C182" s="1"/>
      <c r="D182" s="1"/>
      <c r="E182" s="1">
        <v>10.06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>
        <v>8.58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B183" s="1"/>
      <c r="C183" s="1"/>
      <c r="D183" s="1"/>
      <c r="E183" s="1">
        <v>11.7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>
        <v>17.239999999999998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B184" s="1"/>
      <c r="C184" s="1"/>
      <c r="D184" s="1"/>
      <c r="E184" s="1">
        <v>11.62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>
        <v>12.42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B185" s="1"/>
      <c r="C185" s="1"/>
      <c r="D185" s="1"/>
      <c r="E185" s="1">
        <v>11.02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>
        <v>17.059999999999999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B186" s="1"/>
      <c r="C186" s="1"/>
      <c r="D186" s="1"/>
      <c r="E186" s="1">
        <v>10.4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B187" s="1"/>
      <c r="C187" s="1"/>
      <c r="D187" s="1"/>
      <c r="E187" s="1">
        <v>11.7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B188" s="1"/>
      <c r="C188" s="1"/>
      <c r="D188" s="1"/>
      <c r="E188" s="1">
        <v>16.600000000000001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B189" s="1"/>
      <c r="C189" s="1"/>
      <c r="D189" s="1"/>
      <c r="E189" s="1">
        <v>7.02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B190" s="1"/>
      <c r="C190" s="1"/>
      <c r="D190" s="1"/>
      <c r="E190" s="1">
        <v>7.84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B191" s="1"/>
      <c r="C191" s="1"/>
      <c r="D191" s="1"/>
      <c r="E191" s="1">
        <v>11.2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B192" s="1"/>
      <c r="C192" s="1"/>
      <c r="D192" s="1"/>
      <c r="E192" s="1">
        <v>11.86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40" x14ac:dyDescent="0.25">
      <c r="B193" s="1"/>
      <c r="C193" s="1"/>
      <c r="D193" s="1"/>
      <c r="E193" s="1">
        <v>12.78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40" x14ac:dyDescent="0.25">
      <c r="B194" s="1"/>
      <c r="C194" s="1"/>
      <c r="D194" s="1"/>
      <c r="E194" s="1">
        <v>12.84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40" x14ac:dyDescent="0.25">
      <c r="B195" s="1"/>
      <c r="C195" s="1"/>
      <c r="D195" s="1"/>
      <c r="E195" s="1">
        <v>11.86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40" x14ac:dyDescent="0.25">
      <c r="B196" s="1"/>
      <c r="C196" s="1"/>
      <c r="D196" s="1"/>
      <c r="E196" s="1">
        <v>7.04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40" x14ac:dyDescent="0.25">
      <c r="B197" s="1"/>
      <c r="C197" s="1"/>
      <c r="D197" s="1"/>
      <c r="E197" s="1">
        <v>5.88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40" x14ac:dyDescent="0.25">
      <c r="B198" s="1"/>
      <c r="C198" s="1"/>
      <c r="D198" s="1"/>
      <c r="E198" s="1">
        <v>11.4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40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40" x14ac:dyDescent="0.25">
      <c r="A200" t="s">
        <v>13</v>
      </c>
      <c r="B200" s="1">
        <f>SUM(C200:AJ200)</f>
        <v>12006.510000000004</v>
      </c>
      <c r="C200" s="1">
        <f>SUM(C10:C199)</f>
        <v>14.95</v>
      </c>
      <c r="D200" s="1">
        <f>SUM(D10:D199)</f>
        <v>0</v>
      </c>
      <c r="E200" s="1">
        <f>SUM(E10:E199)</f>
        <v>2356.7900000000009</v>
      </c>
      <c r="F200" s="1"/>
      <c r="G200" s="1">
        <f t="shared" ref="G200:K200" si="0">SUM(G10:G199)</f>
        <v>503.59000000000003</v>
      </c>
      <c r="H200" s="1">
        <f t="shared" si="0"/>
        <v>196.80999999999997</v>
      </c>
      <c r="I200" s="1">
        <f t="shared" si="0"/>
        <v>20.72</v>
      </c>
      <c r="J200" s="1">
        <f t="shared" si="0"/>
        <v>0.9</v>
      </c>
      <c r="K200" s="1">
        <f t="shared" si="0"/>
        <v>131.29999999999998</v>
      </c>
      <c r="L200" s="1">
        <f t="shared" ref="L200" si="1">SUM(L10:L199)</f>
        <v>688.7800000000002</v>
      </c>
      <c r="M200" s="1">
        <f t="shared" ref="M200" si="2">SUM(M10:M199)</f>
        <v>48.4</v>
      </c>
      <c r="N200" s="1">
        <f t="shared" ref="N200" si="3">SUM(N10:N199)</f>
        <v>136.80000000000001</v>
      </c>
      <c r="O200" s="1">
        <f t="shared" ref="O200" si="4">SUM(O10:O199)</f>
        <v>35.85</v>
      </c>
      <c r="P200" s="1">
        <f t="shared" ref="P200" si="5">SUM(P10:P199)</f>
        <v>0</v>
      </c>
      <c r="Q200" s="1">
        <f t="shared" ref="Q200" si="6">SUM(Q10:Q199)</f>
        <v>640.53000000000031</v>
      </c>
      <c r="R200" s="1">
        <f t="shared" ref="R200" si="7">SUM(R10:R199)</f>
        <v>1480.7600000000007</v>
      </c>
      <c r="S200" s="1">
        <f t="shared" ref="S200" si="8">SUM(S10:S199)</f>
        <v>84.12</v>
      </c>
      <c r="T200" s="1">
        <f t="shared" ref="T200" si="9">SUM(T10:T199)</f>
        <v>136.97000000000003</v>
      </c>
      <c r="U200" s="1">
        <f t="shared" ref="U200" si="10">SUM(U10:U199)</f>
        <v>0</v>
      </c>
      <c r="V200" s="1">
        <f t="shared" ref="V200" si="11">SUM(V10:V199)</f>
        <v>68.599999999999994</v>
      </c>
      <c r="W200" s="1">
        <f t="shared" ref="W200" si="12">SUM(W10:W199)</f>
        <v>2013.8200000000006</v>
      </c>
      <c r="X200" s="1">
        <f t="shared" ref="X200" si="13">SUM(X10:X199)</f>
        <v>203.95000000000002</v>
      </c>
      <c r="Y200" s="1">
        <f t="shared" ref="Y200" si="14">SUM(Y10:Y199)</f>
        <v>774.82</v>
      </c>
      <c r="Z200" s="1">
        <f t="shared" ref="Z200" si="15">SUM(Z10:Z199)</f>
        <v>0</v>
      </c>
      <c r="AA200" s="1">
        <f t="shared" ref="AA200" si="16">SUM(AA10:AA199)</f>
        <v>75.09</v>
      </c>
      <c r="AB200" s="1">
        <f t="shared" ref="AB200" si="17">SUM(AB10:AB199)</f>
        <v>3.05</v>
      </c>
      <c r="AC200" s="1">
        <f t="shared" ref="AC200" si="18">SUM(AC10:AC199)</f>
        <v>990.45000000000039</v>
      </c>
      <c r="AD200" s="1">
        <f t="shared" ref="AD200" si="19">SUM(AD10:AD199)</f>
        <v>1.5</v>
      </c>
      <c r="AE200" s="1">
        <f t="shared" ref="AE200" si="20">SUM(AE10:AE199)</f>
        <v>16.5</v>
      </c>
      <c r="AF200" s="1">
        <f t="shared" ref="AF200" si="21">SUM(AF10:AF199)</f>
        <v>142.60999999999999</v>
      </c>
      <c r="AG200" s="1">
        <f t="shared" ref="AG200" si="22">SUM(AG10:AG199)</f>
        <v>507.39000000000016</v>
      </c>
      <c r="AH200" s="1">
        <f t="shared" ref="AH200" si="23">SUM(AH10:AH199)</f>
        <v>503.35999999999996</v>
      </c>
      <c r="AI200" s="1">
        <f t="shared" ref="AI200" si="24">SUM(AI10:AI199)</f>
        <v>228.1</v>
      </c>
      <c r="AJ200" s="1">
        <f t="shared" ref="AJ200" si="25">SUM(AJ10:AJ199)</f>
        <v>0</v>
      </c>
      <c r="AK200">
        <f t="shared" ref="AK200:AN200" si="26">SUM(AK25:AK199)</f>
        <v>0</v>
      </c>
      <c r="AL200">
        <f t="shared" si="26"/>
        <v>0</v>
      </c>
      <c r="AM200">
        <f t="shared" si="26"/>
        <v>0</v>
      </c>
      <c r="AN200">
        <f t="shared" si="26"/>
        <v>0</v>
      </c>
    </row>
    <row r="201" spans="1:40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40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40" x14ac:dyDescent="0.25">
      <c r="A203" t="s">
        <v>43</v>
      </c>
      <c r="B203" s="1">
        <f>E4</f>
        <v>3103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40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40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40" x14ac:dyDescent="0.25">
      <c r="A206" t="s">
        <v>27</v>
      </c>
      <c r="B206" s="1">
        <f>B203-B200</f>
        <v>-8903.5100000000039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40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40" x14ac:dyDescent="0.25">
      <c r="A208" t="s">
        <v>28</v>
      </c>
      <c r="B208" s="1">
        <f>B206/B203%</f>
        <v>-286.93232355784738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t="s">
        <v>104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90" x14ac:dyDescent="0.25">
      <c r="A215" s="5" t="s">
        <v>105</v>
      </c>
      <c r="B215" s="1">
        <v>481.74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B216" s="1">
        <v>529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B217" s="1">
        <v>532.02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B218" s="1">
        <v>835.35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B219" s="1">
        <v>1522.24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B220" s="1">
        <v>374.92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B221" s="1">
        <v>323.5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B222" s="1">
        <v>705.2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B223" s="1">
        <v>528.04999999999995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B224" s="1">
        <v>422.25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B225" s="1">
        <v>668.86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t="s">
        <v>109</v>
      </c>
      <c r="B226" s="1">
        <v>143.19999999999999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B227" s="1">
        <f>SUM(B215:B226)</f>
        <v>7066.33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2:36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2:36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2:36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2:36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2:36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2:36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2:36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2:36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2:36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2:36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2:36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2:36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2:36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2:36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2:36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2:36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2:36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2:36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2:36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2:36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2:36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2:36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2:36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2:36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2:36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2:36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2:36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2:36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2:36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2:36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2:36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2:36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2:36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2:36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2:36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2:36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2:36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2:36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2:36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2:36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2:36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2:36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2:36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2:36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2:36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2:36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2:36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2:36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2:36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2:36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2:36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2:36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2:36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2:36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2:36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2:36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2:36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2:36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2:36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2:36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2:36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2:36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2:36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2:36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CA48CEC719184D85A73E660997F88B" ma:contentTypeVersion="9" ma:contentTypeDescription="Create a new document." ma:contentTypeScope="" ma:versionID="5b62705be076f6b8499c49472fd1fe9f">
  <xsd:schema xmlns:xsd="http://www.w3.org/2001/XMLSchema" xmlns:xs="http://www.w3.org/2001/XMLSchema" xmlns:p="http://schemas.microsoft.com/office/2006/metadata/properties" xmlns:ns2="175bd3b9-7edf-4a4a-b9d1-7186fb46ae82" targetNamespace="http://schemas.microsoft.com/office/2006/metadata/properties" ma:root="true" ma:fieldsID="7080b9af62254c11f73159494d1ae1d3" ns2:_="">
    <xsd:import namespace="175bd3b9-7edf-4a4a-b9d1-7186fb46ae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bd3b9-7edf-4a4a-b9d1-7186fb46a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7AE6CE-BFED-44D5-BDAB-ECCF05BC9FC3}"/>
</file>

<file path=customXml/itemProps2.xml><?xml version="1.0" encoding="utf-8"?>
<ds:datastoreItem xmlns:ds="http://schemas.openxmlformats.org/officeDocument/2006/customXml" ds:itemID="{343752CD-5658-4890-B40B-FA319019AE80}"/>
</file>

<file path=customXml/itemProps3.xml><?xml version="1.0" encoding="utf-8"?>
<ds:datastoreItem xmlns:ds="http://schemas.openxmlformats.org/officeDocument/2006/customXml" ds:itemID="{78404802-D900-4739-9087-7EE8AF2AF2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</dc:creator>
  <cp:lastModifiedBy>Bev</cp:lastModifiedBy>
  <dcterms:created xsi:type="dcterms:W3CDTF">2014-03-14T07:46:30Z</dcterms:created>
  <dcterms:modified xsi:type="dcterms:W3CDTF">2014-06-25T20:04:06Z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0x010100C1CA48CEC719184D85A73E660997F88B</vt:lpwstr>
  </property>
</Properties>
</file>