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7"/>
  <workbookPr/>
  <mc:AlternateContent xmlns:mc="http://schemas.openxmlformats.org/markup-compatibility/2006">
    <mc:Choice Requires="x15">
      <x15ac:absPath xmlns:x15ac="http://schemas.microsoft.com/office/spreadsheetml/2010/11/ac" url="C:\Users\Food Supply Manager\Durham Christian Partnership\DurhamFBStaff - Documents\Foodstore\Foodstore\Stock Takes\2020 Stock Takes\"/>
    </mc:Choice>
  </mc:AlternateContent>
  <xr:revisionPtr revIDLastSave="0" documentId="11_6EEEBA30A63503EF447693EEA7EC81880496B889" xr6:coauthVersionLast="45" xr6:coauthVersionMax="45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5" i="1"/>
  <c r="J27" i="1" s="1"/>
  <c r="I5" i="1"/>
  <c r="I27" i="1" s="1"/>
  <c r="E16" i="1" l="1"/>
  <c r="E7" i="1" l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5" i="1"/>
  <c r="F5" i="1" l="1"/>
  <c r="G5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7" i="1"/>
  <c r="G7" i="1" s="1"/>
  <c r="E6" i="1"/>
  <c r="F6" i="1" s="1"/>
  <c r="G6" i="1" s="1"/>
</calcChain>
</file>

<file path=xl/sharedStrings.xml><?xml version="1.0" encoding="utf-8"?>
<sst xmlns="http://schemas.openxmlformats.org/spreadsheetml/2006/main" count="39" uniqueCount="39">
  <si>
    <t xml:space="preserve">              </t>
  </si>
  <si>
    <t>Tray Count CLS</t>
  </si>
  <si>
    <t>Tray Count NH</t>
  </si>
  <si>
    <t>Instant Mash/Tinned Potatoes</t>
  </si>
  <si>
    <t>Soup</t>
  </si>
  <si>
    <t>Beans</t>
  </si>
  <si>
    <t>Tomatoes</t>
  </si>
  <si>
    <t>Vegetables</t>
  </si>
  <si>
    <t>Meat</t>
  </si>
  <si>
    <t>Fish</t>
  </si>
  <si>
    <t>Fruit</t>
  </si>
  <si>
    <t>Custard</t>
  </si>
  <si>
    <t>Rice Pudding</t>
  </si>
  <si>
    <t xml:space="preserve">Teabags </t>
  </si>
  <si>
    <t>Pasta Sauce</t>
  </si>
  <si>
    <t>Pasta/Rice</t>
  </si>
  <si>
    <t>Cereal</t>
  </si>
  <si>
    <t>Sponge Pudding (luxury item)</t>
  </si>
  <si>
    <t>Biscuits</t>
  </si>
  <si>
    <t>Fruit Juice</t>
  </si>
  <si>
    <t>Savoury Treats (luxury item)</t>
  </si>
  <si>
    <t xml:space="preserve">Milk </t>
  </si>
  <si>
    <t>Chocolate</t>
  </si>
  <si>
    <t>Misc (extra item)</t>
  </si>
  <si>
    <t>Instant meals (extra item)</t>
  </si>
  <si>
    <t>NON EFB ITEMS BELOW THIS LINE</t>
  </si>
  <si>
    <t>Sugar</t>
  </si>
  <si>
    <t>Jam</t>
  </si>
  <si>
    <t>Tinned Spaghetti</t>
  </si>
  <si>
    <t>Coffee</t>
  </si>
  <si>
    <t>Pop/Squash/Water</t>
  </si>
  <si>
    <t>Baby Food</t>
  </si>
  <si>
    <t xml:space="preserve">Toiletries </t>
  </si>
  <si>
    <t>Cleaning Products</t>
  </si>
  <si>
    <t>Hot Chocolate</t>
  </si>
  <si>
    <t>Long Grain Rice</t>
  </si>
  <si>
    <t>Pet Food</t>
  </si>
  <si>
    <t>Toilet Roll</t>
  </si>
  <si>
    <t>Stock to be cleaned &amp; sorted (trays)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</si>
</sst>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9E783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3" fillId="4" borderId="1" xfId="0" applyFont="1" applyFill="1" applyBorder="1"/>
    <xf numFmtId="0" fontId="3" fillId="5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7" fillId="0" borderId="1" xfId="0" applyFont="1" applyFill="1" applyBorder="1"/>
    <xf numFmtId="0" fontId="7" fillId="0" borderId="1" xfId="0" applyFont="1" applyBorder="1"/>
    <xf numFmtId="0" fontId="9" fillId="4" borderId="1" xfId="0" applyFont="1" applyFill="1" applyBorder="1"/>
    <xf numFmtId="0" fontId="9" fillId="5" borderId="1" xfId="0" applyFont="1" applyFill="1" applyBorder="1"/>
    <xf numFmtId="0" fontId="10" fillId="4" borderId="1" xfId="0" applyFont="1" applyFill="1" applyBorder="1"/>
    <xf numFmtId="0" fontId="5" fillId="4" borderId="1" xfId="0" applyFont="1" applyFill="1" applyBorder="1"/>
    <xf numFmtId="1" fontId="5" fillId="4" borderId="1" xfId="0" applyNumberFormat="1" applyFont="1" applyFill="1" applyBorder="1"/>
    <xf numFmtId="0" fontId="12" fillId="0" borderId="0" xfId="0" applyFont="1"/>
    <xf numFmtId="0" fontId="0" fillId="0" borderId="0" xfId="0" applyFont="1"/>
    <xf numFmtId="0" fontId="7" fillId="0" borderId="0" xfId="0" applyFont="1" applyFill="1" applyBorder="1"/>
    <xf numFmtId="0" fontId="7" fillId="0" borderId="0" xfId="0" applyFont="1"/>
    <xf numFmtId="0" fontId="9" fillId="0" borderId="0" xfId="0" applyFont="1" applyBorder="1"/>
    <xf numFmtId="0" fontId="4" fillId="6" borderId="0" xfId="0" applyFont="1" applyFill="1"/>
    <xf numFmtId="0" fontId="11" fillId="6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A65"/>
      <color rgb="FF79E783"/>
      <color rgb="FFFF1D1D"/>
      <color rgb="FFFF757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112184</xdr:colOff>
      <xdr:row>0</xdr:row>
      <xdr:rowOff>91017</xdr:rowOff>
    </xdr:from>
    <xdr:to>
      <xdr:col>8</xdr:col>
      <xdr:colOff>17026</xdr:colOff>
      <xdr:row>1</xdr:row>
      <xdr:rowOff>500592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7" t="15555" r="-2667" b="16889"/>
        <a:stretch/>
      </xdr:blipFill>
      <xdr:spPr>
        <a:xfrm>
          <a:off x="12600517" y="91017"/>
          <a:ext cx="1312426" cy="864658"/>
        </a:xfrm>
        <a:prstGeom prst="rect">
          <a:avLst/>
        </a:prstGeom>
      </xdr:spPr>
    </xdr:pic>
    <xdr:clientData/>
  </xdr:twoCellAnchor>
  <xdr:twoCellAnchor>
    <xdr:from>
      <xdr:col>0</xdr:col>
      <xdr:colOff>1038225</xdr:colOff>
      <xdr:row>1</xdr:row>
      <xdr:rowOff>114300</xdr:rowOff>
    </xdr:from>
    <xdr:to>
      <xdr:col>1</xdr:col>
      <xdr:colOff>619125</xdr:colOff>
      <xdr:row>1</xdr:row>
      <xdr:rowOff>466725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38225" y="609600"/>
          <a:ext cx="24384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0"/>
            <a:t>Last</a:t>
          </a:r>
          <a:r>
            <a:rPr lang="en-GB" sz="1600" b="0" baseline="0"/>
            <a:t> updated 20 May</a:t>
          </a:r>
          <a:r>
            <a:rPr lang="en-GB" sz="1600" b="0"/>
            <a:t> 2020</a:t>
          </a:r>
        </a:p>
      </xdr:txBody>
    </xdr:sp>
    <xdr:clientData/>
  </xdr:twoCellAnchor>
  <xdr:twoCellAnchor>
    <xdr:from>
      <xdr:col>0</xdr:col>
      <xdr:colOff>0</xdr:colOff>
      <xdr:row>2</xdr:row>
      <xdr:rowOff>57150</xdr:rowOff>
    </xdr:from>
    <xdr:to>
      <xdr:col>0</xdr:col>
      <xdr:colOff>2428875</xdr:colOff>
      <xdr:row>3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1095375"/>
          <a:ext cx="24288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EFB Contents</a:t>
          </a:r>
        </a:p>
      </xdr:txBody>
    </xdr:sp>
    <xdr:clientData/>
  </xdr:twoCellAnchor>
  <xdr:twoCellAnchor>
    <xdr:from>
      <xdr:col>1</xdr:col>
      <xdr:colOff>195792</xdr:colOff>
      <xdr:row>2</xdr:row>
      <xdr:rowOff>46567</xdr:rowOff>
    </xdr:from>
    <xdr:to>
      <xdr:col>2</xdr:col>
      <xdr:colOff>124884</xdr:colOff>
      <xdr:row>3</xdr:row>
      <xdr:rowOff>37042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053292" y="1083734"/>
          <a:ext cx="638175" cy="329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/>
            <a:t>Qty</a:t>
          </a:r>
        </a:p>
      </xdr:txBody>
    </xdr:sp>
    <xdr:clientData/>
  </xdr:twoCellAnchor>
  <xdr:twoCellAnchor>
    <xdr:from>
      <xdr:col>2</xdr:col>
      <xdr:colOff>133350</xdr:colOff>
      <xdr:row>1</xdr:row>
      <xdr:rowOff>523874</xdr:rowOff>
    </xdr:from>
    <xdr:to>
      <xdr:col>3</xdr:col>
      <xdr:colOff>66675</xdr:colOff>
      <xdr:row>4</xdr:row>
      <xdr:rowOff>105833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699933" y="978957"/>
          <a:ext cx="1319742" cy="693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Chester le Street</a:t>
          </a:r>
        </a:p>
      </xdr:txBody>
    </xdr:sp>
    <xdr:clientData/>
  </xdr:twoCellAnchor>
  <xdr:twoCellAnchor>
    <xdr:from>
      <xdr:col>3</xdr:col>
      <xdr:colOff>409575</xdr:colOff>
      <xdr:row>1</xdr:row>
      <xdr:rowOff>514350</xdr:rowOff>
    </xdr:from>
    <xdr:to>
      <xdr:col>4</xdr:col>
      <xdr:colOff>66675</xdr:colOff>
      <xdr:row>4</xdr:row>
      <xdr:rowOff>95251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362575" y="971550"/>
          <a:ext cx="13239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Newton</a:t>
          </a:r>
          <a:r>
            <a:rPr lang="en-GB" sz="1800" b="1" baseline="0"/>
            <a:t> Hall</a:t>
          </a:r>
          <a:endParaRPr lang="en-GB" sz="1800" b="1"/>
        </a:p>
      </xdr:txBody>
    </xdr:sp>
    <xdr:clientData/>
  </xdr:twoCellAnchor>
  <xdr:twoCellAnchor>
    <xdr:from>
      <xdr:col>4</xdr:col>
      <xdr:colOff>714374</xdr:colOff>
      <xdr:row>1</xdr:row>
      <xdr:rowOff>514350</xdr:rowOff>
    </xdr:from>
    <xdr:to>
      <xdr:col>5</xdr:col>
      <xdr:colOff>66674</xdr:colOff>
      <xdr:row>4</xdr:row>
      <xdr:rowOff>95251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334249" y="971550"/>
          <a:ext cx="11715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Total</a:t>
          </a:r>
          <a:r>
            <a:rPr lang="en-GB" sz="1800" b="1" baseline="0"/>
            <a:t> Stock</a:t>
          </a:r>
          <a:endParaRPr lang="en-GB" sz="1800" b="1"/>
        </a:p>
      </xdr:txBody>
    </xdr:sp>
    <xdr:clientData/>
  </xdr:twoCellAnchor>
  <xdr:twoCellAnchor>
    <xdr:from>
      <xdr:col>5</xdr:col>
      <xdr:colOff>571500</xdr:colOff>
      <xdr:row>1</xdr:row>
      <xdr:rowOff>504825</xdr:rowOff>
    </xdr:from>
    <xdr:to>
      <xdr:col>6</xdr:col>
      <xdr:colOff>66675</xdr:colOff>
      <xdr:row>4</xdr:row>
      <xdr:rowOff>85726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9010650" y="962025"/>
          <a:ext cx="13239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Number</a:t>
          </a:r>
          <a:r>
            <a:rPr lang="en-GB" sz="1800" b="1" baseline="0"/>
            <a:t> of EFBs</a:t>
          </a:r>
          <a:endParaRPr lang="en-GB" sz="1800" b="1"/>
        </a:p>
      </xdr:txBody>
    </xdr:sp>
    <xdr:clientData/>
  </xdr:twoCellAnchor>
  <xdr:twoCellAnchor>
    <xdr:from>
      <xdr:col>6</xdr:col>
      <xdr:colOff>1152525</xdr:colOff>
      <xdr:row>1</xdr:row>
      <xdr:rowOff>504825</xdr:rowOff>
    </xdr:from>
    <xdr:to>
      <xdr:col>7</xdr:col>
      <xdr:colOff>76200</xdr:colOff>
      <xdr:row>4</xdr:row>
      <xdr:rowOff>85726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420475" y="962025"/>
          <a:ext cx="113347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People</a:t>
          </a:r>
          <a:r>
            <a:rPr lang="en-GB" sz="1800" b="1" baseline="0"/>
            <a:t> Fed</a:t>
          </a:r>
          <a:endParaRPr lang="en-GB" sz="1800" b="1"/>
        </a:p>
      </xdr:txBody>
    </xdr:sp>
    <xdr:clientData/>
  </xdr:twoCellAnchor>
  <xdr:twoCellAnchor editAs="oneCell">
    <xdr:from>
      <xdr:col>0</xdr:col>
      <xdr:colOff>85725</xdr:colOff>
      <xdr:row>0</xdr:row>
      <xdr:rowOff>100133</xdr:rowOff>
    </xdr:from>
    <xdr:to>
      <xdr:col>0</xdr:col>
      <xdr:colOff>981075</xdr:colOff>
      <xdr:row>1</xdr:row>
      <xdr:rowOff>523875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943"/>
        <a:stretch/>
      </xdr:blipFill>
      <xdr:spPr>
        <a:xfrm>
          <a:off x="85725" y="100133"/>
          <a:ext cx="895350" cy="880942"/>
        </a:xfrm>
        <a:prstGeom prst="rect">
          <a:avLst/>
        </a:prstGeom>
      </xdr:spPr>
    </xdr:pic>
    <xdr:clientData/>
  </xdr:twoCellAnchor>
  <xdr:twoCellAnchor>
    <xdr:from>
      <xdr:col>5</xdr:col>
      <xdr:colOff>1028701</xdr:colOff>
      <xdr:row>0</xdr:row>
      <xdr:rowOff>47625</xdr:rowOff>
    </xdr:from>
    <xdr:to>
      <xdr:col>7</xdr:col>
      <xdr:colOff>1</xdr:colOff>
      <xdr:row>1</xdr:row>
      <xdr:rowOff>523875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467851" y="47625"/>
          <a:ext cx="3009900" cy="933450"/>
        </a:xfrm>
        <a:prstGeom prst="rect">
          <a:avLst/>
        </a:prstGeom>
        <a:solidFill>
          <a:srgbClr val="FFDA6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ysClr val="windowText" lastClr="000000"/>
              </a:solidFill>
            </a:rPr>
            <a:t>Items</a:t>
          </a:r>
          <a:r>
            <a:rPr lang="en-GB" sz="1200" b="1" baseline="0">
              <a:solidFill>
                <a:sysClr val="windowText" lastClr="000000"/>
              </a:solidFill>
            </a:rPr>
            <a:t> in most need...</a:t>
          </a:r>
          <a:endParaRPr lang="en-GB" sz="100" b="1" baseline="0">
            <a:solidFill>
              <a:sysClr val="windowText" lastClr="000000"/>
            </a:solidFill>
          </a:endParaRPr>
        </a:p>
        <a:p>
          <a:endParaRPr lang="en-GB" sz="200" b="1" baseline="0">
            <a:solidFill>
              <a:sysClr val="windowText" lastClr="000000"/>
            </a:solidFill>
          </a:endParaRPr>
        </a:p>
        <a:p>
          <a:endParaRPr lang="en-GB" sz="1200" b="0" baseline="0">
            <a:solidFill>
              <a:sysClr val="windowText" lastClr="000000"/>
            </a:solidFill>
          </a:endParaRPr>
        </a:p>
        <a:p>
          <a:r>
            <a:rPr lang="en-GB" sz="1200" b="0" baseline="0">
              <a:solidFill>
                <a:sysClr val="windowText" lastClr="000000"/>
              </a:solidFill>
            </a:rPr>
            <a:t>INSTANT MASH/TIN POTATOES</a:t>
          </a:r>
        </a:p>
        <a:p>
          <a:r>
            <a:rPr lang="en-GB" sz="1200" b="0" baseline="0">
              <a:solidFill>
                <a:sysClr val="windowText" lastClr="000000"/>
              </a:solidFill>
            </a:rPr>
            <a:t>PASTA</a:t>
          </a:r>
          <a:endParaRPr lang="en-GB" sz="12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1038225</xdr:colOff>
      <xdr:row>0</xdr:row>
      <xdr:rowOff>76200</xdr:rowOff>
    </xdr:from>
    <xdr:to>
      <xdr:col>3</xdr:col>
      <xdr:colOff>323850</xdr:colOff>
      <xdr:row>1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38225" y="76200"/>
          <a:ext cx="4238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200" b="1" u="sng"/>
            <a:t>Current Stock</a:t>
          </a:r>
        </a:p>
      </xdr:txBody>
    </xdr:sp>
    <xdr:clientData/>
  </xdr:twoCellAnchor>
  <xdr:twoCellAnchor>
    <xdr:from>
      <xdr:col>6</xdr:col>
      <xdr:colOff>2078302</xdr:colOff>
      <xdr:row>1</xdr:row>
      <xdr:rowOff>511968</xdr:rowOff>
    </xdr:from>
    <xdr:to>
      <xdr:col>8</xdr:col>
      <xdr:colOff>70643</xdr:colOff>
      <xdr:row>4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54719" y="967051"/>
          <a:ext cx="1611841" cy="662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GB" sz="1800" b="1"/>
            <a:t>Average #</a:t>
          </a:r>
        </a:p>
        <a:p>
          <a:pPr algn="r"/>
          <a:r>
            <a:rPr lang="en-GB" sz="1800" b="1"/>
            <a:t>items </a:t>
          </a:r>
          <a:r>
            <a:rPr lang="en-GB" sz="1600" b="1"/>
            <a:t>per</a:t>
          </a:r>
          <a:r>
            <a:rPr lang="en-GB" sz="1800" b="1"/>
            <a:t> tray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B1" zoomScale="80" zoomScaleNormal="80" workbookViewId="0">
      <selection activeCell="J8" sqref="J8"/>
    </sheetView>
  </sheetViews>
  <sheetFormatPr defaultRowHeight="15"/>
  <cols>
    <col min="1" max="1" width="42.85546875" bestFit="1" customWidth="1"/>
    <col min="2" max="2" width="10.5703125" customWidth="1"/>
    <col min="3" max="3" width="20.85546875" customWidth="1"/>
    <col min="4" max="4" width="25" customWidth="1"/>
    <col min="5" max="5" width="27.28515625" customWidth="1"/>
    <col min="6" max="6" width="27.42578125" customWidth="1"/>
    <col min="7" max="7" width="33.140625" customWidth="1"/>
    <col min="8" max="8" width="21.140625" customWidth="1"/>
    <col min="9" max="9" width="31.7109375" customWidth="1"/>
    <col min="10" max="10" width="23.85546875" customWidth="1"/>
  </cols>
  <sheetData>
    <row r="1" spans="1:10" ht="36" customHeight="1">
      <c r="A1" s="28" t="s">
        <v>0</v>
      </c>
      <c r="B1" s="29"/>
      <c r="C1" s="29"/>
      <c r="D1" s="29"/>
      <c r="E1" s="29"/>
      <c r="F1" s="29"/>
      <c r="G1" s="29"/>
      <c r="H1" s="30"/>
    </row>
    <row r="2" spans="1:10" ht="45.75" customHeight="1">
      <c r="A2" s="31"/>
      <c r="B2" s="32"/>
      <c r="C2" s="32"/>
      <c r="D2" s="32"/>
      <c r="E2" s="32"/>
      <c r="F2" s="32"/>
      <c r="G2" s="32"/>
      <c r="H2" s="33"/>
    </row>
    <row r="3" spans="1:10" ht="26.25" customHeight="1">
      <c r="A3" s="24"/>
      <c r="B3" s="3"/>
      <c r="C3" s="4"/>
      <c r="D3" s="4"/>
      <c r="E3" s="4"/>
      <c r="F3" s="4"/>
      <c r="G3" s="4"/>
      <c r="H3" s="26"/>
      <c r="I3" t="s">
        <v>1</v>
      </c>
      <c r="J3" t="s">
        <v>2</v>
      </c>
    </row>
    <row r="4" spans="1:10" ht="15" customHeight="1">
      <c r="A4" s="25"/>
      <c r="B4" s="23"/>
      <c r="C4" s="23"/>
      <c r="D4" s="23"/>
      <c r="E4" s="23"/>
      <c r="F4" s="23"/>
      <c r="G4" s="23"/>
      <c r="H4" s="27"/>
    </row>
    <row r="5" spans="1:10" ht="23.25">
      <c r="A5" s="12" t="s">
        <v>3</v>
      </c>
      <c r="B5" s="6">
        <v>1</v>
      </c>
      <c r="C5" s="6">
        <v>250</v>
      </c>
      <c r="D5" s="6">
        <v>350</v>
      </c>
      <c r="E5" s="6">
        <f>C5+D5</f>
        <v>600</v>
      </c>
      <c r="F5" s="6">
        <f>E5/B5</f>
        <v>600</v>
      </c>
      <c r="G5" s="6">
        <f>F5*4</f>
        <v>2400</v>
      </c>
      <c r="H5" s="9">
        <v>25</v>
      </c>
      <c r="I5">
        <f>C5/H5</f>
        <v>10</v>
      </c>
      <c r="J5">
        <f>D5/H5</f>
        <v>14</v>
      </c>
    </row>
    <row r="6" spans="1:10" ht="23.25">
      <c r="A6" s="11" t="s">
        <v>4</v>
      </c>
      <c r="B6" s="5">
        <v>6</v>
      </c>
      <c r="C6" s="5">
        <v>3090</v>
      </c>
      <c r="D6" s="5">
        <v>5400</v>
      </c>
      <c r="E6" s="5">
        <f>C6+D6</f>
        <v>8490</v>
      </c>
      <c r="F6" s="7">
        <f>E6/B6</f>
        <v>1415</v>
      </c>
      <c r="G6" s="7">
        <f>F6*4</f>
        <v>5660</v>
      </c>
      <c r="H6" s="9">
        <v>30</v>
      </c>
      <c r="I6">
        <f t="shared" ref="I6:I26" si="0">C6/H6</f>
        <v>103</v>
      </c>
      <c r="J6">
        <f t="shared" ref="J6:J26" si="1">D6/H6</f>
        <v>180</v>
      </c>
    </row>
    <row r="7" spans="1:10" ht="23.25">
      <c r="A7" s="11" t="s">
        <v>5</v>
      </c>
      <c r="B7" s="5">
        <v>5</v>
      </c>
      <c r="C7" s="5">
        <v>2490</v>
      </c>
      <c r="D7" s="5">
        <v>4290</v>
      </c>
      <c r="E7" s="5">
        <f t="shared" ref="E7:E26" si="2">C7+D7</f>
        <v>6780</v>
      </c>
      <c r="F7" s="7">
        <f>E7/B7</f>
        <v>1356</v>
      </c>
      <c r="G7" s="7">
        <f t="shared" ref="G7:G26" si="3">F7*4</f>
        <v>5424</v>
      </c>
      <c r="H7" s="9">
        <v>30</v>
      </c>
      <c r="I7">
        <f t="shared" si="0"/>
        <v>83</v>
      </c>
      <c r="J7">
        <f t="shared" si="1"/>
        <v>143</v>
      </c>
    </row>
    <row r="8" spans="1:10" ht="23.25">
      <c r="A8" s="13" t="s">
        <v>6</v>
      </c>
      <c r="B8" s="14">
        <v>1</v>
      </c>
      <c r="C8" s="14">
        <v>1530</v>
      </c>
      <c r="D8" s="14">
        <v>2100</v>
      </c>
      <c r="E8" s="5">
        <f t="shared" si="2"/>
        <v>3630</v>
      </c>
      <c r="F8" s="15">
        <f t="shared" ref="F8:F26" si="4">E8/B8</f>
        <v>3630</v>
      </c>
      <c r="G8" s="15">
        <f t="shared" si="3"/>
        <v>14520</v>
      </c>
      <c r="H8" s="9">
        <v>30</v>
      </c>
      <c r="I8">
        <f t="shared" si="0"/>
        <v>51</v>
      </c>
      <c r="J8">
        <f t="shared" si="1"/>
        <v>70</v>
      </c>
    </row>
    <row r="9" spans="1:10" ht="23.25">
      <c r="A9" s="11" t="s">
        <v>7</v>
      </c>
      <c r="B9" s="5">
        <v>4</v>
      </c>
      <c r="C9" s="5">
        <v>1260</v>
      </c>
      <c r="D9" s="5">
        <v>6195</v>
      </c>
      <c r="E9" s="5">
        <f t="shared" si="2"/>
        <v>7455</v>
      </c>
      <c r="F9" s="7">
        <f t="shared" si="4"/>
        <v>1863.75</v>
      </c>
      <c r="G9" s="7">
        <f t="shared" si="3"/>
        <v>7455</v>
      </c>
      <c r="H9" s="9">
        <v>35</v>
      </c>
      <c r="I9">
        <f t="shared" si="0"/>
        <v>36</v>
      </c>
      <c r="J9">
        <f t="shared" si="1"/>
        <v>177</v>
      </c>
    </row>
    <row r="10" spans="1:10" ht="23.25">
      <c r="A10" s="11" t="s">
        <v>8</v>
      </c>
      <c r="B10" s="5">
        <v>3</v>
      </c>
      <c r="C10" s="5">
        <v>1560</v>
      </c>
      <c r="D10" s="5">
        <v>3930</v>
      </c>
      <c r="E10" s="5">
        <f t="shared" si="2"/>
        <v>5490</v>
      </c>
      <c r="F10" s="7">
        <f t="shared" si="4"/>
        <v>1830</v>
      </c>
      <c r="G10" s="7">
        <f t="shared" si="3"/>
        <v>7320</v>
      </c>
      <c r="H10" s="9">
        <v>30</v>
      </c>
      <c r="I10">
        <f t="shared" si="0"/>
        <v>52</v>
      </c>
      <c r="J10">
        <f t="shared" si="1"/>
        <v>131</v>
      </c>
    </row>
    <row r="11" spans="1:10" ht="23.25">
      <c r="A11" s="11" t="s">
        <v>9</v>
      </c>
      <c r="B11" s="5">
        <v>4</v>
      </c>
      <c r="C11" s="5">
        <v>2025</v>
      </c>
      <c r="D11" s="5">
        <v>3750</v>
      </c>
      <c r="E11" s="5">
        <f t="shared" si="2"/>
        <v>5775</v>
      </c>
      <c r="F11" s="7">
        <f t="shared" si="4"/>
        <v>1443.75</v>
      </c>
      <c r="G11" s="7">
        <f t="shared" si="3"/>
        <v>5775</v>
      </c>
      <c r="H11" s="10">
        <v>75</v>
      </c>
      <c r="I11">
        <f t="shared" si="0"/>
        <v>27</v>
      </c>
      <c r="J11">
        <f t="shared" si="1"/>
        <v>50</v>
      </c>
    </row>
    <row r="12" spans="1:10" ht="23.25">
      <c r="A12" s="11" t="s">
        <v>10</v>
      </c>
      <c r="B12" s="5">
        <v>2</v>
      </c>
      <c r="C12" s="5">
        <v>1290</v>
      </c>
      <c r="D12" s="5">
        <v>1080</v>
      </c>
      <c r="E12" s="5">
        <f t="shared" si="2"/>
        <v>2370</v>
      </c>
      <c r="F12" s="7">
        <f t="shared" si="4"/>
        <v>1185</v>
      </c>
      <c r="G12" s="7">
        <f t="shared" si="3"/>
        <v>4740</v>
      </c>
      <c r="H12" s="10">
        <v>30</v>
      </c>
      <c r="I12">
        <f t="shared" si="0"/>
        <v>43</v>
      </c>
      <c r="J12">
        <f t="shared" si="1"/>
        <v>36</v>
      </c>
    </row>
    <row r="13" spans="1:10" ht="23.25">
      <c r="A13" s="13" t="s">
        <v>11</v>
      </c>
      <c r="B13" s="14">
        <v>0.5</v>
      </c>
      <c r="C13" s="14">
        <v>150</v>
      </c>
      <c r="D13" s="14">
        <v>480</v>
      </c>
      <c r="E13" s="5">
        <f t="shared" si="2"/>
        <v>630</v>
      </c>
      <c r="F13" s="15">
        <f t="shared" si="4"/>
        <v>1260</v>
      </c>
      <c r="G13" s="15">
        <f t="shared" si="3"/>
        <v>5040</v>
      </c>
      <c r="H13" s="10">
        <v>30</v>
      </c>
      <c r="I13">
        <f t="shared" si="0"/>
        <v>5</v>
      </c>
      <c r="J13">
        <f t="shared" si="1"/>
        <v>16</v>
      </c>
    </row>
    <row r="14" spans="1:10" ht="23.25">
      <c r="A14" s="13" t="s">
        <v>12</v>
      </c>
      <c r="B14" s="14">
        <v>0.5</v>
      </c>
      <c r="C14" s="14">
        <v>420</v>
      </c>
      <c r="D14" s="14">
        <v>990</v>
      </c>
      <c r="E14" s="5">
        <f t="shared" si="2"/>
        <v>1410</v>
      </c>
      <c r="F14" s="15">
        <f t="shared" si="4"/>
        <v>2820</v>
      </c>
      <c r="G14" s="15">
        <f t="shared" si="3"/>
        <v>11280</v>
      </c>
      <c r="H14" s="10">
        <v>30</v>
      </c>
      <c r="I14">
        <f t="shared" si="0"/>
        <v>14</v>
      </c>
      <c r="J14">
        <f t="shared" si="1"/>
        <v>33</v>
      </c>
    </row>
    <row r="15" spans="1:10" ht="23.25">
      <c r="A15" s="11" t="s">
        <v>13</v>
      </c>
      <c r="B15" s="5">
        <v>1</v>
      </c>
      <c r="C15" s="5">
        <v>864</v>
      </c>
      <c r="D15" s="5">
        <v>216</v>
      </c>
      <c r="E15" s="5">
        <f t="shared" si="2"/>
        <v>1080</v>
      </c>
      <c r="F15" s="7">
        <f t="shared" si="4"/>
        <v>1080</v>
      </c>
      <c r="G15" s="7">
        <f t="shared" si="3"/>
        <v>4320</v>
      </c>
      <c r="H15" s="10">
        <v>18</v>
      </c>
      <c r="I15">
        <f t="shared" si="0"/>
        <v>48</v>
      </c>
      <c r="J15">
        <f t="shared" si="1"/>
        <v>12</v>
      </c>
    </row>
    <row r="16" spans="1:10" ht="23.25">
      <c r="A16" s="11" t="s">
        <v>14</v>
      </c>
      <c r="B16" s="5">
        <v>1</v>
      </c>
      <c r="C16" s="5">
        <v>920</v>
      </c>
      <c r="D16" s="5">
        <v>1580</v>
      </c>
      <c r="E16" s="5">
        <f t="shared" si="2"/>
        <v>2500</v>
      </c>
      <c r="F16" s="7">
        <f t="shared" si="4"/>
        <v>2500</v>
      </c>
      <c r="G16" s="7">
        <f t="shared" si="3"/>
        <v>10000</v>
      </c>
      <c r="H16" s="10">
        <v>20</v>
      </c>
      <c r="I16">
        <f t="shared" si="0"/>
        <v>46</v>
      </c>
      <c r="J16">
        <f t="shared" si="1"/>
        <v>79</v>
      </c>
    </row>
    <row r="17" spans="1:10" ht="23.25">
      <c r="A17" s="12" t="s">
        <v>15</v>
      </c>
      <c r="B17" s="6">
        <v>3</v>
      </c>
      <c r="C17" s="6">
        <v>1984</v>
      </c>
      <c r="D17" s="6">
        <v>672</v>
      </c>
      <c r="E17" s="6">
        <f t="shared" si="2"/>
        <v>2656</v>
      </c>
      <c r="F17" s="8">
        <f t="shared" si="4"/>
        <v>885.33333333333337</v>
      </c>
      <c r="G17" s="8">
        <f t="shared" si="3"/>
        <v>3541.3333333333335</v>
      </c>
      <c r="H17" s="10">
        <v>16</v>
      </c>
      <c r="I17">
        <f t="shared" si="0"/>
        <v>124</v>
      </c>
      <c r="J17">
        <f t="shared" si="1"/>
        <v>42</v>
      </c>
    </row>
    <row r="18" spans="1:10" ht="23.25">
      <c r="A18" s="13" t="s">
        <v>16</v>
      </c>
      <c r="B18" s="14">
        <v>1</v>
      </c>
      <c r="C18" s="14">
        <v>1144</v>
      </c>
      <c r="D18" s="14">
        <v>440</v>
      </c>
      <c r="E18" s="5">
        <f t="shared" si="2"/>
        <v>1584</v>
      </c>
      <c r="F18" s="15">
        <f t="shared" si="4"/>
        <v>1584</v>
      </c>
      <c r="G18" s="15">
        <f t="shared" si="3"/>
        <v>6336</v>
      </c>
      <c r="H18" s="10">
        <v>8</v>
      </c>
      <c r="I18">
        <f t="shared" si="0"/>
        <v>143</v>
      </c>
      <c r="J18">
        <f t="shared" si="1"/>
        <v>55</v>
      </c>
    </row>
    <row r="19" spans="1:10" ht="23.25">
      <c r="A19" s="11" t="s">
        <v>17</v>
      </c>
      <c r="B19" s="5">
        <v>1</v>
      </c>
      <c r="C19" s="5">
        <v>125</v>
      </c>
      <c r="D19" s="5">
        <v>225</v>
      </c>
      <c r="E19" s="5">
        <f t="shared" si="2"/>
        <v>350</v>
      </c>
      <c r="F19" s="7">
        <f t="shared" si="4"/>
        <v>350</v>
      </c>
      <c r="G19" s="7">
        <f t="shared" si="3"/>
        <v>1400</v>
      </c>
      <c r="H19" s="10">
        <v>25</v>
      </c>
      <c r="I19">
        <f t="shared" si="0"/>
        <v>5</v>
      </c>
      <c r="J19">
        <f t="shared" si="1"/>
        <v>9</v>
      </c>
    </row>
    <row r="20" spans="1:10" ht="23.25">
      <c r="A20" s="11" t="s">
        <v>18</v>
      </c>
      <c r="B20" s="5">
        <v>2</v>
      </c>
      <c r="C20" s="5">
        <v>950</v>
      </c>
      <c r="D20" s="5">
        <v>875</v>
      </c>
      <c r="E20" s="5">
        <f t="shared" si="2"/>
        <v>1825</v>
      </c>
      <c r="F20" s="7">
        <f t="shared" si="4"/>
        <v>912.5</v>
      </c>
      <c r="G20" s="7">
        <f t="shared" si="3"/>
        <v>3650</v>
      </c>
      <c r="H20" s="10">
        <v>25</v>
      </c>
      <c r="I20">
        <f t="shared" si="0"/>
        <v>38</v>
      </c>
      <c r="J20">
        <f t="shared" si="1"/>
        <v>35</v>
      </c>
    </row>
    <row r="21" spans="1:10" ht="23.25">
      <c r="A21" s="11" t="s">
        <v>19</v>
      </c>
      <c r="B21" s="5">
        <v>1</v>
      </c>
      <c r="C21" s="5">
        <v>528</v>
      </c>
      <c r="D21" s="5">
        <v>480</v>
      </c>
      <c r="E21" s="5">
        <f t="shared" si="2"/>
        <v>1008</v>
      </c>
      <c r="F21" s="7">
        <f t="shared" si="4"/>
        <v>1008</v>
      </c>
      <c r="G21" s="7">
        <f t="shared" si="3"/>
        <v>4032</v>
      </c>
      <c r="H21" s="10">
        <v>16</v>
      </c>
      <c r="I21">
        <f t="shared" si="0"/>
        <v>33</v>
      </c>
      <c r="J21">
        <f t="shared" si="1"/>
        <v>30</v>
      </c>
    </row>
    <row r="22" spans="1:10" ht="23.25">
      <c r="A22" s="11" t="s">
        <v>20</v>
      </c>
      <c r="B22" s="5">
        <v>1</v>
      </c>
      <c r="C22" s="5">
        <v>180</v>
      </c>
      <c r="D22" s="5">
        <v>270</v>
      </c>
      <c r="E22" s="5">
        <f t="shared" si="2"/>
        <v>450</v>
      </c>
      <c r="F22" s="7">
        <f t="shared" si="4"/>
        <v>450</v>
      </c>
      <c r="G22" s="7">
        <f t="shared" si="3"/>
        <v>1800</v>
      </c>
      <c r="H22" s="10">
        <v>30</v>
      </c>
      <c r="I22">
        <f t="shared" si="0"/>
        <v>6</v>
      </c>
      <c r="J22">
        <f t="shared" si="1"/>
        <v>9</v>
      </c>
    </row>
    <row r="23" spans="1:10" ht="23.25">
      <c r="A23" s="11" t="s">
        <v>21</v>
      </c>
      <c r="B23" s="5">
        <v>1</v>
      </c>
      <c r="C23" s="5">
        <v>1242</v>
      </c>
      <c r="D23" s="5">
        <v>684</v>
      </c>
      <c r="E23" s="5">
        <f t="shared" si="2"/>
        <v>1926</v>
      </c>
      <c r="F23" s="7">
        <f t="shared" si="4"/>
        <v>1926</v>
      </c>
      <c r="G23" s="7">
        <f t="shared" si="3"/>
        <v>7704</v>
      </c>
      <c r="H23" s="10">
        <v>18</v>
      </c>
      <c r="I23">
        <f t="shared" si="0"/>
        <v>69</v>
      </c>
      <c r="J23">
        <f t="shared" si="1"/>
        <v>38</v>
      </c>
    </row>
    <row r="24" spans="1:10" ht="23.25">
      <c r="A24" s="11" t="s">
        <v>22</v>
      </c>
      <c r="B24" s="5">
        <v>1</v>
      </c>
      <c r="C24" s="5">
        <v>487</v>
      </c>
      <c r="D24" s="5">
        <v>375</v>
      </c>
      <c r="E24" s="5">
        <f t="shared" si="2"/>
        <v>862</v>
      </c>
      <c r="F24" s="7">
        <f t="shared" si="4"/>
        <v>862</v>
      </c>
      <c r="G24" s="7">
        <f t="shared" si="3"/>
        <v>3448</v>
      </c>
      <c r="H24" s="10">
        <v>25</v>
      </c>
      <c r="I24">
        <f t="shared" si="0"/>
        <v>19.48</v>
      </c>
      <c r="J24">
        <f t="shared" si="1"/>
        <v>15</v>
      </c>
    </row>
    <row r="25" spans="1:10" ht="23.25">
      <c r="A25" s="11" t="s">
        <v>23</v>
      </c>
      <c r="B25" s="5">
        <v>1</v>
      </c>
      <c r="C25" s="5">
        <v>150</v>
      </c>
      <c r="D25" s="5">
        <v>60</v>
      </c>
      <c r="E25" s="5">
        <f t="shared" si="2"/>
        <v>210</v>
      </c>
      <c r="F25" s="7">
        <f t="shared" si="4"/>
        <v>210</v>
      </c>
      <c r="G25" s="7">
        <f t="shared" si="3"/>
        <v>840</v>
      </c>
      <c r="H25" s="10">
        <v>30</v>
      </c>
      <c r="I25">
        <f t="shared" si="0"/>
        <v>5</v>
      </c>
      <c r="J25">
        <f t="shared" si="1"/>
        <v>2</v>
      </c>
    </row>
    <row r="26" spans="1:10" ht="23.25">
      <c r="A26" s="11" t="s">
        <v>24</v>
      </c>
      <c r="B26" s="5">
        <v>3</v>
      </c>
      <c r="C26" s="5">
        <v>200</v>
      </c>
      <c r="D26" s="5">
        <v>1800</v>
      </c>
      <c r="E26" s="5">
        <f t="shared" si="2"/>
        <v>2000</v>
      </c>
      <c r="F26" s="7">
        <f t="shared" si="4"/>
        <v>666.66666666666663</v>
      </c>
      <c r="G26" s="7">
        <f t="shared" si="3"/>
        <v>2666.6666666666665</v>
      </c>
      <c r="H26" s="10">
        <v>50</v>
      </c>
      <c r="I26">
        <f t="shared" si="0"/>
        <v>4</v>
      </c>
      <c r="J26">
        <f t="shared" si="1"/>
        <v>36</v>
      </c>
    </row>
    <row r="27" spans="1:10" ht="21">
      <c r="A27" s="34" t="s">
        <v>25</v>
      </c>
      <c r="B27" s="35"/>
      <c r="C27" s="35"/>
      <c r="D27" s="21"/>
      <c r="E27" s="21"/>
      <c r="F27" s="21"/>
      <c r="G27" s="21"/>
      <c r="H27" s="22"/>
      <c r="I27">
        <f>SUM(I5:I26)</f>
        <v>964.48</v>
      </c>
      <c r="J27">
        <f>SUM(J5:J26)</f>
        <v>1212</v>
      </c>
    </row>
    <row r="28" spans="1:10" s="17" customFormat="1" ht="23.25">
      <c r="A28" s="20" t="s">
        <v>26</v>
      </c>
      <c r="B28" s="2"/>
      <c r="C28" s="2">
        <v>1320</v>
      </c>
      <c r="D28" s="2">
        <v>0</v>
      </c>
      <c r="E28" s="2"/>
      <c r="F28" s="2"/>
      <c r="G28" s="2"/>
      <c r="H28" s="18">
        <v>40</v>
      </c>
    </row>
    <row r="29" spans="1:10" s="17" customFormat="1" ht="23.25">
      <c r="A29" s="20" t="s">
        <v>27</v>
      </c>
      <c r="B29" s="2"/>
      <c r="C29" s="2">
        <v>2356</v>
      </c>
      <c r="D29" s="2">
        <v>0</v>
      </c>
      <c r="E29" s="2"/>
      <c r="F29" s="2"/>
      <c r="G29" s="2"/>
      <c r="H29" s="18">
        <v>38</v>
      </c>
    </row>
    <row r="30" spans="1:10" s="16" customFormat="1" ht="23.25">
      <c r="A30" s="20" t="s">
        <v>28</v>
      </c>
      <c r="B30" s="2"/>
      <c r="C30" s="2">
        <v>810</v>
      </c>
      <c r="D30" s="2">
        <v>0</v>
      </c>
      <c r="E30" s="2"/>
      <c r="F30" s="2"/>
      <c r="G30" s="2"/>
      <c r="H30" s="19">
        <v>30</v>
      </c>
    </row>
    <row r="31" spans="1:10" s="16" customFormat="1" ht="23.25">
      <c r="A31" s="20" t="s">
        <v>29</v>
      </c>
      <c r="B31" s="2"/>
      <c r="C31" s="2">
        <v>960</v>
      </c>
      <c r="D31" s="2">
        <v>0</v>
      </c>
      <c r="E31" s="2"/>
      <c r="F31" s="2"/>
      <c r="G31" s="2"/>
      <c r="H31" s="18">
        <v>20</v>
      </c>
    </row>
    <row r="32" spans="1:10" s="16" customFormat="1" ht="23.25">
      <c r="A32" s="20" t="s">
        <v>30</v>
      </c>
      <c r="B32" s="2"/>
      <c r="C32" s="2">
        <v>66</v>
      </c>
      <c r="D32" s="2">
        <v>102</v>
      </c>
      <c r="E32" s="2"/>
      <c r="F32" s="2"/>
      <c r="G32" s="2"/>
      <c r="H32" s="18">
        <v>6</v>
      </c>
    </row>
    <row r="33" spans="1:8" s="16" customFormat="1" ht="23.25">
      <c r="A33" s="20" t="s">
        <v>31</v>
      </c>
      <c r="B33" s="2"/>
      <c r="C33" s="2">
        <v>80</v>
      </c>
      <c r="D33" s="2">
        <v>0</v>
      </c>
      <c r="E33" s="2"/>
      <c r="F33" s="2"/>
      <c r="G33" s="2"/>
      <c r="H33" s="18">
        <v>40</v>
      </c>
    </row>
    <row r="34" spans="1:8" s="16" customFormat="1" ht="23.25">
      <c r="A34" s="20" t="s">
        <v>32</v>
      </c>
      <c r="B34" s="2"/>
      <c r="C34" s="2">
        <v>2000</v>
      </c>
      <c r="D34" s="2">
        <v>680</v>
      </c>
      <c r="E34" s="2"/>
      <c r="F34" s="2"/>
      <c r="G34" s="2"/>
      <c r="H34" s="18">
        <v>40</v>
      </c>
    </row>
    <row r="35" spans="1:8" ht="23.25">
      <c r="A35" s="20" t="s">
        <v>33</v>
      </c>
      <c r="B35" s="2"/>
      <c r="C35" s="2">
        <v>140</v>
      </c>
      <c r="D35" s="2">
        <v>0</v>
      </c>
      <c r="E35" s="2"/>
      <c r="F35" s="2"/>
      <c r="G35" s="2"/>
      <c r="H35" s="18">
        <v>20</v>
      </c>
    </row>
    <row r="36" spans="1:8" ht="23.25">
      <c r="A36" s="20" t="s">
        <v>34</v>
      </c>
      <c r="B36" s="2"/>
      <c r="C36" s="2">
        <v>30</v>
      </c>
      <c r="D36" s="2">
        <v>0</v>
      </c>
      <c r="E36" s="2"/>
      <c r="F36" s="2"/>
      <c r="G36" s="2"/>
      <c r="H36" s="18">
        <v>15</v>
      </c>
    </row>
    <row r="37" spans="1:8" ht="23.25">
      <c r="A37" s="20" t="s">
        <v>35</v>
      </c>
      <c r="B37" s="2"/>
      <c r="C37" s="2">
        <v>245</v>
      </c>
      <c r="D37" s="2">
        <v>280</v>
      </c>
      <c r="E37" s="2"/>
      <c r="F37" s="2"/>
      <c r="G37" s="2"/>
      <c r="H37" s="18">
        <v>35</v>
      </c>
    </row>
    <row r="38" spans="1:8" ht="23.25">
      <c r="A38" s="20" t="s">
        <v>36</v>
      </c>
      <c r="B38" s="2"/>
      <c r="C38" s="2">
        <v>200</v>
      </c>
      <c r="D38" s="2">
        <v>0</v>
      </c>
      <c r="E38" s="2"/>
      <c r="F38" s="2"/>
      <c r="G38" s="2"/>
      <c r="H38" s="18">
        <v>30</v>
      </c>
    </row>
    <row r="39" spans="1:8" ht="21">
      <c r="A39" s="20" t="s">
        <v>37</v>
      </c>
      <c r="B39" s="2"/>
      <c r="C39" s="2">
        <v>0</v>
      </c>
      <c r="D39" s="2">
        <v>256</v>
      </c>
      <c r="E39" s="2"/>
      <c r="F39" s="2"/>
      <c r="G39" s="2"/>
    </row>
    <row r="40" spans="1:8" ht="18.75">
      <c r="A40" s="1"/>
      <c r="B40" s="2"/>
      <c r="C40" s="2"/>
      <c r="D40" s="2"/>
      <c r="E40" s="2"/>
      <c r="F40" s="2"/>
      <c r="G40" s="2"/>
    </row>
    <row r="41" spans="1:8" ht="18.75">
      <c r="A41" s="1" t="s">
        <v>38</v>
      </c>
      <c r="B41" s="2"/>
      <c r="C41" s="2">
        <v>0</v>
      </c>
      <c r="D41" s="2">
        <v>0</v>
      </c>
      <c r="E41" s="2"/>
      <c r="F41" s="2"/>
      <c r="G41" s="2"/>
    </row>
  </sheetData>
  <mergeCells count="4">
    <mergeCell ref="A3:A4"/>
    <mergeCell ref="H3:H4"/>
    <mergeCell ref="A1:H2"/>
    <mergeCell ref="A27:C2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A48CEC719184D85A73E660997F88B" ma:contentTypeVersion="9" ma:contentTypeDescription="Create a new document." ma:contentTypeScope="" ma:versionID="5b62705be076f6b8499c49472fd1fe9f">
  <xsd:schema xmlns:xsd="http://www.w3.org/2001/XMLSchema" xmlns:xs="http://www.w3.org/2001/XMLSchema" xmlns:p="http://schemas.microsoft.com/office/2006/metadata/properties" xmlns:ns2="175bd3b9-7edf-4a4a-b9d1-7186fb46ae82" targetNamespace="http://schemas.microsoft.com/office/2006/metadata/properties" ma:root="true" ma:fieldsID="7080b9af62254c11f73159494d1ae1d3" ns2:_="">
    <xsd:import namespace="175bd3b9-7edf-4a4a-b9d1-7186fb46a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bd3b9-7edf-4a4a-b9d1-7186fb46a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555CDF-85C3-4589-9676-86377BC48169}"/>
</file>

<file path=customXml/itemProps2.xml><?xml version="1.0" encoding="utf-8"?>
<ds:datastoreItem xmlns:ds="http://schemas.openxmlformats.org/officeDocument/2006/customXml" ds:itemID="{59AC04D3-B5C0-42AF-A25E-13DF63C4E253}"/>
</file>

<file path=customXml/itemProps3.xml><?xml version="1.0" encoding="utf-8"?>
<ds:datastoreItem xmlns:ds="http://schemas.openxmlformats.org/officeDocument/2006/customXml" ds:itemID="{F5B9D8A2-22A2-49E1-B703-F2C7DB7A2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Food Supply Manager</dc:creator>
  <cp:keywords/>
  <dc:description/>
  <cp:lastModifiedBy>Jo Gordon</cp:lastModifiedBy>
  <cp:revision/>
  <dcterms:created xsi:type="dcterms:W3CDTF">2020-04-07T14:12:43Z</dcterms:created>
  <dcterms:modified xsi:type="dcterms:W3CDTF">2020-06-09T13:32:22Z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0x010100C1CA48CEC719184D85A73E660997F88B</vt:lpwstr>
  </property>
</Properties>
</file>