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08"/>
  <workbookPr/>
  <mc:AlternateContent xmlns:mc="http://schemas.openxmlformats.org/markup-compatibility/2006">
    <mc:Choice Requires="x15">
      <x15ac:absPath xmlns:x15ac="http://schemas.microsoft.com/office/spreadsheetml/2010/11/ac" url="C:\Users\ocortes\Desktop\Python\"/>
    </mc:Choice>
  </mc:AlternateContent>
  <xr:revisionPtr revIDLastSave="41" documentId="13_ncr:1_{CB6EDF8D-E397-4129-91FA-3AF6A7197BC6}" xr6:coauthVersionLast="47" xr6:coauthVersionMax="47" xr10:uidLastSave="{649E3CB8-4A00-4666-9DAC-5E09BF08817A}"/>
  <bookViews>
    <workbookView xWindow="-4305" yWindow="-21720" windowWidth="38640" windowHeight="21120" firstSheet="1" activeTab="1" xr2:uid="{00000000-000D-0000-FFFF-FFFF00000000}"/>
  </bookViews>
  <sheets>
    <sheet name="Sheet1" sheetId="1" r:id="rId1"/>
    <sheet name="Sheet3" sheetId="3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3" l="1"/>
  <c r="B35" i="3"/>
  <c r="B49" i="3"/>
  <c r="B43" i="3"/>
  <c r="B80" i="3"/>
  <c r="B83" i="3"/>
  <c r="B15" i="3"/>
  <c r="B87" i="3"/>
  <c r="B50" i="3"/>
  <c r="B23" i="3"/>
  <c r="B20" i="3"/>
  <c r="B68" i="3"/>
  <c r="B10" i="3"/>
  <c r="B3" i="3"/>
  <c r="B78" i="3"/>
  <c r="B22" i="3"/>
  <c r="B63" i="3"/>
  <c r="B45" i="3"/>
  <c r="B91" i="3"/>
  <c r="B69" i="3"/>
  <c r="B75" i="3"/>
  <c r="B67" i="3"/>
  <c r="B66" i="3"/>
  <c r="B84" i="3"/>
  <c r="B61" i="3"/>
  <c r="B5" i="3"/>
  <c r="B21" i="3"/>
  <c r="B74" i="3"/>
  <c r="B28" i="3"/>
  <c r="B14" i="3"/>
  <c r="B85" i="3"/>
  <c r="B65" i="3"/>
  <c r="B77" i="3"/>
  <c r="B54" i="3"/>
  <c r="B73" i="3"/>
  <c r="B79" i="3"/>
  <c r="B52" i="3"/>
  <c r="B82" i="3"/>
  <c r="B48" i="3"/>
  <c r="B19" i="3"/>
  <c r="B29" i="3"/>
  <c r="B7" i="3"/>
  <c r="B41" i="3"/>
  <c r="B42" i="3"/>
  <c r="B56" i="3"/>
  <c r="B81" i="3"/>
  <c r="B92" i="3"/>
  <c r="B53" i="3"/>
  <c r="B62" i="3"/>
  <c r="B4" i="3"/>
  <c r="B86" i="3"/>
  <c r="B88" i="3"/>
  <c r="B31" i="3"/>
  <c r="B17" i="3"/>
  <c r="B2" i="3"/>
  <c r="B39" i="3"/>
  <c r="B72" i="3"/>
  <c r="B18" i="3"/>
  <c r="B46" i="3"/>
  <c r="B90" i="3"/>
  <c r="B44" i="3"/>
  <c r="B55" i="3"/>
  <c r="B64" i="3"/>
  <c r="B51" i="3"/>
  <c r="B34" i="3"/>
  <c r="B13" i="3"/>
  <c r="B12" i="3"/>
  <c r="B40" i="3"/>
  <c r="B60" i="3"/>
  <c r="B24" i="3"/>
  <c r="B6" i="3"/>
  <c r="B36" i="3"/>
  <c r="B8" i="3"/>
  <c r="B9" i="3"/>
  <c r="B93" i="3"/>
  <c r="B58" i="3"/>
  <c r="B32" i="3"/>
  <c r="B57" i="3"/>
  <c r="B38" i="3"/>
  <c r="B27" i="3"/>
  <c r="B11" i="3"/>
  <c r="B37" i="3"/>
  <c r="B71" i="3"/>
  <c r="B76" i="3"/>
  <c r="B25" i="3"/>
  <c r="B33" i="3"/>
  <c r="B26" i="3"/>
  <c r="B59" i="3"/>
  <c r="B30" i="3"/>
  <c r="B89" i="3"/>
  <c r="B16" i="3"/>
  <c r="B70" i="3"/>
</calcChain>
</file>

<file path=xl/sharedStrings.xml><?xml version="1.0" encoding="utf-8"?>
<sst xmlns="http://schemas.openxmlformats.org/spreadsheetml/2006/main" count="502" uniqueCount="117">
  <si>
    <t>Task</t>
  </si>
  <si>
    <t>Start Date</t>
  </si>
  <si>
    <t>End Date</t>
  </si>
  <si>
    <t>Department</t>
  </si>
  <si>
    <t>Project Type</t>
  </si>
  <si>
    <t>Resource</t>
  </si>
  <si>
    <t>Resource Manager</t>
  </si>
  <si>
    <t>a</t>
  </si>
  <si>
    <t>Systems</t>
  </si>
  <si>
    <t>Retrofit</t>
  </si>
  <si>
    <t>Oz</t>
  </si>
  <si>
    <t>King</t>
  </si>
  <si>
    <t>b</t>
  </si>
  <si>
    <t>IT</t>
  </si>
  <si>
    <t>Charlie</t>
  </si>
  <si>
    <t>Queen</t>
  </si>
  <si>
    <t>c</t>
  </si>
  <si>
    <t>Field</t>
  </si>
  <si>
    <t>d</t>
  </si>
  <si>
    <t>e</t>
  </si>
  <si>
    <t>Intervention</t>
  </si>
  <si>
    <t>OZ</t>
  </si>
  <si>
    <t>f</t>
  </si>
  <si>
    <t>g</t>
  </si>
  <si>
    <t>Beta</t>
  </si>
  <si>
    <t>Plant</t>
  </si>
  <si>
    <t>Project Name</t>
  </si>
  <si>
    <t>Project Status</t>
  </si>
  <si>
    <t>SE</t>
  </si>
  <si>
    <t>SE Manager</t>
  </si>
  <si>
    <t>FSP /FTP</t>
  </si>
  <si>
    <t>Project Submitted Date</t>
  </si>
  <si>
    <t>Project Number</t>
  </si>
  <si>
    <t>JAX</t>
  </si>
  <si>
    <t>1PL</t>
  </si>
  <si>
    <t>Pending Approval</t>
  </si>
  <si>
    <t>Roberto Tactuk</t>
  </si>
  <si>
    <t>Julian Gastelum</t>
  </si>
  <si>
    <t>KC2</t>
  </si>
  <si>
    <t>Ad Hoc</t>
  </si>
  <si>
    <t>Kiyara Hill</t>
  </si>
  <si>
    <t>Ishan Arora</t>
  </si>
  <si>
    <t>LAN</t>
  </si>
  <si>
    <t>German Estrada-Gutierrez</t>
  </si>
  <si>
    <t>OKC</t>
  </si>
  <si>
    <t>BLM</t>
  </si>
  <si>
    <t>Check in Lane Expansion</t>
  </si>
  <si>
    <t>Gregory Seyfried</t>
  </si>
  <si>
    <t>RCH</t>
  </si>
  <si>
    <t>KEN</t>
  </si>
  <si>
    <t>Layout Modification</t>
  </si>
  <si>
    <t>MIL</t>
  </si>
  <si>
    <t>Line Additions</t>
  </si>
  <si>
    <t>HAZ</t>
  </si>
  <si>
    <t>Opt</t>
  </si>
  <si>
    <t>Mohammad Karlawala</t>
  </si>
  <si>
    <t>RIA</t>
  </si>
  <si>
    <t>Victor Arrizon</t>
  </si>
  <si>
    <t>Software Enhancement</t>
  </si>
  <si>
    <t>TEM</t>
  </si>
  <si>
    <t>NIA</t>
  </si>
  <si>
    <t>CIN</t>
  </si>
  <si>
    <t>Software Update</t>
  </si>
  <si>
    <t>Osvaldo Cortes</t>
  </si>
  <si>
    <t>Henry Martinez</t>
  </si>
  <si>
    <t>Yusuf Benton</t>
  </si>
  <si>
    <t>ST4</t>
  </si>
  <si>
    <t>Triple Stack</t>
  </si>
  <si>
    <t>Layout Mod</t>
  </si>
  <si>
    <t>LOU</t>
  </si>
  <si>
    <t>Jason rodriguez</t>
  </si>
  <si>
    <t>Safety</t>
  </si>
  <si>
    <t>Cole Pellegrini</t>
  </si>
  <si>
    <t>DAL</t>
  </si>
  <si>
    <t>9/726</t>
  </si>
  <si>
    <t>ST3</t>
  </si>
  <si>
    <t>Active</t>
  </si>
  <si>
    <t>NA</t>
  </si>
  <si>
    <t>BAY</t>
  </si>
  <si>
    <t>Ricardo Garcia</t>
  </si>
  <si>
    <t>N/A</t>
  </si>
  <si>
    <t>MXC</t>
  </si>
  <si>
    <t>BTS</t>
  </si>
  <si>
    <t>Kayden Colby</t>
  </si>
  <si>
    <t>GDL</t>
  </si>
  <si>
    <t>Gilberto Perez</t>
  </si>
  <si>
    <t>Alvaro Eugenio Cantu</t>
  </si>
  <si>
    <t>MIN</t>
  </si>
  <si>
    <t>Adam Hoover</t>
  </si>
  <si>
    <t>MIA</t>
  </si>
  <si>
    <t>Concrete Repair</t>
  </si>
  <si>
    <t>MRO</t>
  </si>
  <si>
    <t>COL</t>
  </si>
  <si>
    <t>Dock retro Fit</t>
  </si>
  <si>
    <t>CAR</t>
  </si>
  <si>
    <t>PLA</t>
  </si>
  <si>
    <t>DA2</t>
  </si>
  <si>
    <t>HOU</t>
  </si>
  <si>
    <t>Jacob Doerksen</t>
  </si>
  <si>
    <t>MES</t>
  </si>
  <si>
    <t>Niagara Eye</t>
  </si>
  <si>
    <t>IGAL CASCOE</t>
  </si>
  <si>
    <t>NOR</t>
  </si>
  <si>
    <t>PHI</t>
  </si>
  <si>
    <t>Racking Addition</t>
  </si>
  <si>
    <t>Oscar Pinto</t>
  </si>
  <si>
    <t>BAL</t>
  </si>
  <si>
    <t>LAS</t>
  </si>
  <si>
    <t>MOR</t>
  </si>
  <si>
    <t>BAK</t>
  </si>
  <si>
    <t>Support</t>
  </si>
  <si>
    <t>VP Standardization</t>
  </si>
  <si>
    <t>Roger Tran</t>
  </si>
  <si>
    <t>Weight Segregation on racks</t>
  </si>
  <si>
    <t>Building Expansion</t>
  </si>
  <si>
    <t>Complete</t>
  </si>
  <si>
    <t>Taher Poonawala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</si>
</sst>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;@"/>
    <numFmt numFmtId="165" formatCode="mm/dd/yy"/>
  </numFmts>
  <fonts count="4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5E5E5"/>
      </patternFill>
    </fill>
    <fill>
      <patternFill patternType="solid">
        <fgColor rgb="FFC6E7C8"/>
      </patternFill>
    </fill>
    <fill>
      <patternFill patternType="solid">
        <fgColor rgb="FFB9DDFC"/>
      </patternFill>
    </fill>
    <fill>
      <patternFill patternType="solid">
        <fgColor rgb="FFFEFF85"/>
      </patternFill>
    </fill>
    <fill>
      <patternFill patternType="solid">
        <fgColor rgb="FFFFCCD2"/>
      </patternFill>
    </fill>
    <fill>
      <patternFill patternType="solid">
        <fgColor rgb="FFC6E7C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5" borderId="0" xfId="0" applyFont="1" applyFill="1" applyAlignment="1">
      <alignment vertical="top"/>
    </xf>
    <xf numFmtId="0" fontId="1" fillId="6" borderId="0" xfId="0" applyFont="1" applyFill="1" applyAlignment="1">
      <alignment vertical="top"/>
    </xf>
    <xf numFmtId="165" fontId="1" fillId="2" borderId="0" xfId="0" applyNumberFormat="1" applyFont="1" applyFill="1" applyAlignment="1">
      <alignment vertical="top"/>
    </xf>
    <xf numFmtId="0" fontId="1" fillId="6" borderId="0" xfId="0" applyFont="1" applyFill="1" applyAlignment="1">
      <alignment horizontal="center" vertical="top"/>
    </xf>
    <xf numFmtId="165" fontId="2" fillId="3" borderId="0" xfId="0" applyNumberFormat="1" applyFont="1" applyFill="1" applyAlignment="1">
      <alignment vertical="top"/>
    </xf>
    <xf numFmtId="0" fontId="2" fillId="6" borderId="0" xfId="0" applyFont="1" applyFill="1" applyAlignment="1">
      <alignment vertical="top"/>
    </xf>
    <xf numFmtId="165" fontId="2" fillId="3" borderId="0" xfId="0" applyNumberFormat="1" applyFont="1" applyFill="1" applyAlignment="1">
      <alignment horizontal="center" vertical="top"/>
    </xf>
    <xf numFmtId="0" fontId="3" fillId="0" borderId="0" xfId="0" applyFont="1"/>
    <xf numFmtId="0" fontId="1" fillId="2" borderId="0" xfId="0" applyFont="1" applyFill="1" applyAlignment="1">
      <alignment horizontal="center" vertical="top"/>
    </xf>
    <xf numFmtId="165" fontId="1" fillId="2" borderId="0" xfId="0" applyNumberFormat="1" applyFont="1" applyFill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165" fontId="2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6" borderId="0" xfId="0" applyFont="1" applyFill="1" applyAlignment="1">
      <alignment horizontal="center" vertical="top"/>
    </xf>
    <xf numFmtId="165" fontId="2" fillId="0" borderId="0" xfId="0" applyNumberFormat="1" applyFont="1" applyAlignment="1">
      <alignment horizontal="center" vertical="top"/>
    </xf>
    <xf numFmtId="165" fontId="2" fillId="4" borderId="0" xfId="0" applyNumberFormat="1" applyFont="1" applyFill="1" applyAlignment="1">
      <alignment vertical="top"/>
    </xf>
    <xf numFmtId="0" fontId="2" fillId="4" borderId="0" xfId="0" applyFont="1" applyFill="1" applyAlignment="1">
      <alignment horizontal="center" vertical="top"/>
    </xf>
    <xf numFmtId="49" fontId="1" fillId="2" borderId="0" xfId="0" applyNumberFormat="1" applyFont="1" applyFill="1" applyAlignment="1">
      <alignment horizontal="left" vertical="top"/>
    </xf>
    <xf numFmtId="49" fontId="2" fillId="3" borderId="0" xfId="0" applyNumberFormat="1" applyFont="1" applyFill="1" applyAlignment="1">
      <alignment horizontal="left" vertical="top"/>
    </xf>
    <xf numFmtId="49" fontId="2" fillId="4" borderId="0" xfId="0" applyNumberFormat="1" applyFont="1" applyFill="1" applyAlignment="1">
      <alignment horizontal="left" vertical="top"/>
    </xf>
    <xf numFmtId="49" fontId="2" fillId="7" borderId="0" xfId="0" applyNumberFormat="1" applyFont="1" applyFill="1" applyAlignment="1">
      <alignment horizontal="left" vertical="top"/>
    </xf>
    <xf numFmtId="49" fontId="2" fillId="7" borderId="0" xfId="0" applyNumberFormat="1" applyFont="1" applyFill="1" applyAlignment="1">
      <alignment vertical="top"/>
    </xf>
    <xf numFmtId="0" fontId="2" fillId="7" borderId="0" xfId="0" applyFont="1" applyFill="1" applyAlignment="1">
      <alignment vertical="top"/>
    </xf>
    <xf numFmtId="165" fontId="2" fillId="7" borderId="0" xfId="0" applyNumberFormat="1" applyFont="1" applyFill="1" applyAlignment="1">
      <alignment vertical="top"/>
    </xf>
    <xf numFmtId="14" fontId="0" fillId="0" borderId="0" xfId="0" applyNumberForma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5" formatCode="mm/dd/yy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5" formatCode="mm/dd/yy"/>
      <fill>
        <patternFill patternType="solid">
          <fgColor indexed="64"/>
          <bgColor rgb="FFC6E7C8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5" formatCode="mm/dd/yy"/>
      <fill>
        <patternFill patternType="solid">
          <fgColor indexed="64"/>
          <bgColor rgb="FFC6E7C8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C6E7C8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C6E7C8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C6E7C8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  <fill>
        <patternFill patternType="solid">
          <fgColor indexed="64"/>
          <bgColor rgb="FFC6E7C8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  <fill>
        <patternFill patternType="solid">
          <fgColor indexed="64"/>
          <bgColor rgb="FFC6E7C8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</dxf>
    <dxf>
      <numFmt numFmtId="164" formatCode="m/d/yy\ h:mm;@"/>
    </dxf>
    <dxf>
      <numFmt numFmtId="164" formatCode="m/d/yy\ 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20342B-8F53-4354-AD9D-4AA2FC6A8EA9}" name="Table1" displayName="Table1" ref="A1:G16" totalsRowShown="0">
  <autoFilter ref="A1:G16" xr:uid="{8720342B-8F53-4354-AD9D-4AA2FC6A8EA9}"/>
  <tableColumns count="7">
    <tableColumn id="1" xr3:uid="{20F33993-A498-4BDC-BD1B-7A3616E5E759}" name="Task"/>
    <tableColumn id="2" xr3:uid="{AB9DFE9B-E533-40B9-B3BF-16931C9F7075}" name="Start Date" dataDxfId="13"/>
    <tableColumn id="3" xr3:uid="{EFE2487C-F519-4C17-BD9F-0BA354E6895C}" name="End Date" dataDxfId="12"/>
    <tableColumn id="4" xr3:uid="{484920FF-0C70-4785-9869-C46AF9F5590B}" name="Department"/>
    <tableColumn id="8" xr3:uid="{56A5CDB1-B60D-4EFF-B397-B2D1C549C3B4}" name="Project Type"/>
    <tableColumn id="5" xr3:uid="{748D7844-1757-464B-BF2C-E225ED11569D}" name="Resource"/>
    <tableColumn id="6" xr3:uid="{A21A6C5E-FD66-4145-A2E4-4E40E864EC0F}" name="Resource Manag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977E5F-6B86-4459-A6B5-2FEC550C34BB}" name="Table3" displayName="Table3" ref="A1:K96" totalsRowShown="0" headerRowDxfId="11" dataDxfId="10">
  <autoFilter ref="A1:K96" xr:uid="{6F977E5F-6B86-4459-A6B5-2FEC550C34BB}"/>
  <tableColumns count="11">
    <tableColumn id="1" xr3:uid="{44585A81-5219-429F-B7FD-92B2CA790F1C}" name="Plant" dataDxfId="9"/>
    <tableColumn id="2" xr3:uid="{989C4717-7A23-4A84-AA25-B16E5CA4B006}" name="Project Name" dataDxfId="8">
      <calculatedColumnFormula>CONCATENATE(Table3[[#This Row],[Plant]]," ", Table3[[#This Row],[Project Name]])</calculatedColumnFormula>
    </tableColumn>
    <tableColumn id="3" xr3:uid="{48B9FEE3-97D0-4BC1-872C-96282824543A}" name="Project Type" dataDxfId="7"/>
    <tableColumn id="4" xr3:uid="{F06A5C51-6F1A-4564-BA91-4C8515452F65}" name="Project Status" dataDxfId="6"/>
    <tableColumn id="5" xr3:uid="{B4693F46-5769-4FE9-9FD3-D2FFE8E65D36}" name="SE" dataDxfId="5"/>
    <tableColumn id="6" xr3:uid="{042C1ED9-F710-43B0-838E-F17FF762DE86}" name="SE Manager" dataDxfId="4"/>
    <tableColumn id="7" xr3:uid="{E1ECCC68-A86B-4995-8CD5-ED0F90FF0EDE}" name="FSP /FTP"/>
    <tableColumn id="8" xr3:uid="{AE130243-BC0F-4417-A5F8-C4E1DD41728F}" name="Project Submitted Date" dataDxfId="3"/>
    <tableColumn id="9" xr3:uid="{A0DFB143-E3DD-4868-9F29-C5B5F2F0B6CB}" name="Start Date" dataDxfId="2"/>
    <tableColumn id="10" xr3:uid="{AFD45AF5-3EC7-482D-AD4F-5407C1E09BA7}" name="End Date" dataDxfId="1"/>
    <tableColumn id="13" xr3:uid="{7A1F28FA-E1AF-4097-830D-12B393357486}" name="Project Numb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D20" sqref="D20"/>
    </sheetView>
  </sheetViews>
  <sheetFormatPr defaultRowHeight="15"/>
  <cols>
    <col min="1" max="1" width="9.140625" customWidth="1"/>
    <col min="2" max="2" width="15.85546875" customWidth="1"/>
    <col min="3" max="3" width="20.28515625" customWidth="1"/>
    <col min="4" max="4" width="14" bestFit="1" customWidth="1"/>
    <col min="5" max="5" width="27" customWidth="1"/>
    <col min="6" max="6" width="11.42578125" bestFit="1" customWidth="1"/>
    <col min="7" max="7" width="20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>
        <v>45839</v>
      </c>
      <c r="C2" s="1">
        <v>45844</v>
      </c>
      <c r="D2" t="s">
        <v>8</v>
      </c>
      <c r="E2" t="s">
        <v>9</v>
      </c>
      <c r="F2" t="s">
        <v>10</v>
      </c>
      <c r="G2" t="s">
        <v>11</v>
      </c>
    </row>
    <row r="3" spans="1:7">
      <c r="A3" t="s">
        <v>12</v>
      </c>
      <c r="B3" s="1">
        <v>45841</v>
      </c>
      <c r="C3" s="1">
        <v>45844</v>
      </c>
      <c r="D3" t="s">
        <v>13</v>
      </c>
      <c r="E3" t="s">
        <v>9</v>
      </c>
      <c r="F3" t="s">
        <v>14</v>
      </c>
      <c r="G3" t="s">
        <v>15</v>
      </c>
    </row>
    <row r="4" spans="1:7">
      <c r="A4" t="s">
        <v>16</v>
      </c>
      <c r="B4" s="1">
        <v>45844</v>
      </c>
      <c r="C4" s="1">
        <v>45848</v>
      </c>
      <c r="D4" t="s">
        <v>8</v>
      </c>
      <c r="E4" t="s">
        <v>17</v>
      </c>
      <c r="F4" t="s">
        <v>10</v>
      </c>
      <c r="G4" t="s">
        <v>11</v>
      </c>
    </row>
    <row r="5" spans="1:7">
      <c r="A5" t="s">
        <v>18</v>
      </c>
      <c r="B5" s="1">
        <v>45845</v>
      </c>
      <c r="C5" s="1">
        <v>45859</v>
      </c>
      <c r="D5" t="s">
        <v>8</v>
      </c>
      <c r="E5" t="s">
        <v>17</v>
      </c>
      <c r="F5" t="s">
        <v>10</v>
      </c>
      <c r="G5" t="s">
        <v>11</v>
      </c>
    </row>
    <row r="6" spans="1:7">
      <c r="A6" t="s">
        <v>19</v>
      </c>
      <c r="B6" s="1">
        <v>45848</v>
      </c>
      <c r="C6" s="1">
        <v>45862</v>
      </c>
      <c r="D6" t="s">
        <v>13</v>
      </c>
      <c r="E6" t="s">
        <v>20</v>
      </c>
      <c r="F6" t="s">
        <v>21</v>
      </c>
      <c r="G6" t="s">
        <v>15</v>
      </c>
    </row>
    <row r="7" spans="1:7">
      <c r="A7" t="s">
        <v>22</v>
      </c>
      <c r="B7" s="1">
        <v>45844</v>
      </c>
      <c r="C7" s="1">
        <v>45850</v>
      </c>
      <c r="D7" t="s">
        <v>13</v>
      </c>
      <c r="E7" t="s">
        <v>9</v>
      </c>
      <c r="F7" t="s">
        <v>10</v>
      </c>
      <c r="G7" t="s">
        <v>15</v>
      </c>
    </row>
    <row r="8" spans="1:7">
      <c r="A8" t="s">
        <v>23</v>
      </c>
      <c r="B8" s="1">
        <v>45840</v>
      </c>
      <c r="C8" s="1">
        <v>45846</v>
      </c>
      <c r="D8" t="s">
        <v>8</v>
      </c>
      <c r="E8" t="s">
        <v>17</v>
      </c>
      <c r="F8" t="s">
        <v>24</v>
      </c>
      <c r="G8" t="s">
        <v>11</v>
      </c>
    </row>
    <row r="9" spans="1:7">
      <c r="B9" s="1"/>
      <c r="C9" s="1"/>
    </row>
    <row r="10" spans="1:7">
      <c r="B10" s="1"/>
      <c r="C10" s="1"/>
    </row>
    <row r="11" spans="1:7">
      <c r="B11" s="1"/>
      <c r="C11" s="1"/>
    </row>
    <row r="12" spans="1:7">
      <c r="B12" s="1"/>
      <c r="C12" s="1"/>
    </row>
    <row r="13" spans="1:7">
      <c r="B13" s="1"/>
      <c r="C13" s="1"/>
    </row>
    <row r="14" spans="1:7">
      <c r="B14" s="1"/>
      <c r="C14" s="1"/>
    </row>
    <row r="15" spans="1:7">
      <c r="B15" s="1"/>
      <c r="C15" s="1"/>
    </row>
    <row r="16" spans="1:7">
      <c r="B16" s="1"/>
      <c r="C16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4A40D-63A7-47A6-905A-C1FD60372FCA}">
  <dimension ref="A1:K96"/>
  <sheetViews>
    <sheetView tabSelected="1" topLeftCell="A78" workbookViewId="0">
      <selection activeCell="D100" sqref="D100"/>
    </sheetView>
  </sheetViews>
  <sheetFormatPr defaultRowHeight="15"/>
  <cols>
    <col min="1" max="1" width="15.140625" customWidth="1"/>
    <col min="2" max="2" width="55.140625" bestFit="1" customWidth="1"/>
    <col min="3" max="3" width="25.5703125" bestFit="1" customWidth="1"/>
    <col min="4" max="4" width="19" bestFit="1" customWidth="1"/>
    <col min="5" max="5" width="25" bestFit="1" customWidth="1"/>
    <col min="6" max="6" width="19" bestFit="1" customWidth="1"/>
    <col min="7" max="7" width="13.28515625" customWidth="1"/>
    <col min="8" max="8" width="28.140625" customWidth="1"/>
    <col min="9" max="9" width="13.85546875" customWidth="1"/>
    <col min="10" max="10" width="13.140625" customWidth="1"/>
    <col min="11" max="11" width="20.140625" customWidth="1"/>
  </cols>
  <sheetData>
    <row r="1" spans="1:11" ht="15.75">
      <c r="A1" s="13" t="s">
        <v>25</v>
      </c>
      <c r="B1" s="13" t="s">
        <v>26</v>
      </c>
      <c r="C1" s="13" t="s">
        <v>4</v>
      </c>
      <c r="D1" s="13" t="s">
        <v>27</v>
      </c>
      <c r="E1" s="13" t="s">
        <v>28</v>
      </c>
      <c r="F1" s="13" t="s">
        <v>29</v>
      </c>
      <c r="G1" s="13" t="s">
        <v>30</v>
      </c>
      <c r="H1" s="13" t="s">
        <v>31</v>
      </c>
      <c r="I1" s="13" t="s">
        <v>1</v>
      </c>
      <c r="J1" s="13" t="s">
        <v>2</v>
      </c>
      <c r="K1" s="13" t="s">
        <v>32</v>
      </c>
    </row>
    <row r="2" spans="1:11">
      <c r="A2" s="23" t="s">
        <v>33</v>
      </c>
      <c r="B2" s="2" t="str">
        <f ca="1">CONCATENATE(Table3[[#This Row],[Plant]]," ", Table3[[#This Row],[Project Name]])</f>
        <v>JAX Additional 3PL</v>
      </c>
      <c r="C2" s="2" t="s">
        <v>34</v>
      </c>
      <c r="D2" s="2" t="s">
        <v>35</v>
      </c>
      <c r="E2" s="2" t="s">
        <v>36</v>
      </c>
      <c r="F2" s="2" t="s">
        <v>37</v>
      </c>
      <c r="G2" s="9"/>
      <c r="H2" s="7"/>
      <c r="I2" s="7"/>
      <c r="J2" s="7"/>
      <c r="K2" s="14"/>
    </row>
    <row r="3" spans="1:11">
      <c r="A3" s="23" t="s">
        <v>38</v>
      </c>
      <c r="B3" s="2" t="str">
        <f ca="1">CONCATENATE(Table3[[#This Row],[Plant]]," ", Table3[[#This Row],[Project Name]])</f>
        <v>KC2 Dynamic Tilt Functionality Fix</v>
      </c>
      <c r="C3" s="2" t="s">
        <v>39</v>
      </c>
      <c r="D3" s="2" t="s">
        <v>35</v>
      </c>
      <c r="E3" s="2" t="s">
        <v>40</v>
      </c>
      <c r="F3" s="2" t="s">
        <v>41</v>
      </c>
      <c r="G3" s="9"/>
      <c r="H3" s="7"/>
      <c r="I3" s="7"/>
      <c r="J3" s="7"/>
      <c r="K3" s="14"/>
    </row>
    <row r="4" spans="1:11">
      <c r="A4" s="23" t="s">
        <v>42</v>
      </c>
      <c r="B4" s="2" t="str">
        <f ca="1">CONCATENATE(Table3[[#This Row],[Plant]]," ", Table3[[#This Row],[Project Name]])</f>
        <v>LAN ATU Kit Addition for DA2 L5 WIP</v>
      </c>
      <c r="C4" s="2" t="s">
        <v>39</v>
      </c>
      <c r="D4" s="2" t="s">
        <v>35</v>
      </c>
      <c r="E4" s="2" t="s">
        <v>43</v>
      </c>
      <c r="F4" s="2" t="s">
        <v>37</v>
      </c>
      <c r="G4" s="8">
        <v>45817</v>
      </c>
      <c r="H4" s="8">
        <v>45817</v>
      </c>
      <c r="I4" s="8">
        <v>46083</v>
      </c>
      <c r="J4" s="8">
        <v>46143</v>
      </c>
      <c r="K4" s="14"/>
    </row>
    <row r="5" spans="1:11">
      <c r="A5" s="23" t="s">
        <v>44</v>
      </c>
      <c r="B5" s="2" t="str">
        <f ca="1">CONCATENATE(Table3[[#This Row],[Plant]]," ", Table3[[#This Row],[Project Name]])</f>
        <v>OKC Shipping Gaylord with LGV</v>
      </c>
      <c r="C5" s="2" t="s">
        <v>39</v>
      </c>
      <c r="D5" s="2" t="s">
        <v>35</v>
      </c>
      <c r="E5" s="2"/>
      <c r="F5" s="2"/>
      <c r="G5" s="9"/>
      <c r="H5" s="7"/>
      <c r="I5" s="8">
        <v>46027</v>
      </c>
      <c r="J5" s="8">
        <v>46108</v>
      </c>
      <c r="K5" s="14"/>
    </row>
    <row r="6" spans="1:11">
      <c r="A6" s="23" t="s">
        <v>45</v>
      </c>
      <c r="B6" s="2" t="str">
        <f ca="1">CONCATENATE(Table3[[#This Row],[Plant]]," ", Table3[[#This Row],[Project Name]])</f>
        <v>BLM Check In lane expansion</v>
      </c>
      <c r="C6" s="2" t="s">
        <v>46</v>
      </c>
      <c r="D6" s="2" t="s">
        <v>35</v>
      </c>
      <c r="E6" s="2"/>
      <c r="F6" s="2" t="s">
        <v>47</v>
      </c>
      <c r="G6" s="9"/>
      <c r="H6" s="7"/>
      <c r="I6" s="7"/>
      <c r="J6" s="7"/>
      <c r="K6" s="14">
        <v>2923</v>
      </c>
    </row>
    <row r="7" spans="1:11">
      <c r="A7" s="23" t="s">
        <v>48</v>
      </c>
      <c r="B7" s="2" t="str">
        <f ca="1">CONCATENATE(Table3[[#This Row],[Plant]]," ", Table3[[#This Row],[Project Name]])</f>
        <v>RCH RCH Check-In Lane: Project Planning Phase</v>
      </c>
      <c r="C7" s="2" t="s">
        <v>46</v>
      </c>
      <c r="D7" s="2" t="s">
        <v>35</v>
      </c>
      <c r="E7" s="2"/>
      <c r="F7" s="2"/>
      <c r="G7" s="9"/>
      <c r="H7" s="7"/>
      <c r="I7" s="7"/>
      <c r="J7" s="7"/>
      <c r="K7" s="14">
        <v>2923</v>
      </c>
    </row>
    <row r="8" spans="1:11">
      <c r="A8" s="23" t="s">
        <v>49</v>
      </c>
      <c r="B8" s="2" t="str">
        <f ca="1">CONCATENATE(Table3[[#This Row],[Plant]]," ", Table3[[#This Row],[Project Name]])</f>
        <v>KEN KEN -LAYOUT OPTIMIZATION</v>
      </c>
      <c r="C8" s="2" t="s">
        <v>50</v>
      </c>
      <c r="D8" s="2" t="s">
        <v>35</v>
      </c>
      <c r="E8" s="2" t="s">
        <v>36</v>
      </c>
      <c r="F8" s="2" t="s">
        <v>37</v>
      </c>
      <c r="G8" s="9"/>
      <c r="H8" s="7"/>
      <c r="I8" s="8">
        <v>45936</v>
      </c>
      <c r="J8" s="8">
        <v>46136</v>
      </c>
      <c r="K8" s="14"/>
    </row>
    <row r="9" spans="1:11">
      <c r="A9" s="23" t="s">
        <v>51</v>
      </c>
      <c r="B9" s="2" t="str">
        <f ca="1">CONCATENATE(Table3[[#This Row],[Plant]]," ", Table3[[#This Row],[Project Name]])</f>
        <v>MIL L3 (Aluminum Line)</v>
      </c>
      <c r="C9" s="2" t="s">
        <v>52</v>
      </c>
      <c r="D9" s="2" t="s">
        <v>35</v>
      </c>
      <c r="E9" s="2"/>
      <c r="F9" s="2"/>
      <c r="G9" s="9"/>
      <c r="H9" s="7"/>
      <c r="I9" s="7"/>
      <c r="J9" s="7"/>
      <c r="K9" s="14"/>
    </row>
    <row r="10" spans="1:11">
      <c r="A10" s="23" t="s">
        <v>53</v>
      </c>
      <c r="B10" s="2" t="str">
        <f ca="1">CONCATENATE(Table3[[#This Row],[Plant]]," ", Table3[[#This Row],[Project Name]])</f>
        <v>HAZ Layout Opt. (Removal PBC)</v>
      </c>
      <c r="C10" s="2" t="s">
        <v>54</v>
      </c>
      <c r="D10" s="2" t="s">
        <v>35</v>
      </c>
      <c r="E10" s="2" t="s">
        <v>55</v>
      </c>
      <c r="F10" s="2" t="s">
        <v>47</v>
      </c>
      <c r="G10" s="9"/>
      <c r="H10" s="7"/>
      <c r="I10" s="8">
        <v>45915</v>
      </c>
      <c r="J10" s="8">
        <v>46010</v>
      </c>
      <c r="K10" s="14">
        <v>0</v>
      </c>
    </row>
    <row r="11" spans="1:11">
      <c r="A11" s="23" t="s">
        <v>33</v>
      </c>
      <c r="B11" s="2" t="str">
        <f ca="1">CONCATENATE(Table3[[#This Row],[Plant]]," ", Table3[[#This Row],[Project Name]])</f>
        <v>JAX Layout Opt. (Removal PBC)</v>
      </c>
      <c r="C11" s="2" t="s">
        <v>54</v>
      </c>
      <c r="D11" s="2" t="s">
        <v>35</v>
      </c>
      <c r="E11" s="2"/>
      <c r="F11" s="2" t="s">
        <v>47</v>
      </c>
      <c r="G11" s="9"/>
      <c r="H11" s="7"/>
      <c r="I11" s="7"/>
      <c r="J11" s="7"/>
      <c r="K11" s="14">
        <v>0</v>
      </c>
    </row>
    <row r="12" spans="1:11">
      <c r="A12" s="23" t="s">
        <v>56</v>
      </c>
      <c r="B12" s="2" t="str">
        <f ca="1">CONCATENATE(Table3[[#This Row],[Plant]]," ", Table3[[#This Row],[Project Name]])</f>
        <v>RIA Layout Optimization</v>
      </c>
      <c r="C12" s="2" t="s">
        <v>54</v>
      </c>
      <c r="D12" s="2" t="s">
        <v>35</v>
      </c>
      <c r="E12" s="2" t="s">
        <v>57</v>
      </c>
      <c r="F12" s="2" t="s">
        <v>37</v>
      </c>
      <c r="G12" s="9"/>
      <c r="H12" s="8">
        <v>45964</v>
      </c>
      <c r="I12" s="8">
        <v>46136</v>
      </c>
      <c r="J12" s="7"/>
      <c r="K12" s="14"/>
    </row>
    <row r="13" spans="1:11">
      <c r="A13" s="23" t="s">
        <v>53</v>
      </c>
      <c r="B13" s="2" t="str">
        <f ca="1">CONCATENATE(Table3[[#This Row],[Plant]]," ", Table3[[#This Row],[Project Name]])</f>
        <v>HAZ Implementation of Embedded</v>
      </c>
      <c r="C13" s="2" t="s">
        <v>58</v>
      </c>
      <c r="D13" s="2" t="s">
        <v>35</v>
      </c>
      <c r="E13" s="2"/>
      <c r="F13" s="2"/>
      <c r="G13" s="9"/>
      <c r="H13" s="7"/>
      <c r="I13" s="8">
        <v>45915</v>
      </c>
      <c r="J13" s="7"/>
      <c r="K13" s="14"/>
    </row>
    <row r="14" spans="1:11">
      <c r="A14" s="23" t="s">
        <v>59</v>
      </c>
      <c r="B14" s="2" t="str">
        <f ca="1">CONCATENATE(Table3[[#This Row],[Plant]]," ", Table3[[#This Row],[Project Name]])</f>
        <v>TEM E80 Reach Optimization (Multiple sites but starting in TEM)</v>
      </c>
      <c r="C14" s="2" t="s">
        <v>58</v>
      </c>
      <c r="D14" s="2" t="s">
        <v>35</v>
      </c>
      <c r="E14" s="2"/>
      <c r="F14" s="2"/>
      <c r="G14" s="9"/>
      <c r="H14" s="7"/>
      <c r="I14" s="8">
        <v>45964</v>
      </c>
      <c r="J14" s="7"/>
      <c r="K14" s="14"/>
    </row>
    <row r="15" spans="1:11">
      <c r="A15" s="23" t="s">
        <v>60</v>
      </c>
      <c r="B15" s="2" t="str">
        <f ca="1">CONCATENATE(Table3[[#This Row],[Plant]]," ", Table3[[#This Row],[Project Name]])</f>
        <v>NIA weight Segregation roll out</v>
      </c>
      <c r="C15" s="2" t="s">
        <v>58</v>
      </c>
      <c r="D15" s="2" t="s">
        <v>35</v>
      </c>
      <c r="E15" s="2"/>
      <c r="F15" s="2"/>
      <c r="G15" s="9"/>
      <c r="H15" s="7"/>
      <c r="I15" s="8">
        <v>45908</v>
      </c>
      <c r="J15" s="8">
        <v>45989</v>
      </c>
      <c r="K15" s="14"/>
    </row>
    <row r="16" spans="1:11">
      <c r="A16" s="23" t="s">
        <v>61</v>
      </c>
      <c r="B16" s="2" t="str">
        <f ca="1">CONCATENATE(Table3[[#This Row],[Plant]]," ", Table3[[#This Row],[Project Name]])</f>
        <v>CIN S.M.I.L.E E80</v>
      </c>
      <c r="C16" s="2" t="s">
        <v>62</v>
      </c>
      <c r="D16" s="2" t="s">
        <v>35</v>
      </c>
      <c r="E16" s="2" t="s">
        <v>63</v>
      </c>
      <c r="F16" s="2" t="s">
        <v>64</v>
      </c>
      <c r="G16" s="8">
        <v>45757</v>
      </c>
      <c r="H16" s="7"/>
      <c r="I16" s="8">
        <v>45757</v>
      </c>
      <c r="J16" s="8">
        <v>45989</v>
      </c>
      <c r="K16" s="14"/>
    </row>
    <row r="17" spans="1:11">
      <c r="A17" s="23" t="s">
        <v>33</v>
      </c>
      <c r="B17" s="2" t="str">
        <f ca="1">CONCATENATE(Table3[[#This Row],[Plant]]," ", Table3[[#This Row],[Project Name]])</f>
        <v>JAX Ambient Room Automation</v>
      </c>
      <c r="C17" s="2" t="s">
        <v>62</v>
      </c>
      <c r="D17" s="2" t="s">
        <v>35</v>
      </c>
      <c r="E17" s="2" t="s">
        <v>65</v>
      </c>
      <c r="F17" s="2" t="s">
        <v>47</v>
      </c>
      <c r="G17" s="9"/>
      <c r="H17" s="7"/>
      <c r="I17" s="7"/>
      <c r="J17" s="7"/>
      <c r="K17" s="14"/>
    </row>
    <row r="18" spans="1:11">
      <c r="A18" s="23" t="s">
        <v>60</v>
      </c>
      <c r="B18" s="2" t="str">
        <f ca="1">CONCATENATE(Table3[[#This Row],[Plant]]," ", Table3[[#This Row],[Project Name]])</f>
        <v>NIA MA Cloud Development</v>
      </c>
      <c r="C18" s="2" t="s">
        <v>62</v>
      </c>
      <c r="D18" s="2" t="s">
        <v>35</v>
      </c>
      <c r="E18" s="2"/>
      <c r="F18" s="2"/>
      <c r="G18" s="7"/>
      <c r="H18" s="7"/>
      <c r="I18" s="8">
        <v>45670</v>
      </c>
      <c r="J18" s="8">
        <v>45989</v>
      </c>
      <c r="K18" s="14"/>
    </row>
    <row r="19" spans="1:11">
      <c r="A19" s="23" t="s">
        <v>66</v>
      </c>
      <c r="B19" s="2" t="str">
        <f ca="1">CONCATENATE(Table3[[#This Row],[Plant]]," ", Table3[[#This Row],[Project Name]])</f>
        <v>ST4 Triple Stack</v>
      </c>
      <c r="C19" s="2" t="s">
        <v>67</v>
      </c>
      <c r="D19" s="2" t="s">
        <v>35</v>
      </c>
      <c r="E19" s="2"/>
      <c r="F19" s="2" t="s">
        <v>41</v>
      </c>
      <c r="G19" s="7"/>
      <c r="H19" s="9"/>
      <c r="I19" s="8">
        <v>45698</v>
      </c>
      <c r="J19" s="8">
        <v>45709</v>
      </c>
      <c r="K19" s="14">
        <v>0</v>
      </c>
    </row>
    <row r="20" spans="1:11">
      <c r="A20" s="23" t="s">
        <v>33</v>
      </c>
      <c r="B20" s="2" t="str">
        <f ca="1">CONCATENATE(Table3[[#This Row],[Plant]]," ", Table3[[#This Row],[Project Name]])</f>
        <v>JAX Dual Pallet Drive- In Racking</v>
      </c>
      <c r="C20" s="2" t="s">
        <v>68</v>
      </c>
      <c r="D20" s="2" t="s">
        <v>35</v>
      </c>
      <c r="E20" s="2" t="s">
        <v>65</v>
      </c>
      <c r="F20" s="2" t="s">
        <v>47</v>
      </c>
      <c r="G20" s="9"/>
      <c r="H20" s="7"/>
      <c r="I20" s="8">
        <v>45915</v>
      </c>
      <c r="J20" s="8">
        <v>46017</v>
      </c>
      <c r="K20" s="14"/>
    </row>
    <row r="21" spans="1:11">
      <c r="A21" s="23" t="s">
        <v>69</v>
      </c>
      <c r="B21" s="2" t="str">
        <f ca="1">CONCATENATE(Table3[[#This Row],[Plant]]," ", Table3[[#This Row],[Project Name]])</f>
        <v>LOU Layout Optimization</v>
      </c>
      <c r="C21" s="2" t="s">
        <v>54</v>
      </c>
      <c r="D21" s="2" t="s">
        <v>35</v>
      </c>
      <c r="E21" s="2"/>
      <c r="F21" s="2"/>
      <c r="G21" s="15">
        <v>46027</v>
      </c>
      <c r="H21" s="8">
        <v>46136</v>
      </c>
      <c r="I21" s="7"/>
      <c r="J21" s="7"/>
      <c r="K21" s="14"/>
    </row>
    <row r="22" spans="1:11">
      <c r="A22" s="23" t="s">
        <v>60</v>
      </c>
      <c r="B22" s="2" t="str">
        <f ca="1">CONCATENATE(Table3[[#This Row],[Plant]]," ", Table3[[#This Row],[Project Name]])</f>
        <v>NIA LGV Sensor Obsolescence</v>
      </c>
      <c r="C22" s="2" t="s">
        <v>58</v>
      </c>
      <c r="D22" s="2" t="s">
        <v>35</v>
      </c>
      <c r="E22" s="2" t="s">
        <v>70</v>
      </c>
      <c r="F22" s="2" t="s">
        <v>37</v>
      </c>
      <c r="G22" s="9"/>
      <c r="H22" s="7"/>
      <c r="I22" s="8">
        <v>45915</v>
      </c>
      <c r="J22" s="8">
        <v>46136</v>
      </c>
      <c r="K22" s="14"/>
    </row>
    <row r="23" spans="1:11">
      <c r="A23" s="23" t="s">
        <v>60</v>
      </c>
      <c r="B23" s="2" t="str">
        <f ca="1">CONCATENATE(Table3[[#This Row],[Plant]]," ", Table3[[#This Row],[Project Name]])</f>
        <v>NIA LGV Sensor Obsolescence</v>
      </c>
      <c r="C23" s="2" t="s">
        <v>58</v>
      </c>
      <c r="D23" s="2" t="s">
        <v>35</v>
      </c>
      <c r="E23" s="2" t="s">
        <v>70</v>
      </c>
      <c r="F23" s="2" t="s">
        <v>37</v>
      </c>
      <c r="G23" s="9"/>
      <c r="H23" s="7"/>
      <c r="I23" s="8">
        <v>45915</v>
      </c>
      <c r="J23" s="8">
        <v>46136</v>
      </c>
      <c r="K23" s="14"/>
    </row>
    <row r="24" spans="1:11">
      <c r="A24" s="23" t="s">
        <v>60</v>
      </c>
      <c r="B24" s="2" t="str">
        <f ca="1">CONCATENATE(Table3[[#This Row],[Plant]]," ", Table3[[#This Row],[Project Name]])</f>
        <v>NIA LGV Safety Campaign</v>
      </c>
      <c r="C24" s="2" t="s">
        <v>71</v>
      </c>
      <c r="D24" s="2" t="s">
        <v>35</v>
      </c>
      <c r="E24" s="2" t="s">
        <v>55</v>
      </c>
      <c r="F24" s="2" t="s">
        <v>47</v>
      </c>
      <c r="G24" s="9"/>
      <c r="H24" s="7"/>
      <c r="I24" s="8">
        <v>45873</v>
      </c>
      <c r="J24" s="8">
        <v>46017</v>
      </c>
      <c r="K24" s="14"/>
    </row>
    <row r="25" spans="1:11">
      <c r="A25" s="23" t="s">
        <v>66</v>
      </c>
      <c r="B25" s="2" t="str">
        <f ca="1">CONCATENATE(Table3[[#This Row],[Plant]]," ", Table3[[#This Row],[Project Name]])</f>
        <v>ST4 Dual pallet Drive- in Racking</v>
      </c>
      <c r="C25" s="2" t="s">
        <v>68</v>
      </c>
      <c r="D25" s="2" t="s">
        <v>35</v>
      </c>
      <c r="E25" s="2"/>
      <c r="F25" s="2"/>
      <c r="G25" s="9"/>
      <c r="H25" s="7"/>
      <c r="I25" s="8">
        <v>45964</v>
      </c>
      <c r="J25" s="8">
        <v>46080</v>
      </c>
      <c r="K25" s="14"/>
    </row>
    <row r="26" spans="1:11">
      <c r="A26" s="23" t="s">
        <v>60</v>
      </c>
      <c r="B26" s="2" t="str">
        <f ca="1">CONCATENATE(Table3[[#This Row],[Plant]]," ", Table3[[#This Row],[Project Name]])</f>
        <v>NIA R&amp;D Sensor Retrofit Roll out - 1</v>
      </c>
      <c r="C26" s="2" t="s">
        <v>58</v>
      </c>
      <c r="D26" s="2" t="s">
        <v>35</v>
      </c>
      <c r="E26" s="2" t="s">
        <v>72</v>
      </c>
      <c r="F26" s="2" t="s">
        <v>41</v>
      </c>
      <c r="G26" s="9"/>
      <c r="H26" s="7"/>
      <c r="I26" s="8">
        <v>45971</v>
      </c>
      <c r="J26" s="8">
        <v>46381</v>
      </c>
      <c r="K26" s="14"/>
    </row>
    <row r="27" spans="1:11">
      <c r="A27" s="23" t="s">
        <v>60</v>
      </c>
      <c r="B27" s="2" t="str">
        <f ca="1">CONCATENATE(Table3[[#This Row],[Plant]]," ", Table3[[#This Row],[Project Name]])</f>
        <v>NIA R&amp;D Sensor Retrofit Roll out - 2</v>
      </c>
      <c r="C27" s="2" t="s">
        <v>58</v>
      </c>
      <c r="D27" s="2" t="s">
        <v>35</v>
      </c>
      <c r="E27" s="2" t="s">
        <v>72</v>
      </c>
      <c r="F27" s="2" t="s">
        <v>41</v>
      </c>
      <c r="G27" s="9"/>
      <c r="H27" s="7"/>
      <c r="I27" s="8">
        <v>45971</v>
      </c>
      <c r="J27" s="8">
        <v>46381</v>
      </c>
      <c r="K27" s="14"/>
    </row>
    <row r="28" spans="1:11">
      <c r="A28" s="23" t="s">
        <v>73</v>
      </c>
      <c r="B28" s="2" t="str">
        <f ca="1">CONCATENATE(Table3[[#This Row],[Plant]]," ", Table3[[#This Row],[Project Name]])</f>
        <v>DAL LGV Conversion</v>
      </c>
      <c r="C28" s="2" t="s">
        <v>9</v>
      </c>
      <c r="D28" s="2" t="s">
        <v>35</v>
      </c>
      <c r="E28" s="2"/>
      <c r="F28" s="2"/>
      <c r="G28" s="9"/>
      <c r="H28" s="7"/>
      <c r="I28" s="2" t="s">
        <v>74</v>
      </c>
      <c r="J28" s="8">
        <v>46444</v>
      </c>
      <c r="K28" s="14"/>
    </row>
    <row r="29" spans="1:11">
      <c r="A29" s="23" t="s">
        <v>60</v>
      </c>
      <c r="B29" s="2" t="str">
        <f ca="1">CONCATENATE(Table3[[#This Row],[Plant]]," ", Table3[[#This Row],[Project Name]])</f>
        <v>NIA VP Line Optimization Roll Out</v>
      </c>
      <c r="C29" s="2" t="s">
        <v>58</v>
      </c>
      <c r="D29" s="2" t="s">
        <v>35</v>
      </c>
      <c r="E29" s="2"/>
      <c r="F29" s="2"/>
      <c r="G29" s="9"/>
      <c r="H29" s="7"/>
      <c r="I29" s="8">
        <v>45915</v>
      </c>
      <c r="J29" s="8">
        <v>46108</v>
      </c>
      <c r="K29" s="14"/>
    </row>
    <row r="30" spans="1:11">
      <c r="A30" s="23" t="s">
        <v>60</v>
      </c>
      <c r="B30" s="2" t="str">
        <f ca="1">CONCATENATE(Table3[[#This Row],[Plant]]," ", Table3[[#This Row],[Project Name]])</f>
        <v>NIA VP Line Additiona (Line in a box)</v>
      </c>
      <c r="C30" s="2" t="s">
        <v>58</v>
      </c>
      <c r="D30" s="2" t="s">
        <v>35</v>
      </c>
      <c r="E30" s="2"/>
      <c r="F30" s="2"/>
      <c r="G30" s="9"/>
      <c r="H30" s="7"/>
      <c r="I30" s="8">
        <v>45964</v>
      </c>
      <c r="J30" s="8">
        <v>46129</v>
      </c>
      <c r="K30" s="14"/>
    </row>
    <row r="31" spans="1:11">
      <c r="A31" s="24" t="s">
        <v>75</v>
      </c>
      <c r="B31" s="3" t="str">
        <f ca="1">CONCATENATE(Table3[[#This Row],[Plant]]," ", Table3[[#This Row],[Project Name]])</f>
        <v>ST3 1PL</v>
      </c>
      <c r="C31" s="3" t="s">
        <v>34</v>
      </c>
      <c r="D31" s="3" t="s">
        <v>76</v>
      </c>
      <c r="E31" s="5" t="s">
        <v>63</v>
      </c>
      <c r="F31" s="3" t="s">
        <v>64</v>
      </c>
      <c r="G31" s="16" t="s">
        <v>77</v>
      </c>
      <c r="H31" s="10">
        <v>45292</v>
      </c>
      <c r="I31" s="10">
        <v>45454</v>
      </c>
      <c r="J31" s="17">
        <v>45807</v>
      </c>
      <c r="K31" s="18">
        <v>2710</v>
      </c>
    </row>
    <row r="32" spans="1:11">
      <c r="A32" s="24" t="s">
        <v>78</v>
      </c>
      <c r="B32" s="3" t="str">
        <f ca="1">CONCATENATE(Table3[[#This Row],[Plant]]," ", Table3[[#This Row],[Project Name]])</f>
        <v>BAY 3HX Exit (2 LGVs/ 3 ATU kits)</v>
      </c>
      <c r="C32" s="3" t="s">
        <v>39</v>
      </c>
      <c r="D32" s="3" t="s">
        <v>76</v>
      </c>
      <c r="E32" s="5" t="s">
        <v>79</v>
      </c>
      <c r="F32" s="3" t="s">
        <v>64</v>
      </c>
      <c r="G32" s="12">
        <v>45796</v>
      </c>
      <c r="H32" s="11"/>
      <c r="I32" s="10">
        <v>45796</v>
      </c>
      <c r="J32" s="17">
        <v>45821</v>
      </c>
      <c r="K32" s="18"/>
    </row>
    <row r="33" spans="1:11">
      <c r="A33" s="24" t="s">
        <v>38</v>
      </c>
      <c r="B33" s="3" t="str">
        <f ca="1">CONCATENATE(Table3[[#This Row],[Plant]]," ", Table3[[#This Row],[Project Name]])</f>
        <v>KC2 KC2 Injection Tote Automation</v>
      </c>
      <c r="C33" s="3" t="s">
        <v>39</v>
      </c>
      <c r="D33" s="3" t="s">
        <v>76</v>
      </c>
      <c r="E33" s="5" t="s">
        <v>65</v>
      </c>
      <c r="F33" s="3" t="s">
        <v>47</v>
      </c>
      <c r="G33" s="19"/>
      <c r="H33" s="11"/>
      <c r="I33" s="10">
        <v>46027</v>
      </c>
      <c r="J33" s="17">
        <v>46101</v>
      </c>
      <c r="K33" s="18"/>
    </row>
    <row r="34" spans="1:11">
      <c r="A34" s="24" t="s">
        <v>42</v>
      </c>
      <c r="B34" s="3" t="str">
        <f ca="1">CONCATENATE(Table3[[#This Row],[Plant]]," ", Table3[[#This Row],[Project Name]])</f>
        <v>LAN Layout Opt. (PBC Removal)</v>
      </c>
      <c r="C34" s="3" t="s">
        <v>39</v>
      </c>
      <c r="D34" s="3" t="s">
        <v>76</v>
      </c>
      <c r="E34" s="5" t="s">
        <v>43</v>
      </c>
      <c r="F34" s="3" t="s">
        <v>37</v>
      </c>
      <c r="G34" s="16" t="s">
        <v>80</v>
      </c>
      <c r="H34" s="10">
        <v>45779</v>
      </c>
      <c r="I34" s="10">
        <v>45971</v>
      </c>
      <c r="J34" s="17">
        <v>46052</v>
      </c>
      <c r="K34" s="18"/>
    </row>
    <row r="35" spans="1:11">
      <c r="A35" s="24" t="s">
        <v>81</v>
      </c>
      <c r="B35" s="3" t="str">
        <f ca="1">CONCATENATE(Table3[[#This Row],[Plant]]," ", Table3[[#This Row],[Project Name]])</f>
        <v>MXC Shipping Optimization</v>
      </c>
      <c r="C35" s="3" t="s">
        <v>39</v>
      </c>
      <c r="D35" s="3" t="s">
        <v>76</v>
      </c>
      <c r="E35" s="5" t="s">
        <v>40</v>
      </c>
      <c r="F35" s="3" t="s">
        <v>41</v>
      </c>
      <c r="G35" s="16" t="s">
        <v>80</v>
      </c>
      <c r="H35" s="11"/>
      <c r="I35" s="10">
        <v>45789</v>
      </c>
      <c r="J35" s="11"/>
      <c r="K35" s="18"/>
    </row>
    <row r="36" spans="1:11">
      <c r="A36" s="24" t="s">
        <v>60</v>
      </c>
      <c r="B36" s="3" t="str">
        <f ca="1">CONCATENATE(Table3[[#This Row],[Plant]]," ", Table3[[#This Row],[Project Name]])</f>
        <v>NIA CGR03544 NIA - WIP Pallets Modification</v>
      </c>
      <c r="C36" s="3" t="s">
        <v>39</v>
      </c>
      <c r="D36" s="3" t="s">
        <v>76</v>
      </c>
      <c r="E36" s="5" t="s">
        <v>63</v>
      </c>
      <c r="F36" s="3" t="s">
        <v>64</v>
      </c>
      <c r="G36" s="12">
        <v>45894</v>
      </c>
      <c r="H36" s="10">
        <v>45778</v>
      </c>
      <c r="I36" s="10">
        <v>45600</v>
      </c>
      <c r="J36" s="17">
        <v>45905</v>
      </c>
      <c r="K36" s="18"/>
    </row>
    <row r="37" spans="1:11">
      <c r="A37" s="24" t="s">
        <v>60</v>
      </c>
      <c r="B37" s="3" t="str">
        <f ca="1">CONCATENATE(Table3[[#This Row],[Plant]]," ", Table3[[#This Row],[Project Name]])</f>
        <v>NIA Monthly SE KPI</v>
      </c>
      <c r="C37" s="3" t="s">
        <v>39</v>
      </c>
      <c r="D37" s="3" t="s">
        <v>76</v>
      </c>
      <c r="E37" s="5" t="s">
        <v>63</v>
      </c>
      <c r="F37" s="3" t="s">
        <v>64</v>
      </c>
      <c r="G37" s="16" t="s">
        <v>77</v>
      </c>
      <c r="H37" s="10">
        <v>45658</v>
      </c>
      <c r="I37" s="10">
        <v>45658</v>
      </c>
      <c r="J37" s="17">
        <v>46022</v>
      </c>
      <c r="K37" s="18"/>
    </row>
    <row r="38" spans="1:11">
      <c r="A38" s="24" t="s">
        <v>60</v>
      </c>
      <c r="B38" s="3" t="str">
        <f ca="1">CONCATENATE(Table3[[#This Row],[Plant]]," ", Table3[[#This Row],[Project Name]])</f>
        <v>NIA 0 LGV Alarms</v>
      </c>
      <c r="C38" s="3" t="s">
        <v>39</v>
      </c>
      <c r="D38" s="3" t="s">
        <v>76</v>
      </c>
      <c r="E38" s="5" t="s">
        <v>72</v>
      </c>
      <c r="F38" s="3" t="s">
        <v>41</v>
      </c>
      <c r="G38" s="12">
        <v>45775</v>
      </c>
      <c r="H38" s="12">
        <v>45691</v>
      </c>
      <c r="I38" s="10">
        <v>45775</v>
      </c>
      <c r="J38" s="17">
        <v>45800</v>
      </c>
      <c r="K38" s="18"/>
    </row>
    <row r="39" spans="1:11">
      <c r="A39" s="24" t="s">
        <v>60</v>
      </c>
      <c r="B39" s="3" t="str">
        <f ca="1">CONCATENATE(Table3[[#This Row],[Plant]]," ", Table3[[#This Row],[Project Name]])</f>
        <v>NIA Master NIA OIL List</v>
      </c>
      <c r="C39" s="3" t="s">
        <v>39</v>
      </c>
      <c r="D39" s="3" t="s">
        <v>76</v>
      </c>
      <c r="E39" s="5" t="s">
        <v>63</v>
      </c>
      <c r="F39" s="3" t="s">
        <v>64</v>
      </c>
      <c r="G39" s="19"/>
      <c r="H39" s="11"/>
      <c r="I39" s="10">
        <v>45658</v>
      </c>
      <c r="J39" s="17">
        <v>46022</v>
      </c>
      <c r="K39" s="18"/>
    </row>
    <row r="40" spans="1:11">
      <c r="A40" s="24" t="s">
        <v>61</v>
      </c>
      <c r="B40" s="3" t="str">
        <f ca="1">CONCATENATE(Table3[[#This Row],[Plant]]," ", Table3[[#This Row],[Project Name]])</f>
        <v>CIN BTS L1 - L3</v>
      </c>
      <c r="C40" s="3" t="s">
        <v>82</v>
      </c>
      <c r="D40" s="3" t="s">
        <v>76</v>
      </c>
      <c r="E40" s="6" t="s">
        <v>83</v>
      </c>
      <c r="F40" s="3" t="s">
        <v>47</v>
      </c>
      <c r="G40" s="12">
        <v>46073</v>
      </c>
      <c r="H40" s="10">
        <v>45684</v>
      </c>
      <c r="I40" s="10">
        <v>46027</v>
      </c>
      <c r="J40" s="17">
        <v>46150</v>
      </c>
      <c r="K40" s="18"/>
    </row>
    <row r="41" spans="1:11">
      <c r="A41" s="24" t="s">
        <v>84</v>
      </c>
      <c r="B41" s="3" t="str">
        <f ca="1">CONCATENATE(Table3[[#This Row],[Plant]]," ", Table3[[#This Row],[Project Name]])</f>
        <v>GDL BTS</v>
      </c>
      <c r="C41" s="3" t="s">
        <v>82</v>
      </c>
      <c r="D41" s="3" t="s">
        <v>76</v>
      </c>
      <c r="E41" s="5" t="s">
        <v>85</v>
      </c>
      <c r="F41" s="3" t="s">
        <v>86</v>
      </c>
      <c r="G41" s="12">
        <v>45769</v>
      </c>
      <c r="H41" s="10">
        <v>45230</v>
      </c>
      <c r="I41" s="10">
        <v>45712</v>
      </c>
      <c r="J41" s="17">
        <v>45835</v>
      </c>
      <c r="K41" s="18">
        <v>3376</v>
      </c>
    </row>
    <row r="42" spans="1:11">
      <c r="A42" s="24" t="s">
        <v>87</v>
      </c>
      <c r="B42" s="3" t="str">
        <f ca="1">CONCATENATE(Table3[[#This Row],[Plant]]," ", Table3[[#This Row],[Project Name]])</f>
        <v>MIN BTS</v>
      </c>
      <c r="C42" s="3" t="s">
        <v>82</v>
      </c>
      <c r="D42" s="3" t="s">
        <v>76</v>
      </c>
      <c r="E42" s="5" t="s">
        <v>88</v>
      </c>
      <c r="F42" s="3" t="s">
        <v>47</v>
      </c>
      <c r="G42" s="12">
        <v>45744</v>
      </c>
      <c r="H42" s="10">
        <v>45537</v>
      </c>
      <c r="I42" s="10">
        <v>45586</v>
      </c>
      <c r="J42" s="17">
        <v>45835</v>
      </c>
      <c r="K42" s="18">
        <v>2882</v>
      </c>
    </row>
    <row r="43" spans="1:11">
      <c r="A43" s="24" t="s">
        <v>48</v>
      </c>
      <c r="B43" s="3" t="str">
        <f ca="1">CONCATENATE(Table3[[#This Row],[Plant]]," ", Table3[[#This Row],[Project Name]])</f>
        <v>RCH Check in lane Expansion</v>
      </c>
      <c r="C43" s="3" t="s">
        <v>46</v>
      </c>
      <c r="D43" s="3" t="s">
        <v>76</v>
      </c>
      <c r="E43" s="5" t="s">
        <v>83</v>
      </c>
      <c r="F43" s="3" t="s">
        <v>47</v>
      </c>
      <c r="G43" s="12">
        <v>45611</v>
      </c>
      <c r="H43" s="10">
        <v>45551</v>
      </c>
      <c r="I43" s="10">
        <v>45726</v>
      </c>
      <c r="J43" s="17">
        <v>45777</v>
      </c>
      <c r="K43" s="18">
        <v>2923</v>
      </c>
    </row>
    <row r="44" spans="1:11">
      <c r="A44" s="24" t="s">
        <v>56</v>
      </c>
      <c r="B44" s="3" t="str">
        <f ca="1">CONCATENATE(Table3[[#This Row],[Plant]]," ", Table3[[#This Row],[Project Name]])</f>
        <v>RIA Check in lane Expansion</v>
      </c>
      <c r="C44" s="3" t="s">
        <v>46</v>
      </c>
      <c r="D44" s="3" t="s">
        <v>76</v>
      </c>
      <c r="E44" s="5" t="s">
        <v>63</v>
      </c>
      <c r="F44" s="3" t="s">
        <v>64</v>
      </c>
      <c r="G44" s="11"/>
      <c r="H44" s="10">
        <v>45565</v>
      </c>
      <c r="I44" s="10">
        <v>45717</v>
      </c>
      <c r="J44" s="17">
        <v>45989</v>
      </c>
      <c r="K44" s="18">
        <v>2923</v>
      </c>
    </row>
    <row r="45" spans="1:11">
      <c r="A45" s="24" t="s">
        <v>89</v>
      </c>
      <c r="B45" s="3" t="str">
        <f ca="1">CONCATENATE(Table3[[#This Row],[Plant]]," ", Table3[[#This Row],[Project Name]])</f>
        <v>MIA Project Completion/Original Layout</v>
      </c>
      <c r="C45" s="3" t="s">
        <v>90</v>
      </c>
      <c r="D45" s="3" t="s">
        <v>76</v>
      </c>
      <c r="E45" s="5" t="s">
        <v>65</v>
      </c>
      <c r="F45" s="3" t="s">
        <v>47</v>
      </c>
      <c r="G45" s="19"/>
      <c r="H45" s="11"/>
      <c r="I45" s="10">
        <v>45678</v>
      </c>
      <c r="J45" s="17">
        <v>45688</v>
      </c>
      <c r="K45" s="18" t="s">
        <v>91</v>
      </c>
    </row>
    <row r="46" spans="1:11">
      <c r="A46" s="24" t="s">
        <v>92</v>
      </c>
      <c r="B46" s="3" t="str">
        <f ca="1">CONCATENATE(Table3[[#This Row],[Plant]]," ", Table3[[#This Row],[Project Name]])</f>
        <v>COL Dock Retro Commissioning</v>
      </c>
      <c r="C46" s="3" t="s">
        <v>93</v>
      </c>
      <c r="D46" s="3" t="s">
        <v>76</v>
      </c>
      <c r="E46" s="5" t="s">
        <v>36</v>
      </c>
      <c r="F46" s="3" t="s">
        <v>37</v>
      </c>
      <c r="G46" s="12">
        <v>45798</v>
      </c>
      <c r="H46" s="11"/>
      <c r="I46" s="10">
        <v>45789</v>
      </c>
      <c r="J46" s="17">
        <v>45842</v>
      </c>
      <c r="K46" s="18">
        <v>3563</v>
      </c>
    </row>
    <row r="47" spans="1:11">
      <c r="A47" s="24" t="s">
        <v>38</v>
      </c>
      <c r="B47" s="3" t="str">
        <f ca="1">CONCATENATE(Table3[[#This Row],[Plant]]," ", Table3[[#This Row],[Project Name]])</f>
        <v>KC2 Additional Mass Handoff</v>
      </c>
      <c r="C47" s="3" t="s">
        <v>50</v>
      </c>
      <c r="D47" s="3" t="s">
        <v>76</v>
      </c>
      <c r="E47" s="5" t="s">
        <v>40</v>
      </c>
      <c r="F47" s="3" t="s">
        <v>41</v>
      </c>
      <c r="G47" s="19"/>
      <c r="H47" s="10">
        <v>45600</v>
      </c>
      <c r="I47" s="11"/>
      <c r="J47" s="11"/>
      <c r="K47" s="18"/>
    </row>
    <row r="48" spans="1:11">
      <c r="A48" s="24" t="s">
        <v>94</v>
      </c>
      <c r="B48" s="3" t="str">
        <f ca="1">CONCATENATE(Table3[[#This Row],[Plant]]," ", Table3[[#This Row],[Project Name]])</f>
        <v>CAR Adjusting Locations For Taller Pallets</v>
      </c>
      <c r="C48" s="3" t="s">
        <v>50</v>
      </c>
      <c r="D48" s="3" t="s">
        <v>76</v>
      </c>
      <c r="E48" s="5" t="s">
        <v>40</v>
      </c>
      <c r="F48" s="3" t="s">
        <v>41</v>
      </c>
      <c r="G48" s="16" t="s">
        <v>80</v>
      </c>
      <c r="H48" s="10">
        <v>45775</v>
      </c>
      <c r="I48" s="10">
        <v>45779</v>
      </c>
      <c r="J48" s="11"/>
      <c r="K48" s="18"/>
    </row>
    <row r="49" spans="1:11">
      <c r="A49" s="24" t="s">
        <v>95</v>
      </c>
      <c r="B49" s="3" t="str">
        <f ca="1">CONCATENATE(Table3[[#This Row],[Plant]]," ", Table3[[#This Row],[Project Name]])</f>
        <v>PLA Layout Modification</v>
      </c>
      <c r="C49" s="3" t="s">
        <v>50</v>
      </c>
      <c r="D49" s="3" t="s">
        <v>76</v>
      </c>
      <c r="E49" s="5" t="s">
        <v>43</v>
      </c>
      <c r="F49" s="3" t="s">
        <v>37</v>
      </c>
      <c r="G49" s="10">
        <v>45775</v>
      </c>
      <c r="H49" s="10">
        <v>45600</v>
      </c>
      <c r="I49" s="10">
        <v>45775</v>
      </c>
      <c r="J49" s="17">
        <v>45828</v>
      </c>
      <c r="K49" s="18"/>
    </row>
    <row r="50" spans="1:11">
      <c r="A50" s="24" t="s">
        <v>96</v>
      </c>
      <c r="B50" s="3" t="str">
        <f ca="1">CONCATENATE(Table3[[#This Row],[Plant]]," ", Table3[[#This Row],[Project Name]])</f>
        <v>DA2 L5 CSD</v>
      </c>
      <c r="C50" s="3" t="s">
        <v>52</v>
      </c>
      <c r="D50" s="3" t="s">
        <v>76</v>
      </c>
      <c r="E50" s="5" t="s">
        <v>79</v>
      </c>
      <c r="F50" s="3" t="s">
        <v>64</v>
      </c>
      <c r="G50" s="12">
        <v>46113</v>
      </c>
      <c r="H50" s="11"/>
      <c r="I50" s="10">
        <v>46083</v>
      </c>
      <c r="J50" s="17">
        <v>46150</v>
      </c>
      <c r="K50" s="18"/>
    </row>
    <row r="51" spans="1:11">
      <c r="A51" s="24" t="s">
        <v>84</v>
      </c>
      <c r="B51" s="3" t="str">
        <f ca="1">CONCATENATE(Table3[[#This Row],[Plant]]," ", Table3[[#This Row],[Project Name]])</f>
        <v>GDL L2 .L3</v>
      </c>
      <c r="C51" s="3" t="s">
        <v>52</v>
      </c>
      <c r="D51" s="3" t="s">
        <v>76</v>
      </c>
      <c r="E51" s="5" t="s">
        <v>85</v>
      </c>
      <c r="F51" s="3" t="s">
        <v>86</v>
      </c>
      <c r="G51" s="12">
        <v>45982</v>
      </c>
      <c r="H51" s="10">
        <v>45776</v>
      </c>
      <c r="I51" s="11"/>
      <c r="J51" s="11"/>
      <c r="K51" s="18"/>
    </row>
    <row r="52" spans="1:11">
      <c r="A52" s="24" t="s">
        <v>97</v>
      </c>
      <c r="B52" s="3" t="str">
        <f ca="1">CONCATENATE(Table3[[#This Row],[Plant]]," ", Table3[[#This Row],[Project Name]])</f>
        <v>HOU Peason Palletizer</v>
      </c>
      <c r="C52" s="3" t="s">
        <v>52</v>
      </c>
      <c r="D52" s="3" t="s">
        <v>76</v>
      </c>
      <c r="E52" s="5" t="s">
        <v>79</v>
      </c>
      <c r="F52" s="3" t="s">
        <v>64</v>
      </c>
      <c r="G52" s="16" t="s">
        <v>80</v>
      </c>
      <c r="H52" s="10">
        <v>45579</v>
      </c>
      <c r="I52" s="10">
        <v>45600</v>
      </c>
      <c r="J52" s="17">
        <v>45793</v>
      </c>
      <c r="K52" s="18"/>
    </row>
    <row r="53" spans="1:11">
      <c r="A53" s="24" t="s">
        <v>33</v>
      </c>
      <c r="B53" s="3" t="str">
        <f ca="1">CONCATENATE(Table3[[#This Row],[Plant]]," ", Table3[[#This Row],[Project Name]])</f>
        <v>JAX L6 GAL with Dual Pallet Racking + L7</v>
      </c>
      <c r="C53" s="3" t="s">
        <v>52</v>
      </c>
      <c r="D53" s="3" t="s">
        <v>76</v>
      </c>
      <c r="E53" s="5" t="s">
        <v>65</v>
      </c>
      <c r="F53" s="3" t="s">
        <v>47</v>
      </c>
      <c r="G53" s="12">
        <v>45734</v>
      </c>
      <c r="H53" s="10">
        <v>45230</v>
      </c>
      <c r="I53" s="10">
        <v>45446</v>
      </c>
      <c r="J53" s="17">
        <v>45849</v>
      </c>
      <c r="K53" s="18">
        <v>3265</v>
      </c>
    </row>
    <row r="54" spans="1:11">
      <c r="A54" s="24" t="s">
        <v>38</v>
      </c>
      <c r="B54" s="3" t="str">
        <f ca="1">CONCATENATE(Table3[[#This Row],[Plant]]," ", Table3[[#This Row],[Project Name]])</f>
        <v>KC2 L2 Expansion</v>
      </c>
      <c r="C54" s="3" t="s">
        <v>52</v>
      </c>
      <c r="D54" s="3" t="s">
        <v>76</v>
      </c>
      <c r="E54" s="5" t="s">
        <v>98</v>
      </c>
      <c r="F54" s="3" t="s">
        <v>64</v>
      </c>
      <c r="G54" s="10">
        <v>45845</v>
      </c>
      <c r="H54" s="10">
        <v>45691</v>
      </c>
      <c r="I54" s="10">
        <v>45845</v>
      </c>
      <c r="J54" s="17">
        <v>45849</v>
      </c>
      <c r="K54" s="18"/>
    </row>
    <row r="55" spans="1:11">
      <c r="A55" s="24" t="s">
        <v>42</v>
      </c>
      <c r="B55" s="3" t="str">
        <f ca="1">CONCATENATE(Table3[[#This Row],[Plant]]," ", Table3[[#This Row],[Project Name]])</f>
        <v>LAN L6 (VP)</v>
      </c>
      <c r="C55" s="3" t="s">
        <v>52</v>
      </c>
      <c r="D55" s="3" t="s">
        <v>76</v>
      </c>
      <c r="E55" s="5" t="s">
        <v>70</v>
      </c>
      <c r="F55" s="3" t="s">
        <v>37</v>
      </c>
      <c r="G55" s="12">
        <v>45517</v>
      </c>
      <c r="H55" s="10">
        <v>45230</v>
      </c>
      <c r="I55" s="10">
        <v>45901</v>
      </c>
      <c r="J55" s="17">
        <v>45936</v>
      </c>
      <c r="K55" s="18">
        <v>3260</v>
      </c>
    </row>
    <row r="56" spans="1:11">
      <c r="A56" s="24" t="s">
        <v>42</v>
      </c>
      <c r="B56" s="3" t="str">
        <f ca="1">CONCATENATE(Table3[[#This Row],[Plant]]," ", Table3[[#This Row],[Project Name]])</f>
        <v>LAN L4 WIP</v>
      </c>
      <c r="C56" s="3" t="s">
        <v>52</v>
      </c>
      <c r="D56" s="3" t="s">
        <v>76</v>
      </c>
      <c r="E56" s="5" t="s">
        <v>70</v>
      </c>
      <c r="F56" s="3" t="s">
        <v>37</v>
      </c>
      <c r="G56" s="12">
        <v>45789</v>
      </c>
      <c r="H56" s="12">
        <v>45789</v>
      </c>
      <c r="I56" s="10">
        <v>45789</v>
      </c>
      <c r="J56" s="17">
        <v>45933</v>
      </c>
      <c r="K56" s="18"/>
    </row>
    <row r="57" spans="1:11">
      <c r="A57" s="24" t="s">
        <v>42</v>
      </c>
      <c r="B57" s="3" t="str">
        <f ca="1">CONCATENATE(Table3[[#This Row],[Plant]]," ", Table3[[#This Row],[Project Name]])</f>
        <v>LAN L5</v>
      </c>
      <c r="C57" s="3" t="s">
        <v>52</v>
      </c>
      <c r="D57" s="3" t="s">
        <v>76</v>
      </c>
      <c r="E57" s="5" t="s">
        <v>70</v>
      </c>
      <c r="F57" s="3" t="s">
        <v>37</v>
      </c>
      <c r="G57" s="12">
        <v>45811</v>
      </c>
      <c r="H57" s="12">
        <v>45811</v>
      </c>
      <c r="I57" s="10">
        <v>45748</v>
      </c>
      <c r="J57" s="17">
        <v>45835</v>
      </c>
      <c r="K57" s="18"/>
    </row>
    <row r="58" spans="1:11">
      <c r="A58" s="24" t="s">
        <v>42</v>
      </c>
      <c r="B58" s="3" t="str">
        <f ca="1">CONCATENATE(Table3[[#This Row],[Plant]]," ", Table3[[#This Row],[Project Name]])</f>
        <v>LAN L3 WIP Palletizer</v>
      </c>
      <c r="C58" s="3" t="s">
        <v>52</v>
      </c>
      <c r="D58" s="3" t="s">
        <v>76</v>
      </c>
      <c r="E58" s="5" t="s">
        <v>70</v>
      </c>
      <c r="F58" s="3" t="s">
        <v>37</v>
      </c>
      <c r="G58" s="12">
        <v>45930</v>
      </c>
      <c r="H58" s="12">
        <v>45930</v>
      </c>
      <c r="I58" s="10">
        <v>45887</v>
      </c>
      <c r="J58" s="17">
        <v>45961</v>
      </c>
      <c r="K58" s="18"/>
    </row>
    <row r="59" spans="1:11">
      <c r="A59" s="24" t="s">
        <v>99</v>
      </c>
      <c r="B59" s="3" t="str">
        <f ca="1">CONCATENATE(Table3[[#This Row],[Plant]]," ", Table3[[#This Row],[Project Name]])</f>
        <v>MES L3</v>
      </c>
      <c r="C59" s="3" t="s">
        <v>52</v>
      </c>
      <c r="D59" s="3" t="s">
        <v>76</v>
      </c>
      <c r="E59" s="5" t="s">
        <v>57</v>
      </c>
      <c r="F59" s="3" t="s">
        <v>64</v>
      </c>
      <c r="G59" s="12">
        <v>45772</v>
      </c>
      <c r="H59" s="10">
        <v>45596</v>
      </c>
      <c r="I59" s="10">
        <v>45691</v>
      </c>
      <c r="J59" s="17">
        <v>45821</v>
      </c>
      <c r="K59" s="18">
        <v>3008</v>
      </c>
    </row>
    <row r="60" spans="1:11">
      <c r="A60" s="24" t="s">
        <v>87</v>
      </c>
      <c r="B60" s="3" t="str">
        <f ca="1">CONCATENATE(Table3[[#This Row],[Plant]]," ", Table3[[#This Row],[Project Name]])</f>
        <v>MIN L3 Precon</v>
      </c>
      <c r="C60" s="3" t="s">
        <v>52</v>
      </c>
      <c r="D60" s="3" t="s">
        <v>76</v>
      </c>
      <c r="E60" s="5" t="s">
        <v>88</v>
      </c>
      <c r="F60" s="3" t="s">
        <v>47</v>
      </c>
      <c r="G60" s="10">
        <v>46003</v>
      </c>
      <c r="H60" s="10">
        <v>45805</v>
      </c>
      <c r="I60" s="10">
        <v>45852</v>
      </c>
      <c r="J60" s="17">
        <v>46094</v>
      </c>
      <c r="K60" s="18"/>
    </row>
    <row r="61" spans="1:11">
      <c r="A61" s="24" t="s">
        <v>81</v>
      </c>
      <c r="B61" s="3" t="str">
        <f ca="1">CONCATENATE(Table3[[#This Row],[Plant]]," ", Table3[[#This Row],[Project Name]])</f>
        <v>MXC L3</v>
      </c>
      <c r="C61" s="3" t="s">
        <v>52</v>
      </c>
      <c r="D61" s="3" t="s">
        <v>76</v>
      </c>
      <c r="E61" s="5" t="s">
        <v>85</v>
      </c>
      <c r="F61" s="3" t="s">
        <v>86</v>
      </c>
      <c r="G61" s="12">
        <v>45755</v>
      </c>
      <c r="H61" s="10">
        <v>45335</v>
      </c>
      <c r="I61" s="10">
        <v>45705</v>
      </c>
      <c r="J61" s="17">
        <v>45800</v>
      </c>
      <c r="K61" s="18">
        <v>3371</v>
      </c>
    </row>
    <row r="62" spans="1:11">
      <c r="A62" s="24" t="s">
        <v>75</v>
      </c>
      <c r="B62" s="3" t="str">
        <f ca="1">CONCATENATE(Table3[[#This Row],[Plant]]," ", Table3[[#This Row],[Project Name]])</f>
        <v>ST3 L3 GAL</v>
      </c>
      <c r="C62" s="3" t="s">
        <v>52</v>
      </c>
      <c r="D62" s="3" t="s">
        <v>76</v>
      </c>
      <c r="E62" s="5" t="s">
        <v>98</v>
      </c>
      <c r="F62" s="3" t="s">
        <v>64</v>
      </c>
      <c r="G62" s="12">
        <v>45703</v>
      </c>
      <c r="H62" s="10">
        <v>45551</v>
      </c>
      <c r="I62" s="10">
        <v>45684</v>
      </c>
      <c r="J62" s="17">
        <v>45814</v>
      </c>
      <c r="K62" s="18">
        <v>3244</v>
      </c>
    </row>
    <row r="63" spans="1:11">
      <c r="A63" s="24" t="s">
        <v>75</v>
      </c>
      <c r="B63" s="3" t="str">
        <f ca="1">CONCATENATE(Table3[[#This Row],[Plant]]," ", Table3[[#This Row],[Project Name]])</f>
        <v>ST3 Gallon Handle</v>
      </c>
      <c r="C63" s="3" t="s">
        <v>52</v>
      </c>
      <c r="D63" s="3" t="s">
        <v>76</v>
      </c>
      <c r="E63" s="5" t="s">
        <v>98</v>
      </c>
      <c r="F63" s="3" t="s">
        <v>64</v>
      </c>
      <c r="G63" s="10">
        <v>45887</v>
      </c>
      <c r="H63" s="10">
        <v>45824</v>
      </c>
      <c r="I63" s="10">
        <v>45887</v>
      </c>
      <c r="J63" s="17">
        <v>45898</v>
      </c>
      <c r="K63" s="18"/>
    </row>
    <row r="64" spans="1:11">
      <c r="A64" s="24" t="s">
        <v>59</v>
      </c>
      <c r="B64" s="3" t="str">
        <f ca="1">CONCATENATE(Table3[[#This Row],[Plant]]," ", Table3[[#This Row],[Project Name]])</f>
        <v>TEM L4 Precon</v>
      </c>
      <c r="C64" s="3" t="s">
        <v>52</v>
      </c>
      <c r="D64" s="3" t="s">
        <v>76</v>
      </c>
      <c r="E64" s="5" t="s">
        <v>79</v>
      </c>
      <c r="F64" s="3" t="s">
        <v>64</v>
      </c>
      <c r="G64" s="12">
        <v>45905</v>
      </c>
      <c r="H64" s="10">
        <v>45230</v>
      </c>
      <c r="I64" s="10">
        <v>45783</v>
      </c>
      <c r="J64" s="17">
        <v>45886</v>
      </c>
      <c r="K64" s="18">
        <v>3346</v>
      </c>
    </row>
    <row r="65" spans="1:11">
      <c r="A65" s="24" t="s">
        <v>60</v>
      </c>
      <c r="B65" s="3" t="str">
        <f ca="1">CONCATENATE(Table3[[#This Row],[Plant]]," ", Table3[[#This Row],[Project Name]])</f>
        <v>NIA Niagara Eye</v>
      </c>
      <c r="C65" s="3" t="s">
        <v>100</v>
      </c>
      <c r="D65" s="3" t="s">
        <v>76</v>
      </c>
      <c r="E65" s="5" t="s">
        <v>98</v>
      </c>
      <c r="F65" s="3" t="s">
        <v>64</v>
      </c>
      <c r="G65" s="16" t="s">
        <v>80</v>
      </c>
      <c r="H65" s="10">
        <v>45524</v>
      </c>
      <c r="I65" s="10">
        <v>45509</v>
      </c>
      <c r="J65" s="17">
        <v>46022</v>
      </c>
      <c r="K65" s="18"/>
    </row>
    <row r="66" spans="1:11">
      <c r="A66" s="24" t="s">
        <v>45</v>
      </c>
      <c r="B66" s="3" t="str">
        <f ca="1">CONCATENATE(Table3[[#This Row],[Plant]]," ", Table3[[#This Row],[Project Name]])</f>
        <v>BLM Optimization</v>
      </c>
      <c r="C66" s="3" t="s">
        <v>54</v>
      </c>
      <c r="D66" s="3" t="s">
        <v>76</v>
      </c>
      <c r="E66" s="5" t="s">
        <v>101</v>
      </c>
      <c r="F66" s="3" t="s">
        <v>41</v>
      </c>
      <c r="G66" s="12">
        <v>45762</v>
      </c>
      <c r="H66" s="10">
        <v>45747</v>
      </c>
      <c r="I66" s="10">
        <v>45768</v>
      </c>
      <c r="J66" s="17">
        <v>45835</v>
      </c>
      <c r="K66" s="18"/>
    </row>
    <row r="67" spans="1:11">
      <c r="A67" s="24" t="s">
        <v>102</v>
      </c>
      <c r="B67" s="3" t="str">
        <f ca="1">CONCATENATE(Table3[[#This Row],[Plant]]," ", Table3[[#This Row],[Project Name]])</f>
        <v>NOR Optimization</v>
      </c>
      <c r="C67" s="3" t="s">
        <v>54</v>
      </c>
      <c r="D67" s="3" t="s">
        <v>76</v>
      </c>
      <c r="E67" s="5" t="s">
        <v>101</v>
      </c>
      <c r="F67" s="3" t="s">
        <v>41</v>
      </c>
      <c r="G67" s="10">
        <v>45768</v>
      </c>
      <c r="H67" s="10">
        <v>45768</v>
      </c>
      <c r="I67" s="10">
        <v>45768</v>
      </c>
      <c r="J67" s="17">
        <v>45796</v>
      </c>
      <c r="K67" s="18"/>
    </row>
    <row r="68" spans="1:11">
      <c r="A68" s="24" t="s">
        <v>103</v>
      </c>
      <c r="B68" s="3" t="str">
        <f ca="1">CONCATENATE(Table3[[#This Row],[Plant]]," ", Table3[[#This Row],[Project Name]])</f>
        <v>PHI Racking</v>
      </c>
      <c r="C68" s="3" t="s">
        <v>104</v>
      </c>
      <c r="D68" s="3" t="s">
        <v>76</v>
      </c>
      <c r="E68" s="5" t="s">
        <v>63</v>
      </c>
      <c r="F68" s="3" t="s">
        <v>64</v>
      </c>
      <c r="G68" s="16" t="s">
        <v>77</v>
      </c>
      <c r="H68" s="10">
        <v>45565</v>
      </c>
      <c r="I68" s="10">
        <v>45636</v>
      </c>
      <c r="J68" s="17">
        <v>45828</v>
      </c>
      <c r="K68" s="18">
        <v>3024</v>
      </c>
    </row>
    <row r="69" spans="1:11">
      <c r="A69" s="24" t="s">
        <v>60</v>
      </c>
      <c r="B69" s="3" t="str">
        <f ca="1">CONCATENATE(Table3[[#This Row],[Plant]]," ", Table3[[#This Row],[Project Name]])</f>
        <v>NIA E80 Customer Service</v>
      </c>
      <c r="C69" s="3" t="s">
        <v>9</v>
      </c>
      <c r="D69" s="3" t="s">
        <v>76</v>
      </c>
      <c r="E69" s="5" t="s">
        <v>63</v>
      </c>
      <c r="F69" s="3" t="s">
        <v>105</v>
      </c>
      <c r="G69" s="16" t="s">
        <v>77</v>
      </c>
      <c r="H69" s="10">
        <v>45658</v>
      </c>
      <c r="I69" s="10">
        <v>45658</v>
      </c>
      <c r="J69" s="17">
        <v>46022</v>
      </c>
      <c r="K69" s="18"/>
    </row>
    <row r="70" spans="1:11">
      <c r="A70" s="24" t="s">
        <v>56</v>
      </c>
      <c r="B70" s="3" t="str">
        <f ca="1">CONCATENATE(Table3[[#This Row],[Plant]]," ", Table3[[#This Row],[Project Name]])</f>
        <v>RIA Pallet Inspection System</v>
      </c>
      <c r="C70" s="3" t="s">
        <v>9</v>
      </c>
      <c r="D70" s="3" t="s">
        <v>76</v>
      </c>
      <c r="E70" s="5" t="s">
        <v>72</v>
      </c>
      <c r="F70" s="3" t="s">
        <v>41</v>
      </c>
      <c r="G70" s="12">
        <v>45951</v>
      </c>
      <c r="H70" s="12">
        <v>45754</v>
      </c>
      <c r="I70" s="10">
        <v>45950</v>
      </c>
      <c r="J70" s="17">
        <v>46332</v>
      </c>
      <c r="K70" s="18"/>
    </row>
    <row r="71" spans="1:11">
      <c r="A71" s="24" t="s">
        <v>106</v>
      </c>
      <c r="B71" s="3" t="str">
        <f ca="1">CONCATENATE(Table3[[#This Row],[Plant]]," ", Table3[[#This Row],[Project Name]])</f>
        <v>BAL Safety V2 (Last 5)</v>
      </c>
      <c r="C71" s="3" t="s">
        <v>71</v>
      </c>
      <c r="D71" s="3" t="s">
        <v>76</v>
      </c>
      <c r="E71" s="5" t="s">
        <v>55</v>
      </c>
      <c r="F71" s="3" t="s">
        <v>47</v>
      </c>
      <c r="G71" s="10">
        <v>45817</v>
      </c>
      <c r="H71" s="10">
        <v>45488</v>
      </c>
      <c r="I71" s="10">
        <v>45817</v>
      </c>
      <c r="J71" s="17">
        <v>45821</v>
      </c>
      <c r="K71" s="18"/>
    </row>
    <row r="72" spans="1:11">
      <c r="A72" s="24" t="s">
        <v>107</v>
      </c>
      <c r="B72" s="3" t="str">
        <f ca="1">CONCATENATE(Table3[[#This Row],[Plant]]," ", Table3[[#This Row],[Project Name]])</f>
        <v>LAS Safety V2 (Last 5)</v>
      </c>
      <c r="C72" s="3" t="s">
        <v>71</v>
      </c>
      <c r="D72" s="3" t="s">
        <v>76</v>
      </c>
      <c r="E72" s="5" t="s">
        <v>55</v>
      </c>
      <c r="F72" s="3" t="s">
        <v>47</v>
      </c>
      <c r="G72" s="10">
        <v>45810</v>
      </c>
      <c r="H72" s="10">
        <v>45488</v>
      </c>
      <c r="I72" s="10">
        <v>45810</v>
      </c>
      <c r="J72" s="17">
        <v>45814</v>
      </c>
      <c r="K72" s="18"/>
    </row>
    <row r="73" spans="1:11">
      <c r="A73" s="24" t="s">
        <v>108</v>
      </c>
      <c r="B73" s="3" t="str">
        <f ca="1">CONCATENATE(Table3[[#This Row],[Plant]]," ", Table3[[#This Row],[Project Name]])</f>
        <v>MOR Safety V2 (Last 5)</v>
      </c>
      <c r="C73" s="3" t="s">
        <v>71</v>
      </c>
      <c r="D73" s="3" t="s">
        <v>76</v>
      </c>
      <c r="E73" s="5" t="s">
        <v>55</v>
      </c>
      <c r="F73" s="3" t="s">
        <v>47</v>
      </c>
      <c r="G73" s="10">
        <v>45810</v>
      </c>
      <c r="H73" s="10">
        <v>45488</v>
      </c>
      <c r="I73" s="10">
        <v>45810</v>
      </c>
      <c r="J73" s="17">
        <v>45814</v>
      </c>
      <c r="K73" s="18"/>
    </row>
    <row r="74" spans="1:11">
      <c r="A74" s="24" t="s">
        <v>60</v>
      </c>
      <c r="B74" s="3" t="str">
        <f ca="1">CONCATENATE(Table3[[#This Row],[Plant]]," ", Table3[[#This Row],[Project Name]])</f>
        <v>NIA Safety PPDC</v>
      </c>
      <c r="C74" s="3" t="s">
        <v>71</v>
      </c>
      <c r="D74" s="3" t="s">
        <v>76</v>
      </c>
      <c r="E74" s="5" t="s">
        <v>55</v>
      </c>
      <c r="F74" s="3" t="s">
        <v>47</v>
      </c>
      <c r="G74" s="19"/>
      <c r="H74" s="10">
        <v>45568</v>
      </c>
      <c r="I74" s="11"/>
      <c r="J74" s="11"/>
      <c r="K74" s="18"/>
    </row>
    <row r="75" spans="1:11">
      <c r="A75" s="24" t="s">
        <v>109</v>
      </c>
      <c r="B75" s="3" t="str">
        <f ca="1">CONCATENATE(Table3[[#This Row],[Plant]]," ", Table3[[#This Row],[Project Name]])</f>
        <v>BAK 18 Min Load times</v>
      </c>
      <c r="C75" s="3" t="s">
        <v>58</v>
      </c>
      <c r="D75" s="3" t="s">
        <v>76</v>
      </c>
      <c r="E75" s="5" t="s">
        <v>72</v>
      </c>
      <c r="F75" s="3" t="s">
        <v>41</v>
      </c>
      <c r="G75" s="12">
        <v>45845</v>
      </c>
      <c r="H75" s="10">
        <v>45845</v>
      </c>
      <c r="I75" s="10">
        <v>45845</v>
      </c>
      <c r="J75" s="17">
        <v>45852</v>
      </c>
      <c r="K75" s="18"/>
    </row>
    <row r="76" spans="1:11">
      <c r="A76" s="24" t="s">
        <v>106</v>
      </c>
      <c r="B76" s="3" t="str">
        <f ca="1">CONCATENATE(Table3[[#This Row],[Plant]]," ", Table3[[#This Row],[Project Name]])</f>
        <v>BAL Rack Putaway Optimization for Pallet Height</v>
      </c>
      <c r="C76" s="3" t="s">
        <v>58</v>
      </c>
      <c r="D76" s="3" t="s">
        <v>76</v>
      </c>
      <c r="E76" s="5" t="s">
        <v>40</v>
      </c>
      <c r="F76" s="3" t="s">
        <v>41</v>
      </c>
      <c r="G76" s="16" t="s">
        <v>80</v>
      </c>
      <c r="H76" s="10">
        <v>45743</v>
      </c>
      <c r="I76" s="11"/>
      <c r="J76" s="11"/>
      <c r="K76" s="18"/>
    </row>
    <row r="77" spans="1:11">
      <c r="A77" s="24" t="s">
        <v>87</v>
      </c>
      <c r="B77" s="3" t="str">
        <f ca="1">CONCATENATE(Table3[[#This Row],[Plant]]," ", Table3[[#This Row],[Project Name]])</f>
        <v>MIN FTL/TSL WaitPreStaging Start</v>
      </c>
      <c r="C77" s="3" t="s">
        <v>62</v>
      </c>
      <c r="D77" s="3" t="s">
        <v>76</v>
      </c>
      <c r="E77" s="5" t="s">
        <v>88</v>
      </c>
      <c r="F77" s="3" t="s">
        <v>41</v>
      </c>
      <c r="G77" s="11"/>
      <c r="H77" s="11"/>
      <c r="I77" s="11"/>
      <c r="J77" s="11"/>
      <c r="K77" s="18"/>
    </row>
    <row r="78" spans="1:11">
      <c r="A78" s="24" t="s">
        <v>60</v>
      </c>
      <c r="B78" s="3" t="str">
        <f ca="1">CONCATENATE(Table3[[#This Row],[Plant]]," ", Table3[[#This Row],[Project Name]])</f>
        <v>NIA Network Wide AutoHSK Revision</v>
      </c>
      <c r="C78" s="3" t="s">
        <v>62</v>
      </c>
      <c r="D78" s="3" t="s">
        <v>76</v>
      </c>
      <c r="E78" s="5" t="s">
        <v>72</v>
      </c>
      <c r="F78" s="3" t="s">
        <v>41</v>
      </c>
      <c r="G78" s="11"/>
      <c r="H78" s="11"/>
      <c r="I78" s="11"/>
      <c r="J78" s="11"/>
      <c r="K78" s="18"/>
    </row>
    <row r="79" spans="1:11">
      <c r="A79" s="24" t="s">
        <v>56</v>
      </c>
      <c r="B79" s="3" t="str">
        <f ca="1">CONCATENATE(Table3[[#This Row],[Plant]]," ", Table3[[#This Row],[Project Name]])</f>
        <v>RIA Single Pallet Pick Up - FIP FIP Remote Deployment</v>
      </c>
      <c r="C79" s="3" t="s">
        <v>62</v>
      </c>
      <c r="D79" s="3" t="s">
        <v>76</v>
      </c>
      <c r="E79" s="5" t="s">
        <v>72</v>
      </c>
      <c r="F79" s="3" t="s">
        <v>41</v>
      </c>
      <c r="G79" s="12">
        <v>45860</v>
      </c>
      <c r="H79" s="10">
        <v>45600</v>
      </c>
      <c r="I79" s="10">
        <v>45859</v>
      </c>
      <c r="J79" s="17">
        <v>45863</v>
      </c>
      <c r="K79" s="18"/>
    </row>
    <row r="80" spans="1:11">
      <c r="A80" s="24" t="s">
        <v>60</v>
      </c>
      <c r="B80" s="3" t="str">
        <f ca="1">CONCATENATE(Table3[[#This Row],[Plant]]," ", Table3[[#This Row],[Project Name]])</f>
        <v>NIA SE Project Resource Management</v>
      </c>
      <c r="C80" s="3" t="s">
        <v>110</v>
      </c>
      <c r="D80" s="3" t="s">
        <v>76</v>
      </c>
      <c r="E80" s="5" t="s">
        <v>63</v>
      </c>
      <c r="F80" s="3" t="s">
        <v>105</v>
      </c>
      <c r="G80" s="16" t="s">
        <v>77</v>
      </c>
      <c r="H80" s="10">
        <v>45658</v>
      </c>
      <c r="I80" s="10">
        <v>45658</v>
      </c>
      <c r="J80" s="17">
        <v>46022</v>
      </c>
      <c r="K80" s="18"/>
    </row>
    <row r="81" spans="1:11">
      <c r="A81" s="24" t="s">
        <v>60</v>
      </c>
      <c r="B81" s="3" t="str">
        <f ca="1">CONCATENATE(Table3[[#This Row],[Plant]]," ", Table3[[#This Row],[Project Name]])</f>
        <v>NIA E80 PC Priority Sheet</v>
      </c>
      <c r="C81" s="3" t="s">
        <v>110</v>
      </c>
      <c r="D81" s="3" t="s">
        <v>76</v>
      </c>
      <c r="E81" s="5" t="s">
        <v>63</v>
      </c>
      <c r="F81" s="3" t="s">
        <v>105</v>
      </c>
      <c r="G81" s="16" t="s">
        <v>77</v>
      </c>
      <c r="H81" s="10">
        <v>45658</v>
      </c>
      <c r="I81" s="10">
        <v>45658</v>
      </c>
      <c r="J81" s="17">
        <v>46022</v>
      </c>
      <c r="K81" s="18"/>
    </row>
    <row r="82" spans="1:11">
      <c r="A82" s="24" t="s">
        <v>60</v>
      </c>
      <c r="B82" s="3" t="str">
        <f ca="1">CONCATENATE(Table3[[#This Row],[Plant]]," ", Table3[[#This Row],[Project Name]])</f>
        <v>NIA NIA Top 10</v>
      </c>
      <c r="C82" s="3" t="s">
        <v>110</v>
      </c>
      <c r="D82" s="3" t="s">
        <v>76</v>
      </c>
      <c r="E82" s="5" t="s">
        <v>63</v>
      </c>
      <c r="F82" s="3" t="s">
        <v>105</v>
      </c>
      <c r="G82" s="16" t="s">
        <v>77</v>
      </c>
      <c r="H82" s="10">
        <v>45658</v>
      </c>
      <c r="I82" s="10">
        <v>45658</v>
      </c>
      <c r="J82" s="17">
        <v>46022</v>
      </c>
      <c r="K82" s="18"/>
    </row>
    <row r="83" spans="1:11">
      <c r="A83" s="24" t="s">
        <v>60</v>
      </c>
      <c r="B83" s="3" t="str">
        <f ca="1">CONCATENATE(Table3[[#This Row],[Plant]]," ", Table3[[#This Row],[Project Name]])</f>
        <v>NIA FD Matrix</v>
      </c>
      <c r="C83" s="3" t="s">
        <v>110</v>
      </c>
      <c r="D83" s="3" t="s">
        <v>76</v>
      </c>
      <c r="E83" s="5" t="s">
        <v>63</v>
      </c>
      <c r="F83" s="3" t="s">
        <v>105</v>
      </c>
      <c r="G83" s="16" t="s">
        <v>77</v>
      </c>
      <c r="H83" s="10">
        <v>45658</v>
      </c>
      <c r="I83" s="10">
        <v>45658</v>
      </c>
      <c r="J83" s="17">
        <v>46022</v>
      </c>
      <c r="K83" s="18"/>
    </row>
    <row r="84" spans="1:11">
      <c r="A84" s="24" t="s">
        <v>53</v>
      </c>
      <c r="B84" s="3" t="str">
        <f ca="1">CONCATENATE(Table3[[#This Row],[Plant]]," ", Table3[[#This Row],[Project Name]])</f>
        <v>HAZ Variety Pack Standarization</v>
      </c>
      <c r="C84" s="3" t="s">
        <v>111</v>
      </c>
      <c r="D84" s="3" t="s">
        <v>76</v>
      </c>
      <c r="E84" s="5" t="s">
        <v>112</v>
      </c>
      <c r="F84" s="3" t="s">
        <v>41</v>
      </c>
      <c r="G84" s="12">
        <v>45852</v>
      </c>
      <c r="H84" s="10">
        <v>45663</v>
      </c>
      <c r="I84" s="12">
        <v>45915</v>
      </c>
      <c r="J84" s="20">
        <v>46108</v>
      </c>
      <c r="K84" s="18"/>
    </row>
    <row r="85" spans="1:11">
      <c r="A85" s="24" t="s">
        <v>33</v>
      </c>
      <c r="B85" s="3" t="str">
        <f ca="1">CONCATENATE(Table3[[#This Row],[Plant]]," ", Table3[[#This Row],[Project Name]])</f>
        <v>JAX Variety Pack Standarization</v>
      </c>
      <c r="C85" s="3" t="s">
        <v>111</v>
      </c>
      <c r="D85" s="3" t="s">
        <v>76</v>
      </c>
      <c r="E85" s="5" t="s">
        <v>112</v>
      </c>
      <c r="F85" s="3" t="s">
        <v>41</v>
      </c>
      <c r="G85" s="12">
        <v>45880</v>
      </c>
      <c r="H85" s="10">
        <v>45663</v>
      </c>
      <c r="I85" s="12">
        <v>45852</v>
      </c>
      <c r="J85" s="20">
        <v>45919</v>
      </c>
      <c r="K85" s="18"/>
    </row>
    <row r="86" spans="1:11">
      <c r="A86" s="24" t="s">
        <v>42</v>
      </c>
      <c r="B86" s="3" t="str">
        <f ca="1">CONCATENATE(Table3[[#This Row],[Plant]]," ", Table3[[#This Row],[Project Name]])</f>
        <v>LAN Variety Pack Standarization</v>
      </c>
      <c r="C86" s="3" t="s">
        <v>111</v>
      </c>
      <c r="D86" s="3" t="s">
        <v>76</v>
      </c>
      <c r="E86" s="5" t="s">
        <v>112</v>
      </c>
      <c r="F86" s="3" t="s">
        <v>41</v>
      </c>
      <c r="G86" s="12">
        <v>45915</v>
      </c>
      <c r="H86" s="10">
        <v>45663</v>
      </c>
      <c r="I86" s="12">
        <v>45880</v>
      </c>
      <c r="J86" s="20">
        <v>45947</v>
      </c>
      <c r="K86" s="18"/>
    </row>
    <row r="87" spans="1:11">
      <c r="A87" s="24" t="s">
        <v>69</v>
      </c>
      <c r="B87" s="3" t="str">
        <f ca="1">CONCATENATE(Table3[[#This Row],[Plant]]," ", Table3[[#This Row],[Project Name]])</f>
        <v>LOU Variety Pack Standarization</v>
      </c>
      <c r="C87" s="3" t="s">
        <v>111</v>
      </c>
      <c r="D87" s="3" t="s">
        <v>76</v>
      </c>
      <c r="E87" s="5" t="s">
        <v>112</v>
      </c>
      <c r="F87" s="3" t="s">
        <v>41</v>
      </c>
      <c r="G87" s="12">
        <v>45943</v>
      </c>
      <c r="H87" s="10">
        <v>45663</v>
      </c>
      <c r="I87" s="12">
        <v>45915</v>
      </c>
      <c r="J87" s="20">
        <v>45982</v>
      </c>
      <c r="K87" s="18"/>
    </row>
    <row r="88" spans="1:11">
      <c r="A88" s="24" t="s">
        <v>56</v>
      </c>
      <c r="B88" s="3" t="str">
        <f ca="1">CONCATENATE(Table3[[#This Row],[Plant]]," ", Table3[[#This Row],[Project Name]])</f>
        <v>RIA Variety Pack Standarization</v>
      </c>
      <c r="C88" s="3" t="s">
        <v>111</v>
      </c>
      <c r="D88" s="3" t="s">
        <v>76</v>
      </c>
      <c r="E88" s="5" t="s">
        <v>112</v>
      </c>
      <c r="F88" s="3" t="s">
        <v>41</v>
      </c>
      <c r="G88" s="12">
        <v>45817</v>
      </c>
      <c r="H88" s="10">
        <v>45663</v>
      </c>
      <c r="I88" s="10">
        <v>45663</v>
      </c>
      <c r="J88" s="20">
        <v>45856</v>
      </c>
      <c r="K88" s="18"/>
    </row>
    <row r="89" spans="1:11">
      <c r="A89" s="24" t="s">
        <v>42</v>
      </c>
      <c r="B89" s="3" t="str">
        <f ca="1">CONCATENATE(Table3[[#This Row],[Plant]]," ", Table3[[#This Row],[Project Name]])</f>
        <v>LAN Raw Material Segregation on Racks</v>
      </c>
      <c r="C89" s="3" t="s">
        <v>113</v>
      </c>
      <c r="D89" s="3" t="s">
        <v>76</v>
      </c>
      <c r="E89" s="5" t="s">
        <v>70</v>
      </c>
      <c r="F89" s="3" t="s">
        <v>37</v>
      </c>
      <c r="G89" s="10">
        <v>45616</v>
      </c>
      <c r="H89" s="10">
        <v>45616</v>
      </c>
      <c r="I89" s="10">
        <v>45859</v>
      </c>
      <c r="J89" s="17">
        <v>45863</v>
      </c>
      <c r="K89" s="18"/>
    </row>
    <row r="90" spans="1:11">
      <c r="A90" s="24" t="s">
        <v>96</v>
      </c>
      <c r="B90" s="3" t="str">
        <f ca="1">CONCATENATE(Table3[[#This Row],[Plant]]," ", Table3[[#This Row],[Project Name]])</f>
        <v>DA2 L4 (GAL) + Building Expansion</v>
      </c>
      <c r="C90" s="3" t="s">
        <v>114</v>
      </c>
      <c r="D90" s="3" t="s">
        <v>76</v>
      </c>
      <c r="E90" s="5" t="s">
        <v>36</v>
      </c>
      <c r="F90" s="3" t="s">
        <v>37</v>
      </c>
      <c r="G90" s="12">
        <v>45757</v>
      </c>
      <c r="H90" s="10">
        <v>45344</v>
      </c>
      <c r="I90" s="10">
        <v>45705</v>
      </c>
      <c r="J90" s="17">
        <v>45793</v>
      </c>
      <c r="K90" s="18">
        <v>3364</v>
      </c>
    </row>
    <row r="91" spans="1:11">
      <c r="A91" s="24" t="s">
        <v>87</v>
      </c>
      <c r="B91" s="3" t="str">
        <f ca="1">CONCATENATE(Table3[[#This Row],[Plant]]," ", Table3[[#This Row],[Project Name]])</f>
        <v>MIN L3</v>
      </c>
      <c r="C91" s="3" t="s">
        <v>52</v>
      </c>
      <c r="D91" s="3" t="s">
        <v>76</v>
      </c>
      <c r="E91" s="5" t="s">
        <v>88</v>
      </c>
      <c r="F91" s="3" t="s">
        <v>47</v>
      </c>
      <c r="G91" s="10">
        <v>46003</v>
      </c>
      <c r="H91" s="10">
        <v>45978</v>
      </c>
      <c r="I91" s="10">
        <v>46101</v>
      </c>
      <c r="J91" s="11"/>
      <c r="K91" s="18"/>
    </row>
    <row r="92" spans="1:11">
      <c r="A92" s="24" t="s">
        <v>59</v>
      </c>
      <c r="B92" s="3" t="str">
        <f ca="1">CONCATENATE(Table3[[#This Row],[Plant]]," ", Table3[[#This Row],[Project Name]])</f>
        <v>TEM L4</v>
      </c>
      <c r="C92" s="3" t="s">
        <v>52</v>
      </c>
      <c r="D92" s="3" t="s">
        <v>76</v>
      </c>
      <c r="E92" s="5" t="s">
        <v>79</v>
      </c>
      <c r="F92" s="3" t="s">
        <v>64</v>
      </c>
      <c r="G92" s="12">
        <v>45905</v>
      </c>
      <c r="H92" s="11"/>
      <c r="I92" s="10">
        <v>45887</v>
      </c>
      <c r="J92" s="17">
        <v>45996</v>
      </c>
      <c r="K92" s="18"/>
    </row>
    <row r="93" spans="1:11">
      <c r="A93" s="25" t="s">
        <v>53</v>
      </c>
      <c r="B93" s="4" t="str">
        <f ca="1">CONCATENATE(Table3[[#This Row],[Plant]]," ", Table3[[#This Row],[Project Name]])</f>
        <v>HAZ Safety V1 (First 6)</v>
      </c>
      <c r="C93" s="4" t="s">
        <v>71</v>
      </c>
      <c r="D93" s="4" t="s">
        <v>115</v>
      </c>
      <c r="E93" s="4" t="s">
        <v>116</v>
      </c>
      <c r="F93" s="4" t="s">
        <v>64</v>
      </c>
      <c r="G93" s="21">
        <v>45481</v>
      </c>
      <c r="H93" s="11"/>
      <c r="I93" s="21">
        <v>45481</v>
      </c>
      <c r="J93" s="21">
        <v>45485</v>
      </c>
      <c r="K93" s="22"/>
    </row>
    <row r="94" spans="1:11">
      <c r="A94" s="26"/>
      <c r="B94" s="27"/>
      <c r="C94" s="28"/>
      <c r="D94" s="28"/>
      <c r="E94" s="5"/>
      <c r="F94" s="28"/>
      <c r="G94" s="30"/>
      <c r="H94" s="29"/>
      <c r="I94" s="29"/>
      <c r="J94" s="17"/>
      <c r="K94" s="18"/>
    </row>
    <row r="95" spans="1:11">
      <c r="A95" s="26"/>
      <c r="B95" s="27"/>
      <c r="C95" s="28"/>
      <c r="D95" s="28"/>
      <c r="E95" s="5"/>
      <c r="F95" s="28"/>
      <c r="H95" s="29"/>
      <c r="I95" s="29"/>
      <c r="J95" s="17"/>
      <c r="K95" s="18"/>
    </row>
    <row r="96" spans="1:11">
      <c r="A96" s="26"/>
      <c r="B96" s="27"/>
      <c r="C96" s="28"/>
      <c r="D96" s="28"/>
      <c r="E96" s="5"/>
      <c r="F96" s="28"/>
      <c r="H96" s="29"/>
      <c r="I96" s="29"/>
      <c r="J96" s="17"/>
      <c r="K96" s="1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Osvaldo Cortes</dc:creator>
  <cp:keywords/>
  <dc:description/>
  <cp:lastModifiedBy>Osvaldo Cortes</cp:lastModifiedBy>
  <cp:revision/>
  <dcterms:created xsi:type="dcterms:W3CDTF">2015-06-05T18:17:20Z</dcterms:created>
  <dcterms:modified xsi:type="dcterms:W3CDTF">2025-07-16T23:08:12Z</dcterms:modified>
  <cp:category/>
  <cp:contentStatus/>
</cp:coreProperties>
</file>