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24255" windowHeight="10980" tabRatio="491"/>
  </bookViews>
  <sheets>
    <sheet name="Cover" sheetId="8" r:id="rId1"/>
    <sheet name="Report" sheetId="1" r:id="rId2"/>
    <sheet name="Footnotes" sheetId="2" r:id="rId3"/>
    <sheet name="Stacked&amp;Idle" sheetId="10" r:id="rId4"/>
    <sheet name="Disclaimers&amp;Definitions " sheetId="9" r:id="rId5"/>
  </sheets>
  <definedNames>
    <definedName name="_xlnm._FilterDatabase" localSheetId="1" hidden="1">Report!$A$8:$J$8</definedName>
    <definedName name="_xlnm.Print_Area" localSheetId="0">Cover!$A$1:$X$17</definedName>
    <definedName name="_xlnm.Print_Area" localSheetId="4">'Disclaimers&amp;Definitions '!$A$1:$L$70</definedName>
    <definedName name="_xlnm.Print_Area" localSheetId="2">Footnotes!$B$1:$N$29</definedName>
    <definedName name="_xlnm.Print_Area" localSheetId="1">Report!$A$1:$W$214</definedName>
    <definedName name="_xlnm.Print_Area" localSheetId="3">'Stacked&amp;Idle'!$A$1:$P$24</definedName>
    <definedName name="_xlnm.Print_Titles" localSheetId="2">Footnotes!$1:$6</definedName>
    <definedName name="_xlnm.Print_Titles" localSheetId="1">Report!$A:$A,Report!$1:$8</definedName>
    <definedName name="Z_2B5E9AF3_7E15_4FFC_BC57_F18A8661CB86_.wvu.PrintArea" localSheetId="4" hidden="1">'Disclaimers&amp;Definitions '!$A$1:$L$6</definedName>
    <definedName name="Z_2B5E9AF3_7E15_4FFC_BC57_F18A8661CB86_.wvu.PrintArea" localSheetId="2" hidden="1">Footnotes!$C$1:$N$21</definedName>
    <definedName name="Z_2B5E9AF3_7E15_4FFC_BC57_F18A8661CB86_.wvu.PrintArea" localSheetId="1" hidden="1">Report!$A$1:$M$200</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 '!$A$1:$L$6</definedName>
    <definedName name="Z_6B3EFEE6_6D4B_487B_9131_15FDA5ABAE22_.wvu.PrintArea" localSheetId="2" hidden="1">Footnotes!$C$1:$N$21</definedName>
    <definedName name="Z_6B3EFEE6_6D4B_487B_9131_15FDA5ABAE22_.wvu.PrintArea" localSheetId="1" hidden="1">Report!$A$1:$M$200</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M196" i="1" l="1"/>
  <c r="M197" i="1"/>
  <c r="J183" i="1"/>
  <c r="J182" i="1"/>
  <c r="J181" i="1"/>
  <c r="J125" i="1"/>
  <c r="M138" i="1"/>
  <c r="J138" i="1"/>
  <c r="J136" i="1"/>
  <c r="M77" i="1"/>
  <c r="M56" i="1"/>
  <c r="J56" i="1"/>
  <c r="V62" i="1" l="1"/>
  <c r="W62" i="1"/>
  <c r="U79" i="1"/>
  <c r="T62" i="1"/>
  <c r="V79" i="1"/>
  <c r="R62" i="1"/>
  <c r="U62" i="1"/>
  <c r="W79" i="1"/>
  <c r="M132" i="1"/>
  <c r="M95" i="1"/>
  <c r="M94" i="1"/>
  <c r="M93" i="1"/>
  <c r="M92" i="1"/>
  <c r="M91" i="1"/>
  <c r="M48" i="1" l="1"/>
  <c r="M142" i="1" l="1"/>
  <c r="J142" i="1"/>
  <c r="T144" i="1" l="1"/>
  <c r="T79" i="1"/>
  <c r="U144" i="1"/>
  <c r="W164" i="1"/>
  <c r="V144" i="1"/>
  <c r="U111" i="1"/>
  <c r="V164" i="1"/>
  <c r="V111" i="1"/>
  <c r="T164" i="1"/>
  <c r="W144" i="1"/>
  <c r="T111" i="1"/>
  <c r="W111" i="1"/>
  <c r="U164" i="1"/>
  <c r="W168" i="1" l="1"/>
  <c r="U168" i="1"/>
  <c r="T168" i="1"/>
  <c r="V168" i="1"/>
  <c r="Q144" i="1"/>
  <c r="Q164" i="1"/>
  <c r="Q111" i="1"/>
  <c r="Q79" i="1"/>
  <c r="Q62" i="1"/>
  <c r="P164" i="1"/>
  <c r="P144" i="1"/>
  <c r="P79" i="1"/>
  <c r="O144" i="1"/>
  <c r="O62" i="1"/>
  <c r="R164" i="1"/>
  <c r="R144" i="1"/>
  <c r="R111" i="1"/>
  <c r="R79" i="1"/>
  <c r="P111" i="1"/>
  <c r="O164" i="1"/>
  <c r="O111" i="1"/>
  <c r="O79" i="1"/>
  <c r="P62" i="1"/>
  <c r="M125" i="1" l="1"/>
  <c r="O168" i="1" l="1"/>
  <c r="Q168" i="1" l="1"/>
  <c r="R168" i="1"/>
  <c r="P168" i="1"/>
  <c r="M136" i="1"/>
  <c r="I168" i="10" l="1"/>
  <c r="A3" i="10"/>
  <c r="A2" i="10"/>
  <c r="B2" i="2" l="1"/>
  <c r="B3" i="2"/>
</calcChain>
</file>

<file path=xl/sharedStrings.xml><?xml version="1.0" encoding="utf-8"?>
<sst xmlns="http://schemas.openxmlformats.org/spreadsheetml/2006/main" count="761" uniqueCount="315">
  <si>
    <t>1971/2000</t>
  </si>
  <si>
    <t>(17)</t>
  </si>
  <si>
    <t>(13)</t>
  </si>
  <si>
    <t>Current contract provides for a bonus incentive opportunity not reflected in the stated current contract dayrate.</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</si>
  <si>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</si>
  <si>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</si>
  <si>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</si>
  <si>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</si>
  <si>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</si>
  <si>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</si>
  <si>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</si>
  <si>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Gabon</t>
  </si>
  <si>
    <t>1976/1994/ 2008</t>
  </si>
  <si>
    <t>Deepwater</t>
  </si>
  <si>
    <t>1985/2007</t>
  </si>
  <si>
    <t>Husky</t>
  </si>
  <si>
    <t>BHP Billiton</t>
  </si>
  <si>
    <t>Rig Type/Name</t>
  </si>
  <si>
    <t>Water</t>
  </si>
  <si>
    <t>Depth</t>
  </si>
  <si>
    <t>Service</t>
  </si>
  <si>
    <t>1987/1997</t>
  </si>
  <si>
    <t>1983/1988</t>
  </si>
  <si>
    <t>1983/1992</t>
  </si>
  <si>
    <t>1976/1997</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</si>
  <si>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</si>
  <si>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</si>
  <si>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</si>
  <si>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</si>
  <si>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</si>
  <si>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</si>
  <si>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</si>
  <si>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</si>
  <si>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</si>
  <si>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</si>
  <si>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</si>
  <si>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</si>
  <si>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</si>
  <si>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</si>
  <si>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</si>
  <si>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</si>
  <si>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</si>
  <si>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</si>
  <si>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Transocean Legend</t>
  </si>
  <si>
    <t>BP</t>
  </si>
  <si>
    <t>Malaysia</t>
  </si>
  <si>
    <t>Jack Bates</t>
  </si>
  <si>
    <t>1986/1997</t>
  </si>
  <si>
    <t>1983/1996</t>
  </si>
  <si>
    <t xml:space="preserve"> </t>
  </si>
  <si>
    <t>ship</t>
  </si>
  <si>
    <t>semi</t>
  </si>
  <si>
    <t>Floater</t>
  </si>
  <si>
    <t>Type</t>
  </si>
  <si>
    <t>Reliance</t>
  </si>
  <si>
    <t>ExxonMobil</t>
  </si>
  <si>
    <t>Chevron</t>
  </si>
  <si>
    <t>«</t>
  </si>
  <si>
    <t>Entered</t>
  </si>
  <si>
    <t>Estimated</t>
  </si>
  <si>
    <t>(Feet)</t>
  </si>
  <si>
    <t>(Dollars)</t>
  </si>
  <si>
    <t>TBA</t>
  </si>
  <si>
    <t>1973/2007</t>
  </si>
  <si>
    <t>GSF Explorer</t>
  </si>
  <si>
    <t>1972/1998</t>
  </si>
  <si>
    <t>1982/1998</t>
  </si>
  <si>
    <t>GSF Galaxy I</t>
  </si>
  <si>
    <t>1991/2001</t>
  </si>
  <si>
    <t>Canada</t>
  </si>
  <si>
    <t>Footnotes</t>
  </si>
  <si>
    <t>Stacked</t>
  </si>
  <si>
    <t>DISCLAIMERS &amp; DEFINITIONS</t>
  </si>
  <si>
    <t>Sedco 712</t>
  </si>
  <si>
    <t>Midwater Floaters</t>
  </si>
  <si>
    <t>Statoil</t>
  </si>
  <si>
    <t>Customer</t>
  </si>
  <si>
    <t xml:space="preserve">High Specification Jackups </t>
  </si>
  <si>
    <t>Ultra Deepwater</t>
  </si>
  <si>
    <t>Harsh Environment Floaters</t>
  </si>
  <si>
    <t>High Specification Jackups</t>
  </si>
  <si>
    <t>GSF Rig 135</t>
  </si>
  <si>
    <t>Total Estimated Days Out of Service</t>
  </si>
  <si>
    <t>Stacked Rigs</t>
  </si>
  <si>
    <t>Start Date</t>
  </si>
  <si>
    <t>Stacked and Idle rigs detailed above are not currently operating on contract.  Start date denotes when rig commences idle or stacked status.</t>
  </si>
  <si>
    <t>Dayrate on</t>
  </si>
  <si>
    <t>GSF Celtic Sea</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</si>
  <si>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</si>
  <si>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</si>
  <si>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</si>
  <si>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</si>
  <si>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</si>
  <si>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</si>
  <si>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</si>
  <si>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</si>
  <si>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</si>
  <si>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</si>
  <si>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</si>
  <si>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</si>
  <si>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</si>
  <si>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</si>
  <si>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</si>
  <si>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(15)</t>
  </si>
  <si>
    <t>Estimated Average Contract Dayrate is defined as the average contracted full operating dayrate to be earned per revenue earning day. See note (3) for definition of full operating dayrate.</t>
  </si>
  <si>
    <t>BG</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</si>
  <si>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</si>
  <si>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</si>
  <si>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</si>
  <si>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</si>
  <si>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Transocean Amirante</t>
  </si>
  <si>
    <t>Conoco Phillips</t>
  </si>
  <si>
    <t>Congo</t>
  </si>
  <si>
    <t>Marathon</t>
  </si>
  <si>
    <t>(16)</t>
  </si>
  <si>
    <t>The rig is owned by a joint venture in which the company owns less than a 100 percent interest.  Dayrate reflects 100 percent of the contract rate.</t>
  </si>
  <si>
    <t>(20)</t>
  </si>
  <si>
    <t>Talisman</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</si>
  <si>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</si>
  <si>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</si>
  <si>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</si>
  <si>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</si>
  <si>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</si>
  <si>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</si>
  <si>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</si>
  <si>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</si>
  <si>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</si>
  <si>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</si>
  <si>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</si>
  <si>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</si>
  <si>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</si>
  <si>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</si>
  <si>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</si>
  <si>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Harsh Environment (7)</t>
  </si>
  <si>
    <t>Transocean Spitsbergen</t>
  </si>
  <si>
    <t>Transocean Barents</t>
  </si>
  <si>
    <t>Transocean Leader</t>
  </si>
  <si>
    <t xml:space="preserve"> (6), (7)</t>
  </si>
  <si>
    <t>Paul B. Loyd, Jr.</t>
  </si>
  <si>
    <t>Transocean Arctic</t>
  </si>
  <si>
    <t>Sedco 711</t>
  </si>
  <si>
    <t>(6), (7)</t>
  </si>
  <si>
    <t>High Specification Floater: Ultra-Deepwater</t>
  </si>
  <si>
    <t>High Specification Floater: Harsh Environment</t>
  </si>
  <si>
    <t>Deepwater Expedition</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</si>
  <si>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</si>
  <si>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</si>
  <si>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</si>
  <si>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</si>
  <si>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</si>
  <si>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</si>
  <si>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</si>
  <si>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</si>
  <si>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</si>
  <si>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</si>
  <si>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</si>
  <si>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</si>
  <si>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</si>
  <si>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</si>
  <si>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</si>
  <si>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</si>
  <si>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</si>
  <si>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</si>
  <si>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</si>
  <si>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</si>
  <si>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</si>
  <si>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</si>
  <si>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</si>
  <si>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</si>
  <si>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</si>
  <si>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</si>
  <si>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</si>
  <si>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</si>
  <si>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Sedco 707</t>
  </si>
  <si>
    <t>M.G. Hulme, Jr.</t>
  </si>
  <si>
    <t>Henry Goodrich</t>
  </si>
  <si>
    <t>Polar Pioneer</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</si>
  <si>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</si>
  <si>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</si>
  <si>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</si>
  <si>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</si>
  <si>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</si>
  <si>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</si>
  <si>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</si>
  <si>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</si>
  <si>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</si>
  <si>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</si>
  <si>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</si>
  <si>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</si>
  <si>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</si>
  <si>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</si>
  <si>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GSF Arctic III</t>
  </si>
  <si>
    <t>Sedco 704</t>
  </si>
  <si>
    <t>Revisions Noted in Bold</t>
  </si>
  <si>
    <t>Deepwater Invictus</t>
  </si>
  <si>
    <t>Deepwater Asgard</t>
  </si>
  <si>
    <t>Maersk</t>
  </si>
  <si>
    <t>Transocean Honor</t>
  </si>
  <si>
    <t>Q4</t>
  </si>
  <si>
    <t>Q1</t>
  </si>
  <si>
    <t>Q2</t>
  </si>
  <si>
    <t>Q3</t>
  </si>
  <si>
    <t>Prev</t>
  </si>
  <si>
    <t xml:space="preserve"> (6)</t>
  </si>
  <si>
    <t>Discoverer Deep Seas</t>
  </si>
  <si>
    <t>Murphy Oil</t>
  </si>
  <si>
    <t>Q2 2017</t>
  </si>
  <si>
    <t>Q2 2016</t>
  </si>
  <si>
    <t>(6), (11)</t>
  </si>
  <si>
    <t>The contract is expected to start in the quarter indicated.  Factors that could influence the contract start date include shipyard delivery, customer acceptance, and mobilization to operating location, among others.</t>
  </si>
  <si>
    <t>(6), (8)</t>
  </si>
  <si>
    <t>Q2 2026</t>
  </si>
  <si>
    <t>High Specification Floater: Deepwater</t>
  </si>
  <si>
    <t xml:space="preserve"> (6), (13)</t>
  </si>
  <si>
    <t>Fixed-Price Options - See Footnote 10</t>
  </si>
  <si>
    <t>1978/1997</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</si>
  <si>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</si>
  <si>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</si>
  <si>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</si>
  <si>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Dayrate excludes additional premiums for parallel operations at well centers and dynamic position operations.</t>
  </si>
  <si>
    <t>Q2 2027</t>
  </si>
  <si>
    <t>Q4 2012 Actual</t>
  </si>
  <si>
    <t>Revenue Efficiency</t>
  </si>
  <si>
    <t>Tanzania</t>
  </si>
  <si>
    <r>
      <t xml:space="preserve">Estimated Out of Service Days </t>
    </r>
    <r>
      <rPr>
        <b/>
        <vertAlign val="superscript"/>
        <sz val="10"/>
        <color theme="0"/>
        <rFont val="Arial"/>
        <family val="2"/>
      </rPr>
      <t>(4)</t>
    </r>
  </si>
  <si>
    <t>Woodside</t>
  </si>
  <si>
    <t xml:space="preserve"> (7)</t>
  </si>
  <si>
    <t>Q1 2013 Actual</t>
  </si>
  <si>
    <t>GSF Aleutian Key</t>
  </si>
  <si>
    <t>1976/1999/2001</t>
  </si>
  <si>
    <t>Suncor</t>
  </si>
  <si>
    <t>Idle</t>
  </si>
  <si>
    <t>Q2 2013 Actual</t>
  </si>
  <si>
    <t>(21)</t>
  </si>
  <si>
    <t>Q4 2016</t>
  </si>
  <si>
    <t>(6), (8), (11)</t>
  </si>
  <si>
    <t>Q4 2021</t>
  </si>
  <si>
    <t>South Africa</t>
  </si>
  <si>
    <t>Alaska</t>
  </si>
  <si>
    <t>(22)</t>
  </si>
  <si>
    <t>The first of five newbuild high-specification jackups contracted to Keppel FELS Limited's shipyard in Singapore is expected to be delivered from the shipyard in the first quarter of 2016 and the remaining four jackups delivered at approximately four-month intervals thereafter.</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</si>
  <si>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</si>
  <si>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</si>
  <si>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</si>
  <si>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</si>
  <si>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</si>
  <si>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</si>
  <si>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</si>
  <si>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</si>
  <si>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</si>
  <si>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</si>
  <si>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</si>
  <si>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</si>
  <si>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</si>
  <si>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</si>
  <si>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</si>
  <si>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</si>
  <si>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</si>
  <si>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</si>
  <si>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</si>
  <si>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PetroSA</t>
  </si>
  <si>
    <t>Romania</t>
  </si>
  <si>
    <t>Lukoil</t>
  </si>
  <si>
    <t>Vaalco</t>
  </si>
  <si>
    <t>Q1 2014 Actual</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</si>
  <si>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</si>
  <si>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High Specification Jackups (10)</t>
  </si>
  <si>
    <t>GSF Monarch</t>
  </si>
  <si>
    <t xml:space="preserve">  (6), (7), (8) </t>
  </si>
  <si>
    <t>Inpex</t>
  </si>
  <si>
    <t>NPDC</t>
  </si>
  <si>
    <t>Q2 2014 Actual</t>
  </si>
  <si>
    <t>Reflects the dayrate while the Sedco Energy is used for deepwater or dynamic positioning programs.  While the rig is used for midwater moored programs, the dayrate will be $370,475.</t>
  </si>
  <si>
    <t>Mobilization, customer commissioning and acceptance testing commenced in March 2014. Revenue of approximately $52 million earned from March 2014 to July 2014 will be recognized over the 
remaining three-year contract period ending in March 2017.</t>
  </si>
  <si>
    <t>The dayrate for the last year of the contract will be set three months prior to the third anniversary of the contract commencement date, subject to a floor dayrate of $305,000 and a ceiling dayrate of $365,000, pursuant to the terms of the contract.</t>
  </si>
  <si>
    <t>Jack Ryan</t>
  </si>
  <si>
    <t>Rigs Under Construction (12)</t>
  </si>
  <si>
    <t>High Specification Floater: Ultra-Deepwater (29)</t>
  </si>
  <si>
    <t>Transocean Cepheus</t>
  </si>
  <si>
    <t>Transocean Cassiopeia</t>
  </si>
  <si>
    <t>Transocean Centaurus</t>
  </si>
  <si>
    <t>Transocean Cetus</t>
  </si>
  <si>
    <t>Transocean Circinus</t>
  </si>
  <si>
    <t>Q1 2026</t>
  </si>
  <si>
    <t>The rig is owned by Transocean Partners LLC in which the company owns less than a 100% interest. Please refer to Transocean Partners LLC (NYSE: RIGP) Fleet Status Report which can be found at www.transoceanpartners.com.</t>
  </si>
  <si>
    <t>Q1 2017</t>
  </si>
  <si>
    <t>Q4 2026</t>
  </si>
  <si>
    <t>Enquest</t>
  </si>
  <si>
    <t>Denmark</t>
  </si>
  <si>
    <t xml:space="preserve"> -   </t>
  </si>
  <si>
    <t>CAMAC</t>
  </si>
  <si>
    <t>Edison SpA</t>
  </si>
  <si>
    <t>Q3 2014 Actual</t>
  </si>
  <si>
    <t xml:space="preserve"> (7), (8), (15)</t>
  </si>
  <si>
    <t>ENI has repudiated the contract.  Transocean is contesting the termination, and it is taking legal action to recover its lost profits.</t>
  </si>
  <si>
    <t>At the customer's discretion, the fixed priced option can be either three or five months.</t>
  </si>
  <si>
    <t>Idle (9)</t>
  </si>
  <si>
    <t>Midwater Floaters (17)</t>
  </si>
  <si>
    <t xml:space="preserve"> (6), (8), (17)</t>
  </si>
  <si>
    <t>(6), (17)</t>
  </si>
  <si>
    <t>(6), (8), (17)</t>
  </si>
  <si>
    <t>(6), (20)</t>
  </si>
  <si>
    <t>Libya</t>
  </si>
  <si>
    <t>ENI</t>
  </si>
  <si>
    <t>Petronas</t>
  </si>
  <si>
    <t>Updated: January 15, 2015</t>
  </si>
  <si>
    <t xml:space="preserve">   Midwater Floaters (1)</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</si>
  <si>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</si>
  <si>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</si>
  <si>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r>
      <t>(6),</t>
    </r>
    <r>
      <rPr>
        <b/>
        <sz val="10"/>
        <rFont val="Arial"/>
        <family val="2"/>
      </rPr>
      <t xml:space="preserve"> (8)</t>
    </r>
  </si>
  <si>
    <r>
      <t xml:space="preserve">(6), </t>
    </r>
    <r>
      <rPr>
        <b/>
        <sz val="10"/>
        <rFont val="Arial"/>
        <family val="2"/>
      </rPr>
      <t>(8)</t>
    </r>
  </si>
  <si>
    <t>High Specification Floater: Deepwater (8)</t>
  </si>
  <si>
    <t>(23)</t>
  </si>
  <si>
    <t xml:space="preserve">The customer has exercised a contract provision whereby the estimated dayrate will be $400,000 from approximately November 10, 2014 to December 31, 2014. </t>
  </si>
  <si>
    <t>(6), (7), (16), (23)</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</si>
</sst>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10">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
      <patternFill patternType="solid">
        <fgColor rgb="FFFFFF99"/>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3" fillId="0" borderId="0" applyFont="0" applyFill="0" applyBorder="0" applyAlignment="0" applyProtection="0"/>
    <xf numFmtId="0" fontId="4" fillId="0" borderId="0"/>
    <xf numFmtId="0" fontId="43" fillId="0" borderId="0"/>
    <xf numFmtId="9" fontId="43" fillId="0" borderId="0" applyFont="0" applyFill="0" applyBorder="0" applyAlignment="0" applyProtection="0"/>
    <xf numFmtId="41" fontId="6"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6" fillId="0" borderId="0"/>
    <xf numFmtId="0" fontId="45" fillId="0" borderId="16" applyNumberFormat="0" applyAlignment="0" applyProtection="0">
      <alignment horizontal="left" vertical="center"/>
    </xf>
    <xf numFmtId="43" fontId="4" fillId="0" borderId="0" applyFont="0" applyFill="0" applyBorder="0" applyAlignment="0" applyProtection="0"/>
    <xf numFmtId="44" fontId="43" fillId="0" borderId="0" applyFont="0" applyFill="0" applyBorder="0" applyAlignment="0" applyProtection="0"/>
    <xf numFmtId="43" fontId="4" fillId="0" borderId="0" applyFont="0" applyFill="0" applyBorder="0" applyAlignment="0" applyProtection="0"/>
    <xf numFmtId="37" fontId="46" fillId="0" borderId="0"/>
    <xf numFmtId="0" fontId="4" fillId="0" borderId="0"/>
    <xf numFmtId="49" fontId="47"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621">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Alignment="1">
      <alignment wrapText="1"/>
    </xf>
    <xf numFmtId="0" fontId="24" fillId="0" borderId="0" xfId="0" applyFont="1"/>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17" fontId="6" fillId="5" borderId="0" xfId="3" applyNumberFormat="1" applyFont="1" applyFill="1" applyAlignment="1">
      <alignment horizontal="right" vertical="top" wrapText="1"/>
    </xf>
    <xf numFmtId="167" fontId="6" fillId="5" borderId="0" xfId="4" applyNumberFormat="1" applyFont="1" applyFill="1" applyBorder="1" applyAlignment="1">
      <alignment vertical="top"/>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0" fontId="6" fillId="0" borderId="3" xfId="0" applyFont="1" applyFill="1" applyBorder="1"/>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27" fillId="4" borderId="4" xfId="0" applyFont="1" applyFill="1" applyBorder="1" applyAlignment="1">
      <alignment vertical="top"/>
    </xf>
    <xf numFmtId="0" fontId="27" fillId="4" borderId="2" xfId="0" applyFont="1" applyFill="1" applyBorder="1" applyAlignment="1">
      <alignment vertical="top"/>
    </xf>
    <xf numFmtId="0" fontId="7"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xf numFmtId="0" fontId="7" fillId="0" borderId="0" xfId="17" applyFont="1" applyFill="1" applyBorder="1" applyAlignment="1">
      <alignment horizontal="center" wrapText="1"/>
    </xf>
    <xf numFmtId="0" fontId="15" fillId="0" borderId="3" xfId="17" applyFont="1" applyFill="1" applyBorder="1" applyAlignment="1">
      <alignment vertical="top"/>
    </xf>
    <xf numFmtId="0" fontId="6" fillId="0" borderId="0" xfId="17" applyFont="1" applyFill="1" applyBorder="1"/>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7" fillId="0" borderId="0" xfId="17" applyFont="1"/>
    <xf numFmtId="14" fontId="7" fillId="0" borderId="0" xfId="17" applyNumberFormat="1" applyFont="1"/>
    <xf numFmtId="3" fontId="6" fillId="5" borderId="0" xfId="17" applyNumberFormat="1" applyFont="1" applyFill="1" applyAlignment="1">
      <alignment horizontal="right" vertical="top" wrapText="1"/>
    </xf>
    <xf numFmtId="0" fontId="6" fillId="0" borderId="0" xfId="0" quotePrefix="1" applyFont="1" applyFill="1" applyAlignment="1">
      <alignment horizontal="left" vertical="center"/>
    </xf>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0" fontId="6" fillId="0" borderId="1" xfId="2" applyFont="1" applyFill="1" applyBorder="1" applyAlignment="1">
      <alignment vertical="top" wrapText="1"/>
    </xf>
    <xf numFmtId="43" fontId="27"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8"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0" fontId="6" fillId="0" borderId="3" xfId="0" quotePrefix="1" applyFont="1" applyFill="1" applyBorder="1" applyAlignment="1">
      <alignment horizontal="left" vertical="top" wrapText="1"/>
    </xf>
    <xf numFmtId="167" fontId="6" fillId="0" borderId="3" xfId="4" quotePrefix="1" applyNumberFormat="1" applyFont="1" applyFill="1" applyBorder="1" applyAlignment="1">
      <alignment horizontal="right" vertical="top" wrapText="1"/>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167" fontId="6" fillId="0" borderId="3" xfId="4" applyNumberFormat="1" applyFont="1" applyFill="1" applyBorder="1" applyAlignment="1">
      <alignment horizontal="right"/>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6" fillId="0" borderId="14" xfId="0" applyFont="1" applyFill="1" applyBorder="1" applyAlignment="1">
      <alignment vertical="top" wrapText="1"/>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2"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20" fillId="5" borderId="0" xfId="17" applyFont="1" applyFill="1" applyAlignment="1">
      <alignment vertical="top"/>
    </xf>
    <xf numFmtId="2" fontId="20" fillId="5" borderId="0" xfId="17" applyNumberFormat="1" applyFont="1" applyFill="1" applyAlignment="1">
      <alignment vertical="top"/>
    </xf>
    <xf numFmtId="2" fontId="6" fillId="5" borderId="0" xfId="17" applyNumberFormat="1" applyFont="1" applyFill="1" applyAlignment="1">
      <alignment horizontal="center" vertical="top"/>
    </xf>
    <xf numFmtId="3" fontId="6" fillId="5" borderId="0" xfId="17" quotePrefix="1" applyNumberFormat="1" applyFont="1" applyFill="1" applyAlignment="1">
      <alignment horizontal="right" vertical="top" wrapText="1"/>
    </xf>
    <xf numFmtId="0" fontId="6" fillId="7" borderId="0" xfId="0" applyFont="1" applyFill="1" applyBorder="1"/>
    <xf numFmtId="0" fontId="6" fillId="7" borderId="0" xfId="0" applyFont="1" applyFill="1"/>
    <xf numFmtId="0" fontId="6" fillId="0" borderId="0" xfId="0" applyFont="1" applyFill="1" applyBorder="1" applyAlignment="1">
      <alignment horizontal="right" vertical="top"/>
    </xf>
    <xf numFmtId="3" fontId="6" fillId="0" borderId="0" xfId="3" applyNumberFormat="1" applyFont="1" applyFill="1" applyBorder="1" applyAlignment="1">
      <alignment horizontal="right" vertical="top" wrapText="1"/>
    </xf>
    <xf numFmtId="0" fontId="6" fillId="5" borderId="0" xfId="0" applyFont="1" applyFill="1" applyBorder="1"/>
    <xf numFmtId="0" fontId="28" fillId="0" borderId="0" xfId="0" applyFont="1" applyFill="1" applyBorder="1" applyAlignment="1">
      <alignment horizontal="center" wrapText="1"/>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7" fillId="0" borderId="6" xfId="0" applyFont="1" applyFill="1" applyBorder="1" applyAlignment="1">
      <alignment horizontal="center"/>
    </xf>
    <xf numFmtId="0" fontId="26"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2"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8" fillId="0" borderId="0" xfId="0" applyNumberFormat="1" applyFont="1" applyFill="1" applyAlignment="1">
      <alignment horizontal="left" vertical="center"/>
    </xf>
    <xf numFmtId="0" fontId="32" fillId="0" borderId="10" xfId="0" applyFont="1" applyFill="1" applyBorder="1" applyAlignment="1">
      <alignment vertical="top"/>
    </xf>
    <xf numFmtId="167" fontId="32" fillId="0" borderId="13" xfId="4" applyNumberFormat="1" applyFont="1" applyFill="1" applyBorder="1" applyAlignment="1">
      <alignment horizontal="right" vertical="top"/>
    </xf>
    <xf numFmtId="49" fontId="32" fillId="0" borderId="3" xfId="0" quotePrefix="1" applyNumberFormat="1" applyFont="1" applyFill="1" applyBorder="1" applyAlignment="1">
      <alignment vertical="top"/>
    </xf>
    <xf numFmtId="0" fontId="37" fillId="0" borderId="3" xfId="0" quotePrefix="1" applyFont="1" applyFill="1" applyBorder="1" applyAlignment="1">
      <alignment vertical="top"/>
    </xf>
    <xf numFmtId="0" fontId="38" fillId="0" borderId="3" xfId="0" quotePrefix="1" applyFont="1" applyFill="1" applyBorder="1" applyAlignment="1">
      <alignment vertical="top"/>
    </xf>
    <xf numFmtId="0" fontId="37" fillId="0" borderId="3" xfId="0" quotePrefix="1" applyFont="1" applyFill="1" applyBorder="1" applyAlignment="1">
      <alignment horizontal="center" vertical="top"/>
    </xf>
    <xf numFmtId="0" fontId="37" fillId="4" borderId="5" xfId="0" quotePrefix="1" applyFont="1" applyFill="1" applyBorder="1" applyAlignment="1">
      <alignment horizontal="right" vertical="top" wrapText="1"/>
    </xf>
    <xf numFmtId="0" fontId="37" fillId="0" borderId="3" xfId="0" quotePrefix="1" applyFont="1" applyFill="1" applyBorder="1" applyAlignment="1">
      <alignment horizontal="right" vertical="top" wrapText="1"/>
    </xf>
    <xf numFmtId="0" fontId="37" fillId="0" borderId="9" xfId="0" quotePrefix="1" applyFont="1" applyFill="1" applyBorder="1" applyAlignment="1">
      <alignment horizontal="right" vertical="top" wrapText="1"/>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6" fillId="5" borderId="0" xfId="0" applyFont="1" applyFill="1"/>
    <xf numFmtId="167" fontId="6" fillId="0" borderId="15" xfId="4" quotePrefix="1" applyNumberFormat="1" applyFont="1" applyFill="1" applyBorder="1" applyAlignment="1">
      <alignment horizontal="right" vertical="top" wrapText="1"/>
    </xf>
    <xf numFmtId="0" fontId="6" fillId="0" borderId="14" xfId="0" quotePrefix="1" applyFont="1" applyFill="1" applyBorder="1" applyAlignment="1">
      <alignment horizontal="left" vertical="top" wrapText="1"/>
    </xf>
    <xf numFmtId="0" fontId="7" fillId="0" borderId="0" xfId="17" applyFont="1" applyFill="1" applyBorder="1"/>
    <xf numFmtId="0" fontId="6" fillId="0" borderId="0" xfId="17" applyFont="1" applyFill="1" applyBorder="1"/>
    <xf numFmtId="14" fontId="6" fillId="0" borderId="0" xfId="17" applyNumberFormat="1" applyFont="1" applyFill="1" applyBorder="1" applyAlignment="1">
      <alignment horizontal="center"/>
    </xf>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7" fontId="6" fillId="0" borderId="1" xfId="2" applyNumberFormat="1" applyFont="1" applyFill="1" applyBorder="1" applyAlignment="1">
      <alignment horizontal="center" vertical="top" wrapText="1"/>
    </xf>
    <xf numFmtId="0" fontId="6" fillId="0" borderId="7" xfId="0" quotePrefix="1" applyFont="1" applyFill="1" applyBorder="1" applyAlignment="1">
      <alignment horizontal="left" vertical="top" wrapText="1"/>
    </xf>
    <xf numFmtId="0" fontId="6" fillId="7" borderId="0" xfId="17" applyFont="1" applyFill="1" applyBorder="1"/>
    <xf numFmtId="14" fontId="6" fillId="7" borderId="0" xfId="17" applyNumberFormat="1" applyFont="1" applyFill="1" applyBorder="1" applyAlignment="1">
      <alignment horizontal="center"/>
    </xf>
    <xf numFmtId="167" fontId="6" fillId="7" borderId="0"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167" fontId="6" fillId="7" borderId="0" xfId="4" applyNumberFormat="1" applyFont="1" applyFill="1" applyBorder="1" applyAlignment="1">
      <alignment horizontal="right"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0" fontId="6" fillId="5" borderId="8" xfId="0" applyFont="1" applyFill="1" applyBorder="1" applyAlignment="1">
      <alignment vertical="top" wrapText="1"/>
    </xf>
    <xf numFmtId="0" fontId="6" fillId="5" borderId="0" xfId="0" applyFont="1" applyFill="1" applyBorder="1" applyAlignment="1">
      <alignment horizontal="center" vertical="top" wrapText="1"/>
    </xf>
    <xf numFmtId="0" fontId="16" fillId="5" borderId="0" xfId="3" applyFont="1" applyFill="1" applyBorder="1" applyAlignment="1">
      <alignment horizontal="center" vertical="top"/>
    </xf>
    <xf numFmtId="3" fontId="6" fillId="5" borderId="0" xfId="0" applyNumberFormat="1" applyFont="1" applyFill="1" applyBorder="1" applyAlignment="1">
      <alignment horizontal="center" vertical="top" wrapText="1"/>
    </xf>
    <xf numFmtId="17" fontId="6" fillId="5" borderId="0" xfId="3" applyNumberFormat="1" applyFont="1" applyFill="1" applyBorder="1" applyAlignment="1">
      <alignment horizontal="center" vertical="top" wrapText="1"/>
    </xf>
    <xf numFmtId="167" fontId="6" fillId="5" borderId="0" xfId="4" applyNumberFormat="1" applyFont="1" applyFill="1" applyBorder="1" applyAlignment="1">
      <alignment horizontal="right" vertical="top" wrapText="1"/>
    </xf>
    <xf numFmtId="167" fontId="6" fillId="5" borderId="6" xfId="4" applyNumberFormat="1" applyFont="1" applyFill="1" applyBorder="1" applyAlignment="1">
      <alignment horizontal="right" vertical="top" wrapText="1"/>
    </xf>
    <xf numFmtId="167" fontId="6" fillId="5" borderId="8" xfId="4" applyNumberFormat="1" applyFont="1" applyFill="1" applyBorder="1" applyAlignment="1">
      <alignment horizontal="center" vertical="top"/>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167" fontId="7" fillId="0" borderId="0" xfId="4" quotePrefix="1" applyNumberFormat="1" applyFont="1" applyFill="1" applyBorder="1" applyAlignment="1">
      <alignment horizontal="right" vertical="top" wrapText="1"/>
    </xf>
    <xf numFmtId="167" fontId="6" fillId="5" borderId="14" xfId="4" applyNumberFormat="1" applyFont="1" applyFill="1" applyBorder="1" applyAlignment="1">
      <alignment horizontal="right" vertical="top" wrapText="1"/>
    </xf>
    <xf numFmtId="0" fontId="6" fillId="5" borderId="0" xfId="3" applyFont="1" applyFill="1" applyBorder="1" applyAlignment="1">
      <alignment horizontal="center" vertical="top" wrapText="1"/>
    </xf>
    <xf numFmtId="167" fontId="6" fillId="5" borderId="14" xfId="4" quotePrefix="1" applyNumberFormat="1" applyFont="1" applyFill="1" applyBorder="1" applyAlignment="1">
      <alignment horizontal="right" vertical="top" wrapText="1"/>
    </xf>
    <xf numFmtId="167" fontId="7" fillId="5" borderId="0" xfId="4" applyNumberFormat="1" applyFont="1" applyFill="1" applyBorder="1" applyAlignment="1">
      <alignment horizontal="right" vertical="top" wrapText="1"/>
    </xf>
    <xf numFmtId="0" fontId="6" fillId="5" borderId="8" xfId="0" quotePrefix="1" applyFont="1" applyFill="1" applyBorder="1" applyAlignment="1">
      <alignment horizontal="left" vertical="top" wrapText="1"/>
    </xf>
    <xf numFmtId="17" fontId="6" fillId="5" borderId="0" xfId="2" applyNumberFormat="1" applyFont="1" applyFill="1" applyBorder="1" applyAlignment="1">
      <alignment horizontal="center" vertical="top" wrapText="1"/>
    </xf>
    <xf numFmtId="0" fontId="6" fillId="5" borderId="8" xfId="3" applyFont="1" applyFill="1" applyBorder="1" applyAlignment="1">
      <alignment vertical="top" wrapText="1"/>
    </xf>
    <xf numFmtId="0" fontId="6" fillId="5" borderId="0" xfId="3" applyFont="1" applyFill="1" applyBorder="1" applyAlignment="1">
      <alignment horizontal="center" vertical="top"/>
    </xf>
    <xf numFmtId="3" fontId="6" fillId="5" borderId="0" xfId="3" applyNumberFormat="1" applyFont="1" applyFill="1" applyBorder="1" applyAlignment="1">
      <alignment horizontal="center" vertical="top"/>
    </xf>
    <xf numFmtId="1" fontId="6" fillId="5" borderId="0" xfId="3" applyNumberFormat="1" applyFont="1" applyFill="1" applyBorder="1" applyAlignment="1">
      <alignment horizontal="center" vertical="top"/>
    </xf>
    <xf numFmtId="0" fontId="6" fillId="5" borderId="8" xfId="0" applyFont="1" applyFill="1" applyBorder="1" applyAlignment="1">
      <alignment horizontal="lef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2"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8" fillId="0" borderId="0" xfId="0" applyFont="1" applyFill="1" applyBorder="1" applyAlignment="1">
      <alignment horizontal="center" vertical="top"/>
    </xf>
    <xf numFmtId="0" fontId="28" fillId="0" borderId="0" xfId="0" applyFont="1" applyFill="1" applyBorder="1" applyAlignment="1">
      <alignment horizontal="center" vertical="top" wrapText="1"/>
    </xf>
    <xf numFmtId="167" fontId="6" fillId="0" borderId="8" xfId="4" applyNumberFormat="1" applyFont="1" applyFill="1" applyBorder="1"/>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7" borderId="11" xfId="0" applyFont="1" applyFill="1" applyBorder="1" applyAlignment="1">
      <alignment horizontal="right" vertical="top" wrapText="1"/>
    </xf>
    <xf numFmtId="0" fontId="25" fillId="3" borderId="8" xfId="0" quotePrefix="1" applyFont="1" applyFill="1" applyBorder="1" applyAlignment="1"/>
    <xf numFmtId="49" fontId="28" fillId="3" borderId="14" xfId="0" applyNumberFormat="1" applyFont="1" applyFill="1" applyBorder="1" applyAlignment="1">
      <alignment horizontal="center" vertical="top"/>
    </xf>
    <xf numFmtId="0" fontId="27" fillId="3" borderId="8" xfId="0" applyFont="1" applyFill="1" applyBorder="1" applyAlignment="1">
      <alignment vertical="top"/>
    </xf>
    <xf numFmtId="0" fontId="27" fillId="3" borderId="0" xfId="0" applyFont="1" applyFill="1" applyBorder="1" applyAlignment="1">
      <alignment vertical="top"/>
    </xf>
    <xf numFmtId="0" fontId="28" fillId="3" borderId="0" xfId="0" applyFont="1" applyFill="1" applyBorder="1" applyAlignment="1">
      <alignment horizontal="center" vertical="top" wrapText="1"/>
    </xf>
    <xf numFmtId="0" fontId="28" fillId="3" borderId="6" xfId="0" applyFont="1" applyFill="1" applyBorder="1" applyAlignment="1">
      <alignment horizontal="center"/>
    </xf>
    <xf numFmtId="0" fontId="6" fillId="5" borderId="0" xfId="0" applyFont="1" applyFill="1" applyBorder="1"/>
    <xf numFmtId="0" fontId="6" fillId="5" borderId="0" xfId="0" applyFont="1" applyFill="1" applyBorder="1"/>
    <xf numFmtId="0" fontId="6" fillId="0" borderId="0" xfId="0" applyFont="1" applyFill="1" applyBorder="1"/>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2" fillId="4" borderId="2" xfId="4" quotePrefix="1" applyNumberFormat="1" applyFont="1" applyFill="1" applyBorder="1" applyAlignment="1">
      <alignment horizontal="center" vertical="top"/>
    </xf>
    <xf numFmtId="167" fontId="32"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167" fontId="30"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7" fillId="0" borderId="0" xfId="0" quotePrefix="1" applyFont="1" applyFill="1" applyBorder="1" applyAlignment="1">
      <alignment vertical="top"/>
    </xf>
    <xf numFmtId="0" fontId="14"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2" fillId="4" borderId="2" xfId="0" quotePrefix="1" applyFont="1" applyFill="1" applyBorder="1" applyAlignment="1">
      <alignment horizontal="center" vertical="top"/>
    </xf>
    <xf numFmtId="0" fontId="6"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0" fontId="42"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0" fillId="0" borderId="0" xfId="4" applyNumberFormat="1" applyFont="1" applyFill="1" applyBorder="1" applyAlignment="1">
      <alignment vertical="top"/>
    </xf>
    <xf numFmtId="0" fontId="37" fillId="4" borderId="2"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0" fontId="7" fillId="0" borderId="8" xfId="0" applyFont="1" applyFill="1" applyBorder="1" applyAlignment="1">
      <alignment vertical="top" wrapText="1"/>
    </xf>
    <xf numFmtId="17" fontId="7" fillId="0" borderId="0" xfId="3" applyNumberFormat="1" applyFont="1" applyFill="1" applyBorder="1" applyAlignment="1">
      <alignment horizontal="center" vertical="top" wrapText="1"/>
    </xf>
    <xf numFmtId="167" fontId="32" fillId="4" borderId="0" xfId="4" quotePrefix="1" applyNumberFormat="1" applyFont="1" applyFill="1" applyBorder="1" applyAlignment="1">
      <alignment horizontal="center" vertical="top"/>
    </xf>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7" fontId="6" fillId="0" borderId="0" xfId="0" applyNumberFormat="1" applyFont="1" applyFill="1" applyBorder="1" applyAlignment="1">
      <alignment horizontal="center" vertical="top"/>
    </xf>
    <xf numFmtId="167" fontId="6" fillId="0" borderId="15" xfId="4" applyNumberFormat="1" applyFont="1" applyFill="1" applyBorder="1" applyAlignment="1">
      <alignment horizontal="right" vertical="top" wrapText="1"/>
    </xf>
    <xf numFmtId="0" fontId="6" fillId="0" borderId="1" xfId="0" applyFont="1" applyFill="1" applyBorder="1" applyAlignment="1">
      <alignment horizontal="center"/>
    </xf>
    <xf numFmtId="17" fontId="6" fillId="0" borderId="1" xfId="3" applyNumberFormat="1" applyFont="1" applyFill="1" applyBorder="1" applyAlignment="1">
      <alignment horizontal="center" vertical="top" wrapText="1"/>
    </xf>
    <xf numFmtId="0" fontId="6" fillId="0" borderId="7" xfId="0" applyFont="1" applyFill="1" applyBorder="1" applyAlignment="1">
      <alignment vertical="top" wrapText="1"/>
    </xf>
    <xf numFmtId="0" fontId="7" fillId="0" borderId="8" xfId="0" quotePrefix="1" applyFont="1" applyFill="1" applyBorder="1" applyAlignment="1">
      <alignment horizontal="left" vertical="top" wrapText="1"/>
    </xf>
    <xf numFmtId="0" fontId="7" fillId="0" borderId="14" xfId="0" applyFont="1" applyFill="1" applyBorder="1" applyAlignment="1">
      <alignment vertical="top" wrapText="1"/>
    </xf>
    <xf numFmtId="0" fontId="7" fillId="0" borderId="14" xfId="0" quotePrefix="1" applyFont="1" applyFill="1" applyBorder="1" applyAlignment="1">
      <alignment horizontal="left" vertical="top" wrapText="1"/>
    </xf>
    <xf numFmtId="0" fontId="7" fillId="5" borderId="8" xfId="0" applyFont="1" applyFill="1" applyBorder="1" applyAlignment="1">
      <alignment vertical="top" wrapText="1"/>
    </xf>
    <xf numFmtId="0" fontId="6" fillId="0" borderId="11" xfId="0" applyFont="1" applyFill="1" applyBorder="1" applyAlignment="1">
      <alignment horizontal="right" wrapText="1"/>
    </xf>
    <xf numFmtId="0" fontId="16" fillId="5" borderId="0" xfId="2" applyFont="1" applyFill="1" applyBorder="1" applyAlignment="1">
      <alignment horizontal="center" vertical="top"/>
    </xf>
    <xf numFmtId="0" fontId="6" fillId="5" borderId="0" xfId="0" quotePrefix="1" applyFont="1" applyFill="1" applyBorder="1" applyAlignment="1">
      <alignment horizontal="center" vertical="top" wrapText="1"/>
    </xf>
    <xf numFmtId="0" fontId="7" fillId="5" borderId="8" xfId="0" quotePrefix="1" applyFont="1" applyFill="1" applyBorder="1" applyAlignment="1">
      <alignment horizontal="left" vertical="top" wrapText="1"/>
    </xf>
    <xf numFmtId="167" fontId="6" fillId="5" borderId="0" xfId="4" quotePrefix="1" applyNumberFormat="1" applyFont="1" applyFill="1" applyBorder="1" applyAlignment="1">
      <alignment horizontal="right" vertical="top" wrapText="1"/>
    </xf>
    <xf numFmtId="0" fontId="6" fillId="5" borderId="0" xfId="17" applyFont="1" applyFill="1" applyBorder="1" applyAlignment="1">
      <alignment horizontal="center" vertical="top" wrapText="1"/>
    </xf>
    <xf numFmtId="167" fontId="6" fillId="5" borderId="10" xfId="4" applyNumberFormat="1" applyFont="1" applyFill="1" applyBorder="1" applyAlignment="1">
      <alignment horizontal="center" vertical="top"/>
    </xf>
    <xf numFmtId="167" fontId="6" fillId="5" borderId="3" xfId="4" applyNumberFormat="1" applyFont="1" applyFill="1" applyBorder="1" applyAlignment="1">
      <alignment horizontal="center" vertical="top"/>
    </xf>
    <xf numFmtId="0" fontId="5" fillId="5" borderId="8" xfId="38" applyFont="1" applyFill="1" applyBorder="1" applyAlignment="1">
      <alignment vertical="top" wrapText="1"/>
    </xf>
    <xf numFmtId="167" fontId="6" fillId="5" borderId="6" xfId="4" quotePrefix="1" applyNumberFormat="1" applyFont="1" applyFill="1" applyBorder="1" applyAlignment="1">
      <alignment horizontal="right" vertical="top" wrapText="1"/>
    </xf>
    <xf numFmtId="0" fontId="6" fillId="5" borderId="0" xfId="39" applyFont="1" applyFill="1" applyBorder="1" applyAlignment="1">
      <alignment horizontal="center" vertical="top" wrapText="1"/>
    </xf>
    <xf numFmtId="3" fontId="6" fillId="5" borderId="0" xfId="39" applyNumberFormat="1" applyFont="1" applyFill="1" applyBorder="1" applyAlignment="1">
      <alignment horizontal="center" vertical="top" wrapText="1"/>
    </xf>
    <xf numFmtId="0" fontId="6" fillId="5" borderId="14" xfId="0" quotePrefix="1" applyFont="1" applyFill="1" applyBorder="1" applyAlignment="1">
      <alignment horizontal="left" vertical="top" wrapText="1"/>
    </xf>
    <xf numFmtId="0" fontId="6" fillId="5" borderId="0" xfId="40" applyFont="1" applyFill="1" applyBorder="1" applyAlignment="1">
      <alignment horizontal="center" vertical="top" wrapText="1"/>
    </xf>
    <xf numFmtId="0" fontId="6" fillId="5" borderId="8" xfId="0" applyFont="1" applyFill="1" applyBorder="1"/>
    <xf numFmtId="0" fontId="6" fillId="5" borderId="0" xfId="0" applyFont="1" applyFill="1" applyBorder="1" applyAlignment="1">
      <alignment horizontal="center"/>
    </xf>
    <xf numFmtId="167" fontId="6" fillId="5" borderId="8" xfId="4" applyNumberFormat="1" applyFont="1" applyFill="1" applyBorder="1"/>
    <xf numFmtId="0" fontId="14" fillId="5" borderId="8" xfId="0" applyFont="1" applyFill="1" applyBorder="1"/>
    <xf numFmtId="0" fontId="6" fillId="5" borderId="6" xfId="0" applyFont="1" applyFill="1" applyBorder="1" applyAlignment="1">
      <alignment horizontal="right" wrapText="1"/>
    </xf>
    <xf numFmtId="0" fontId="6" fillId="7" borderId="0" xfId="0" applyFont="1" applyFill="1" applyBorder="1" applyAlignment="1">
      <alignment horizontal="center"/>
    </xf>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17" fontId="6" fillId="7" borderId="0" xfId="3" applyNumberFormat="1" applyFont="1" applyFill="1" applyBorder="1" applyAlignment="1">
      <alignment horizontal="center" vertical="top" wrapText="1"/>
    </xf>
    <xf numFmtId="17" fontId="6" fillId="7" borderId="0" xfId="3" quotePrefix="1" applyNumberFormat="1" applyFont="1" applyFill="1" applyBorder="1" applyAlignment="1">
      <alignment horizontal="center" vertical="top" wrapText="1"/>
    </xf>
    <xf numFmtId="167" fontId="7"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0" fontId="7" fillId="9" borderId="0" xfId="0" applyFont="1" applyFill="1" applyBorder="1"/>
    <xf numFmtId="167" fontId="6" fillId="5" borderId="0" xfId="4" applyNumberFormat="1" applyFont="1" applyFill="1" applyBorder="1" applyAlignment="1">
      <alignment horizontal="right" wrapText="1"/>
    </xf>
    <xf numFmtId="167" fontId="6" fillId="0" borderId="1" xfId="4" applyNumberFormat="1" applyFont="1" applyFill="1" applyBorder="1" applyAlignment="1">
      <alignment horizontal="right" wrapText="1"/>
    </xf>
    <xf numFmtId="0" fontId="6" fillId="5" borderId="8" xfId="0" quotePrefix="1" applyFont="1" applyFill="1" applyBorder="1" applyAlignment="1">
      <alignment vertical="top"/>
    </xf>
    <xf numFmtId="167" fontId="6" fillId="5" borderId="8" xfId="4" quotePrefix="1" applyNumberFormat="1" applyFont="1" applyFill="1" applyBorder="1" applyAlignment="1">
      <alignment horizontal="center" vertical="top"/>
    </xf>
    <xf numFmtId="167" fontId="6" fillId="5" borderId="0" xfId="4" quotePrefix="1" applyNumberFormat="1" applyFont="1" applyFill="1" applyBorder="1" applyAlignment="1">
      <alignment horizontal="center" vertical="top"/>
    </xf>
    <xf numFmtId="167" fontId="6" fillId="5" borderId="6" xfId="4" quotePrefix="1" applyNumberFormat="1" applyFont="1" applyFill="1" applyBorder="1" applyAlignment="1">
      <alignment horizontal="center" vertical="top"/>
    </xf>
    <xf numFmtId="17" fontId="6" fillId="5" borderId="0" xfId="3" quotePrefix="1" applyNumberFormat="1" applyFont="1" applyFill="1" applyBorder="1" applyAlignment="1">
      <alignment horizontal="center"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14" fontId="6" fillId="0" borderId="0" xfId="0" applyNumberFormat="1" applyFont="1" applyFill="1" applyBorder="1" applyAlignment="1">
      <alignment horizontal="center" vertical="top" wrapText="1"/>
    </xf>
    <xf numFmtId="167" fontId="6" fillId="5" borderId="8" xfId="4" applyNumberFormat="1" applyFont="1" applyFill="1" applyBorder="1" applyAlignment="1">
      <alignment vertical="top"/>
    </xf>
    <xf numFmtId="167" fontId="6" fillId="5" borderId="6" xfId="4" applyNumberFormat="1" applyFont="1" applyFill="1" applyBorder="1" applyAlignment="1">
      <alignment vertical="top"/>
    </xf>
    <xf numFmtId="3" fontId="6" fillId="0" borderId="6" xfId="3" applyNumberFormat="1" applyFont="1" applyFill="1" applyBorder="1" applyAlignment="1">
      <alignment horizontal="right" vertical="top" wrapText="1"/>
    </xf>
    <xf numFmtId="0" fontId="7" fillId="5" borderId="8" xfId="0" applyFont="1" applyFill="1" applyBorder="1" applyAlignment="1">
      <alignment horizontal="left" vertical="top" wrapText="1"/>
    </xf>
    <xf numFmtId="0" fontId="7" fillId="5" borderId="14" xfId="0" applyFont="1" applyFill="1" applyBorder="1" applyAlignment="1">
      <alignment vertical="top" wrapText="1"/>
    </xf>
    <xf numFmtId="167" fontId="7" fillId="5" borderId="0" xfId="4" quotePrefix="1" applyNumberFormat="1" applyFont="1" applyFill="1" applyBorder="1" applyAlignment="1">
      <alignment horizontal="right" vertical="top" wrapText="1"/>
    </xf>
    <xf numFmtId="167" fontId="6" fillId="9" borderId="0" xfId="4" applyNumberFormat="1" applyFont="1" applyFill="1" applyBorder="1"/>
    <xf numFmtId="167" fontId="7" fillId="9" borderId="0" xfId="4" applyNumberFormat="1" applyFont="1" applyFill="1" applyBorder="1"/>
    <xf numFmtId="167" fontId="6" fillId="5" borderId="0" xfId="4" applyNumberFormat="1" applyFont="1" applyFill="1" applyBorder="1"/>
    <xf numFmtId="167" fontId="6" fillId="0" borderId="0" xfId="4" applyNumberFormat="1" applyFont="1" applyFill="1"/>
    <xf numFmtId="167" fontId="6" fillId="5" borderId="0" xfId="4" applyNumberFormat="1" applyFont="1" applyFill="1"/>
    <xf numFmtId="167" fontId="6" fillId="7" borderId="0" xfId="4" applyNumberFormat="1" applyFont="1" applyFill="1"/>
    <xf numFmtId="167" fontId="7" fillId="0" borderId="0" xfId="4" applyNumberFormat="1" applyFont="1" applyFill="1" applyBorder="1"/>
    <xf numFmtId="0" fontId="7" fillId="0" borderId="8" xfId="0" applyFont="1" applyFill="1" applyBorder="1" applyAlignment="1">
      <alignment horizontal="justify" vertical="top" wrapText="1"/>
    </xf>
    <xf numFmtId="0" fontId="7" fillId="0" borderId="0" xfId="0" applyFont="1" applyFill="1" applyBorder="1" applyAlignment="1">
      <alignment vertical="center"/>
    </xf>
    <xf numFmtId="167" fontId="6" fillId="0" borderId="6" xfId="4" quotePrefix="1" applyNumberFormat="1" applyFont="1" applyFill="1" applyBorder="1" applyAlignment="1">
      <alignment horizontal="right" vertical="top" wrapText="1"/>
    </xf>
    <xf numFmtId="167" fontId="6" fillId="0" borderId="5" xfId="4" applyNumberFormat="1" applyFont="1" applyFill="1" applyBorder="1" applyAlignment="1">
      <alignment horizontal="center" vertical="top"/>
    </xf>
    <xf numFmtId="167" fontId="14" fillId="0" borderId="7" xfId="4" quotePrefix="1" applyNumberFormat="1" applyFont="1" applyFill="1" applyBorder="1" applyAlignment="1">
      <alignment horizontal="center" vertical="top"/>
    </xf>
    <xf numFmtId="167" fontId="14" fillId="0" borderId="1" xfId="4" quotePrefix="1" applyNumberFormat="1" applyFont="1" applyFill="1" applyBorder="1" applyAlignment="1">
      <alignment horizontal="center" vertical="top"/>
    </xf>
    <xf numFmtId="167" fontId="14" fillId="0" borderId="11" xfId="4" quotePrefix="1"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0" fontId="16" fillId="0" borderId="1" xfId="3" applyFont="1" applyFill="1" applyBorder="1" applyAlignment="1">
      <alignment horizontal="center" vertical="top"/>
    </xf>
    <xf numFmtId="0" fontId="6" fillId="0" borderId="0" xfId="0" quotePrefix="1" applyFont="1" applyFill="1" applyBorder="1" applyAlignment="1">
      <alignment horizontal="center" vertical="top" wrapText="1"/>
    </xf>
    <xf numFmtId="167" fontId="6" fillId="0" borderId="1" xfId="4" quotePrefix="1" applyNumberFormat="1" applyFont="1" applyFill="1" applyBorder="1" applyAlignment="1">
      <alignment horizontal="right" vertical="top" wrapText="1"/>
    </xf>
    <xf numFmtId="0" fontId="6" fillId="7" borderId="14" xfId="3" applyFont="1" applyFill="1" applyBorder="1" applyAlignment="1">
      <alignment vertical="top" wrapText="1"/>
    </xf>
    <xf numFmtId="0" fontId="6" fillId="7" borderId="0" xfId="3" applyFont="1" applyFill="1" applyBorder="1" applyAlignment="1">
      <alignment horizontal="center" vertical="top"/>
    </xf>
    <xf numFmtId="0" fontId="6" fillId="7" borderId="0" xfId="40" applyFont="1" applyFill="1" applyBorder="1" applyAlignment="1">
      <alignment horizontal="center" vertical="top" wrapText="1"/>
    </xf>
    <xf numFmtId="0" fontId="6" fillId="7" borderId="14" xfId="0" applyFont="1" applyFill="1" applyBorder="1"/>
    <xf numFmtId="0" fontId="6" fillId="0" borderId="3" xfId="0" applyFont="1" applyFill="1" applyBorder="1" applyAlignment="1">
      <alignment vertical="top"/>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7" fillId="4" borderId="13" xfId="4" quotePrefix="1" applyNumberFormat="1" applyFont="1" applyFill="1" applyBorder="1" applyAlignment="1">
      <alignment horizontal="right" vertical="top"/>
    </xf>
    <xf numFmtId="167" fontId="6" fillId="7" borderId="14" xfId="4" quotePrefix="1" applyNumberFormat="1" applyFont="1" applyFill="1" applyBorder="1" applyAlignment="1">
      <alignment horizontal="right" vertical="top" wrapText="1"/>
    </xf>
    <xf numFmtId="0" fontId="6" fillId="7" borderId="8" xfId="0" applyFont="1" applyFill="1" applyBorder="1" applyAlignment="1">
      <alignment vertical="top" wrapText="1"/>
    </xf>
    <xf numFmtId="0" fontId="7" fillId="7" borderId="8" xfId="0" applyFont="1" applyFill="1" applyBorder="1" applyAlignment="1">
      <alignment vertical="top" wrapText="1"/>
    </xf>
    <xf numFmtId="167" fontId="7" fillId="7" borderId="0" xfId="4" applyNumberFormat="1" applyFont="1" applyFill="1" applyBorder="1" applyAlignment="1">
      <alignment horizontal="right" vertical="top" wrapText="1"/>
    </xf>
    <xf numFmtId="17" fontId="7" fillId="7" borderId="0" xfId="3" applyNumberFormat="1" applyFont="1" applyFill="1" applyBorder="1" applyAlignment="1">
      <alignment horizontal="center" vertical="top" wrapText="1"/>
    </xf>
    <xf numFmtId="0" fontId="7" fillId="7" borderId="14" xfId="0" quotePrefix="1" applyFont="1" applyFill="1" applyBorder="1" applyAlignment="1">
      <alignment horizontal="left" vertical="top" wrapText="1"/>
    </xf>
    <xf numFmtId="0" fontId="6" fillId="7" borderId="14" xfId="0" quotePrefix="1" applyFont="1" applyFill="1" applyBorder="1" applyAlignment="1">
      <alignment horizontal="left" vertical="top" wrapText="1"/>
    </xf>
    <xf numFmtId="0" fontId="6" fillId="0" borderId="10" xfId="0" quotePrefix="1" applyFont="1" applyFill="1" applyBorder="1" applyAlignment="1">
      <alignment vertical="top"/>
    </xf>
    <xf numFmtId="0" fontId="9" fillId="0" borderId="13" xfId="0" quotePrefix="1" applyFont="1" applyFill="1" applyBorder="1" applyAlignment="1">
      <alignment horizontal="right" vertical="top"/>
    </xf>
    <xf numFmtId="0" fontId="16"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0" fontId="6" fillId="7" borderId="7" xfId="0" applyFont="1" applyFill="1" applyBorder="1" applyAlignment="1">
      <alignment horizontal="left" vertical="top" wrapText="1"/>
    </xf>
    <xf numFmtId="0" fontId="6" fillId="0" borderId="14" xfId="3" applyFont="1" applyFill="1" applyBorder="1" applyAlignment="1">
      <alignment vertical="top" wrapText="1"/>
    </xf>
    <xf numFmtId="0" fontId="6" fillId="5" borderId="14" xfId="3" applyFont="1" applyFill="1" applyBorder="1" applyAlignment="1">
      <alignment vertical="top" wrapText="1"/>
    </xf>
    <xf numFmtId="0" fontId="6" fillId="5" borderId="8" xfId="0" applyFont="1" applyFill="1" applyBorder="1" applyAlignment="1">
      <alignment horizontal="justify" vertical="top" wrapText="1"/>
    </xf>
    <xf numFmtId="0" fontId="6" fillId="0" borderId="7" xfId="0" applyFont="1" applyFill="1" applyBorder="1" applyAlignment="1">
      <alignment horizontal="justify" vertical="top" wrapText="1"/>
    </xf>
    <xf numFmtId="0" fontId="7" fillId="5" borderId="0" xfId="0" applyFont="1" applyFill="1" applyBorder="1" applyAlignment="1">
      <alignment horizontal="center" vertical="top" wrapText="1"/>
    </xf>
    <xf numFmtId="17" fontId="7" fillId="5" borderId="0" xfId="2" applyNumberFormat="1" applyFont="1" applyFill="1" applyBorder="1" applyAlignment="1">
      <alignment horizontal="center" vertical="top" wrapText="1"/>
    </xf>
    <xf numFmtId="167" fontId="7" fillId="5" borderId="6" xfId="4" applyNumberFormat="1" applyFont="1" applyFill="1" applyBorder="1" applyAlignment="1">
      <alignment horizontal="center" vertical="top"/>
    </xf>
    <xf numFmtId="0" fontId="7" fillId="0" borderId="8" xfId="0" applyFont="1" applyFill="1" applyBorder="1" applyAlignment="1">
      <alignment vertical="top"/>
    </xf>
    <xf numFmtId="167" fontId="7" fillId="5" borderId="6" xfId="4" applyNumberFormat="1" applyFont="1" applyFill="1" applyBorder="1" applyAlignment="1">
      <alignment vertical="top"/>
    </xf>
    <xf numFmtId="0" fontId="7" fillId="7" borderId="8" xfId="0" quotePrefix="1" applyFont="1" applyFill="1" applyBorder="1" applyAlignment="1">
      <alignment horizontal="left" vertical="top" wrapText="1"/>
    </xf>
    <xf numFmtId="167" fontId="7" fillId="5" borderId="6" xfId="4" quotePrefix="1" applyNumberFormat="1" applyFont="1" applyFill="1" applyBorder="1" applyAlignment="1">
      <alignment horizontal="center" vertical="top"/>
    </xf>
    <xf numFmtId="0" fontId="7" fillId="7" borderId="8" xfId="3" applyFont="1" applyFill="1" applyBorder="1" applyAlignment="1">
      <alignment vertical="top" wrapText="1"/>
    </xf>
    <xf numFmtId="0" fontId="7" fillId="7" borderId="14" xfId="3" applyFont="1" applyFill="1" applyBorder="1" applyAlignment="1">
      <alignment vertical="top" wrapText="1"/>
    </xf>
    <xf numFmtId="0" fontId="7" fillId="0" borderId="8" xfId="3" applyFont="1" applyFill="1" applyBorder="1" applyAlignment="1">
      <alignment vertical="top" wrapText="1"/>
    </xf>
    <xf numFmtId="167" fontId="14" fillId="4" borderId="5" xfId="4" quotePrefix="1" applyNumberFormat="1" applyFont="1" applyFill="1" applyBorder="1" applyAlignment="1">
      <alignment horizontal="center" vertical="top"/>
    </xf>
    <xf numFmtId="167" fontId="6" fillId="4" borderId="5" xfId="4" quotePrefix="1" applyNumberFormat="1" applyFont="1" applyFill="1" applyBorder="1" applyAlignment="1">
      <alignment horizontal="center" vertical="top"/>
    </xf>
    <xf numFmtId="167" fontId="48" fillId="9" borderId="0" xfId="4" applyNumberFormat="1" applyFont="1" applyFill="1" applyBorder="1"/>
    <xf numFmtId="0" fontId="7" fillId="0" borderId="8" xfId="18" quotePrefix="1" applyFont="1" applyFill="1" applyBorder="1" applyAlignment="1">
      <alignment horizontal="left" vertical="top" wrapText="1"/>
    </xf>
    <xf numFmtId="0" fontId="7" fillId="5" borderId="8" xfId="0" applyFont="1" applyFill="1" applyBorder="1" applyAlignment="1">
      <alignment vertical="top"/>
    </xf>
    <xf numFmtId="0" fontId="7" fillId="7" borderId="8" xfId="39" quotePrefix="1" applyFont="1" applyFill="1" applyBorder="1" applyAlignment="1">
      <alignment horizontal="left" vertical="top" wrapText="1"/>
    </xf>
    <xf numFmtId="167" fontId="48" fillId="0" borderId="0" xfId="4" applyNumberFormat="1" applyFont="1" applyFill="1" applyBorder="1" applyAlignment="1">
      <alignment vertical="top"/>
    </xf>
    <xf numFmtId="167" fontId="48" fillId="0" borderId="0" xfId="4" applyNumberFormat="1" applyFont="1" applyFill="1" applyBorder="1" applyAlignment="1"/>
    <xf numFmtId="167" fontId="7" fillId="7" borderId="6" xfId="4" applyNumberFormat="1" applyFont="1" applyFill="1" applyBorder="1" applyAlignment="1">
      <alignment horizontal="right" vertical="top" wrapText="1"/>
    </xf>
    <xf numFmtId="0" fontId="7" fillId="0" borderId="0" xfId="0" applyFont="1" applyFill="1" applyBorder="1" applyAlignment="1">
      <alignment vertical="top" wrapText="1"/>
    </xf>
    <xf numFmtId="0" fontId="7" fillId="5" borderId="0" xfId="17" quotePrefix="1" applyFont="1" applyFill="1" applyAlignment="1">
      <alignment horizontal="left" vertical="top" wrapText="1"/>
    </xf>
    <xf numFmtId="17" fontId="6" fillId="0" borderId="3" xfId="3" applyNumberFormat="1" applyFont="1" applyFill="1" applyBorder="1" applyAlignment="1">
      <alignment horizontal="center" vertical="top" wrapText="1"/>
    </xf>
    <xf numFmtId="167" fontId="6" fillId="0" borderId="3" xfId="4" applyNumberFormat="1" applyFont="1" applyFill="1" applyBorder="1" applyAlignment="1">
      <alignment horizontal="right" vertical="top" wrapText="1"/>
    </xf>
    <xf numFmtId="167" fontId="7" fillId="5" borderId="0" xfId="4" applyNumberFormat="1" applyFont="1" applyFill="1" applyBorder="1" applyAlignment="1">
      <alignment horizontal="center" vertical="top"/>
    </xf>
    <xf numFmtId="167" fontId="7" fillId="5" borderId="8" xfId="4" applyNumberFormat="1" applyFont="1" applyFill="1" applyBorder="1" applyAlignment="1">
      <alignment horizontal="center" vertical="top"/>
    </xf>
    <xf numFmtId="167" fontId="7" fillId="5" borderId="6" xfId="4" applyNumberFormat="1" applyFont="1" applyFill="1" applyBorder="1" applyAlignment="1">
      <alignment horizontal="right" vertical="top" wrapText="1"/>
    </xf>
    <xf numFmtId="167" fontId="7" fillId="0" borderId="6" xfId="4" applyNumberFormat="1" applyFont="1" applyFill="1" applyBorder="1" applyAlignment="1">
      <alignment vertical="top"/>
    </xf>
    <xf numFmtId="167" fontId="7" fillId="0" borderId="6" xfId="4" applyNumberFormat="1" applyFont="1" applyFill="1" applyBorder="1" applyAlignment="1">
      <alignment horizontal="right" vertical="top" wrapText="1"/>
    </xf>
    <xf numFmtId="167" fontId="7" fillId="7" borderId="6" xfId="4" applyNumberFormat="1" applyFont="1" applyFill="1" applyBorder="1" applyAlignment="1">
      <alignment horizontal="center" vertical="top"/>
    </xf>
    <xf numFmtId="0" fontId="6" fillId="7" borderId="8" xfId="0" quotePrefix="1" applyFont="1" applyFill="1" applyBorder="1" applyAlignment="1">
      <alignment horizontal="left" vertical="top" wrapText="1"/>
    </xf>
    <xf numFmtId="0" fontId="6" fillId="7" borderId="14" xfId="0" applyFont="1" applyFill="1" applyBorder="1" applyAlignment="1">
      <alignment vertical="top" wrapText="1"/>
    </xf>
    <xf numFmtId="0" fontId="7" fillId="7" borderId="14" xfId="0" applyFont="1" applyFill="1" applyBorder="1" applyAlignment="1">
      <alignment vertical="top" wrapText="1"/>
    </xf>
    <xf numFmtId="0" fontId="6" fillId="7" borderId="7" xfId="0" applyFont="1" applyFill="1" applyBorder="1"/>
    <xf numFmtId="167" fontId="6" fillId="7" borderId="15" xfId="4" quotePrefix="1" applyNumberFormat="1" applyFont="1" applyFill="1" applyBorder="1" applyAlignment="1">
      <alignment horizontal="right" vertical="top" wrapText="1"/>
    </xf>
    <xf numFmtId="17" fontId="6" fillId="7" borderId="1" xfId="3" applyNumberFormat="1" applyFont="1" applyFill="1" applyBorder="1" applyAlignment="1">
      <alignment horizontal="center" vertical="top" wrapText="1"/>
    </xf>
    <xf numFmtId="167" fontId="7" fillId="7" borderId="1" xfId="4" applyNumberFormat="1" applyFont="1" applyFill="1" applyBorder="1" applyAlignment="1">
      <alignment horizontal="right" vertical="top" wrapText="1"/>
    </xf>
    <xf numFmtId="167" fontId="7" fillId="7" borderId="0" xfId="4" applyNumberFormat="1" applyFont="1" applyFill="1" applyBorder="1" applyAlignment="1">
      <alignment horizontal="center" vertical="top"/>
    </xf>
    <xf numFmtId="167" fontId="7" fillId="7" borderId="8" xfId="4" applyNumberFormat="1" applyFont="1" applyFill="1" applyBorder="1" applyAlignment="1">
      <alignment horizontal="center" vertical="top"/>
    </xf>
    <xf numFmtId="167" fontId="7" fillId="7" borderId="11" xfId="4" applyNumberFormat="1" applyFont="1" applyFill="1" applyBorder="1" applyAlignment="1">
      <alignment horizontal="right" vertical="top" wrapText="1"/>
    </xf>
    <xf numFmtId="0" fontId="7" fillId="5" borderId="8" xfId="3" applyFont="1" applyFill="1" applyBorder="1" applyAlignment="1">
      <alignment vertical="top" wrapText="1"/>
    </xf>
    <xf numFmtId="0" fontId="7" fillId="7" borderId="8" xfId="0" applyFont="1" applyFill="1" applyBorder="1"/>
    <xf numFmtId="0" fontId="7" fillId="5" borderId="14" xfId="0" quotePrefix="1" applyFont="1" applyFill="1" applyBorder="1" applyAlignment="1">
      <alignment horizontal="left" vertical="top" wrapText="1"/>
    </xf>
    <xf numFmtId="0" fontId="6" fillId="7" borderId="0" xfId="0" quotePrefix="1" applyFont="1" applyFill="1" applyBorder="1" applyAlignment="1">
      <alignment horizontal="left" vertical="top" wrapText="1"/>
    </xf>
    <xf numFmtId="0" fontId="6" fillId="7" borderId="0" xfId="0" applyFont="1" applyFill="1" applyBorder="1" applyAlignment="1">
      <alignment horizontal="justify" vertical="top" wrapText="1"/>
    </xf>
    <xf numFmtId="0" fontId="6" fillId="7" borderId="0" xfId="0" applyFont="1" applyFill="1" applyBorder="1" applyAlignment="1">
      <alignment vertical="top"/>
    </xf>
    <xf numFmtId="3" fontId="6" fillId="7" borderId="0" xfId="0" applyNumberFormat="1" applyFont="1" applyFill="1" applyBorder="1" applyAlignment="1">
      <alignment horizontal="center"/>
    </xf>
    <xf numFmtId="3" fontId="6" fillId="7" borderId="6" xfId="3" applyNumberFormat="1" applyFont="1" applyFill="1" applyBorder="1" applyAlignment="1">
      <alignment horizontal="right" vertical="top" wrapText="1"/>
    </xf>
    <xf numFmtId="0" fontId="6" fillId="7" borderId="8" xfId="0" applyFont="1" applyFill="1" applyBorder="1" applyAlignment="1">
      <alignment vertical="top"/>
    </xf>
    <xf numFmtId="0" fontId="6" fillId="7" borderId="14" xfId="0" applyFont="1" applyFill="1" applyBorder="1" applyAlignment="1">
      <alignment horizontal="right" vertical="top" wrapText="1"/>
    </xf>
    <xf numFmtId="167" fontId="6" fillId="7" borderId="0" xfId="4" quotePrefix="1" applyNumberFormat="1" applyFont="1" applyFill="1" applyBorder="1" applyAlignment="1">
      <alignment horizontal="right" vertical="top" wrapText="1"/>
    </xf>
    <xf numFmtId="0" fontId="7" fillId="7" borderId="0" xfId="0" applyFont="1" applyFill="1" applyBorder="1" applyAlignment="1">
      <alignment horizontal="center" vertical="top" wrapText="1"/>
    </xf>
    <xf numFmtId="0" fontId="7" fillId="0" borderId="0" xfId="0" applyFont="1" applyFill="1" applyBorder="1" applyAlignment="1">
      <alignment horizontal="center" vertical="top" wrapText="1"/>
    </xf>
    <xf numFmtId="0" fontId="7" fillId="0" borderId="0" xfId="0" applyFont="1" applyFill="1" applyBorder="1" applyAlignment="1">
      <alignment vertical="top"/>
    </xf>
    <xf numFmtId="49" fontId="6" fillId="0" borderId="0" xfId="0" applyNumberFormat="1" applyFont="1" applyFill="1" applyAlignment="1">
      <alignment horizontal="right" vertical="top" wrapText="1"/>
    </xf>
    <xf numFmtId="14" fontId="7" fillId="0" borderId="0" xfId="17" applyNumberFormat="1" applyFont="1" applyFill="1" applyBorder="1" applyAlignment="1">
      <alignment horizontal="center"/>
    </xf>
    <xf numFmtId="0" fontId="7" fillId="7" borderId="8" xfId="0" applyFont="1" applyFill="1" applyBorder="1" applyAlignment="1">
      <alignment horizontal="left" vertical="top" wrapText="1"/>
    </xf>
    <xf numFmtId="17" fontId="7" fillId="7" borderId="0" xfId="3" quotePrefix="1" applyNumberFormat="1" applyFont="1" applyFill="1" applyBorder="1" applyAlignment="1">
      <alignment horizontal="center" vertical="top" wrapText="1"/>
    </xf>
    <xf numFmtId="0" fontId="7" fillId="0" borderId="0" xfId="17" quotePrefix="1" applyFont="1" applyFill="1" applyAlignment="1">
      <alignment horizontal="left" vertical="center"/>
    </xf>
    <xf numFmtId="0" fontId="7" fillId="0" borderId="0" xfId="17" applyFont="1" applyFill="1" applyAlignment="1">
      <alignment vertical="center"/>
    </xf>
    <xf numFmtId="0" fontId="35" fillId="0" borderId="0" xfId="17" applyFont="1" applyFill="1" applyBorder="1"/>
    <xf numFmtId="0" fontId="35" fillId="0" borderId="0" xfId="17" applyFont="1" applyFill="1" applyBorder="1" applyAlignment="1">
      <alignment horizontal="center" wrapText="1"/>
    </xf>
    <xf numFmtId="49" fontId="7" fillId="0" borderId="0" xfId="0" applyNumberFormat="1" applyFont="1" applyAlignment="1">
      <alignment horizontal="right" vertical="top" wrapText="1"/>
    </xf>
    <xf numFmtId="0" fontId="7" fillId="5" borderId="8" xfId="0" applyFont="1" applyFill="1" applyBorder="1"/>
    <xf numFmtId="0" fontId="7" fillId="0" borderId="7" xfId="0" applyFont="1" applyFill="1" applyBorder="1"/>
    <xf numFmtId="167" fontId="7" fillId="5" borderId="14" xfId="4" applyNumberFormat="1" applyFont="1" applyFill="1" applyBorder="1" applyAlignment="1">
      <alignment horizontal="right" vertical="top" wrapText="1"/>
    </xf>
    <xf numFmtId="0" fontId="6" fillId="7" borderId="0" xfId="0" applyFont="1" applyFill="1" applyBorder="1" applyAlignment="1">
      <alignment vertical="top" wrapText="1"/>
    </xf>
    <xf numFmtId="0" fontId="6" fillId="5" borderId="7" xfId="0" applyFont="1" applyFill="1" applyBorder="1" applyAlignment="1">
      <alignment horizontal="center" vertical="top" wrapText="1"/>
    </xf>
    <xf numFmtId="0" fontId="6" fillId="5" borderId="1" xfId="0" applyFont="1" applyFill="1" applyBorder="1" applyAlignment="1">
      <alignment horizontal="center" vertical="top" wrapText="1"/>
    </xf>
    <xf numFmtId="3" fontId="6" fillId="5" borderId="1" xfId="0" applyNumberFormat="1" applyFont="1" applyFill="1" applyBorder="1" applyAlignment="1">
      <alignment horizontal="center" vertical="top" wrapText="1"/>
    </xf>
    <xf numFmtId="17" fontId="7" fillId="7" borderId="1" xfId="3" applyNumberFormat="1" applyFont="1" applyFill="1" applyBorder="1" applyAlignment="1">
      <alignment horizontal="center" vertical="top" wrapText="1"/>
    </xf>
    <xf numFmtId="167" fontId="6" fillId="7" borderId="1" xfId="4" quotePrefix="1" applyNumberFormat="1" applyFont="1" applyFill="1" applyBorder="1" applyAlignment="1">
      <alignment horizontal="right" vertical="top" wrapText="1"/>
    </xf>
    <xf numFmtId="167" fontId="6" fillId="5" borderId="7" xfId="4" applyNumberFormat="1" applyFont="1" applyFill="1" applyBorder="1" applyAlignment="1">
      <alignment horizontal="center" vertical="top"/>
    </xf>
    <xf numFmtId="167" fontId="6" fillId="5" borderId="1" xfId="4" applyNumberFormat="1" applyFont="1" applyFill="1" applyBorder="1" applyAlignment="1">
      <alignment horizontal="center" vertical="top"/>
    </xf>
    <xf numFmtId="167" fontId="6" fillId="5" borderId="11" xfId="4" applyNumberFormat="1" applyFont="1" applyFill="1" applyBorder="1" applyAlignment="1">
      <alignment horizontal="center" vertical="top"/>
    </xf>
    <xf numFmtId="167" fontId="7" fillId="0" borderId="15" xfId="4" quotePrefix="1" applyNumberFormat="1" applyFont="1" applyFill="1" applyBorder="1" applyAlignment="1">
      <alignment horizontal="right" vertical="top" wrapText="1"/>
    </xf>
    <xf numFmtId="0" fontId="7" fillId="0" borderId="1" xfId="3" applyFont="1" applyFill="1" applyBorder="1" applyAlignment="1">
      <alignment horizontal="center" vertical="top" wrapText="1"/>
    </xf>
    <xf numFmtId="0" fontId="7" fillId="0" borderId="1" xfId="0" applyFont="1" applyFill="1" applyBorder="1" applyAlignment="1">
      <alignment horizontal="center" vertical="top" wrapText="1"/>
    </xf>
    <xf numFmtId="17" fontId="7" fillId="0" borderId="1" xfId="3" quotePrefix="1" applyNumberFormat="1" applyFont="1" applyFill="1" applyBorder="1" applyAlignment="1">
      <alignment horizontal="center" vertical="top" wrapText="1"/>
    </xf>
    <xf numFmtId="17" fontId="7" fillId="0" borderId="1" xfId="3" applyNumberFormat="1" applyFont="1" applyFill="1" applyBorder="1" applyAlignment="1">
      <alignment horizontal="center" vertical="top" wrapText="1"/>
    </xf>
    <xf numFmtId="14" fontId="7" fillId="7" borderId="0" xfId="17" applyNumberFormat="1" applyFont="1" applyFill="1" applyAlignment="1">
      <alignment horizontal="center" vertical="top" wrapText="1"/>
    </xf>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0" borderId="0" xfId="0" applyFont="1" applyFill="1" applyAlignment="1">
      <alignment horizontal="left" vertical="top" wrapText="1"/>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13" fillId="0" borderId="2" xfId="2"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7" fillId="0" borderId="0" xfId="0" applyFont="1" applyFill="1" applyBorder="1" applyAlignment="1">
      <alignment horizontal="left" vertical="top" wrapText="1"/>
    </xf>
    <xf numFmtId="0" fontId="10" fillId="0" borderId="0" xfId="0" applyFont="1" applyFill="1" applyBorder="1" applyAlignment="1">
      <alignment horizontal="left" vertical="top" wrapText="1"/>
    </xf>
    <xf numFmtId="0" fontId="6" fillId="0" borderId="0" xfId="0" applyFont="1" applyFill="1" applyAlignment="1">
      <alignment horizontal="left" vertical="top"/>
    </xf>
    <xf numFmtId="0" fontId="6" fillId="0" borderId="0" xfId="0" applyFont="1" applyFill="1" applyAlignment="1">
      <alignment horizontal="left" wrapText="1"/>
    </xf>
    <xf numFmtId="0" fontId="7" fillId="0" borderId="0" xfId="17" quotePrefix="1" applyFont="1" applyFill="1" applyAlignment="1">
      <alignment horizontal="left" vertical="center"/>
    </xf>
    <xf numFmtId="0" fontId="7" fillId="0" borderId="0" xfId="17" applyFont="1" applyFill="1" applyAlignment="1">
      <alignment vertical="center"/>
    </xf>
    <xf numFmtId="0" fontId="6" fillId="0" borderId="0" xfId="17" applyNumberFormat="1" applyFill="1" applyAlignment="1">
      <alignment wrapText="1"/>
    </xf>
    <xf numFmtId="0" fontId="6" fillId="0" borderId="0" xfId="17" applyFill="1" applyAlignment="1">
      <alignment wrapText="1"/>
    </xf>
    <xf numFmtId="0" fontId="25"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053470"/>
      <color rgb="FFFFFF99"/>
      <color rgb="FF8DCD47"/>
      <color rgb="FFFFCCFF"/>
      <color rgb="FFCCFF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Report</a:t>
          </a:r>
        </a:p>
        <a:p>
          <a:pPr algn="ctr"/>
          <a:r>
            <a:rPr lang="en-US" altLang="zh-CN" sz="3600" b="1">
              <a:solidFill>
                <a:srgbClr val="0F4B82"/>
              </a:solidFill>
            </a:rPr>
            <a:t>January 15,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election activeCell="F32" sqref="F32"/>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49</v>
      </c>
      <c r="B11" s="7"/>
      <c r="C11" s="103"/>
      <c r="D11" s="7"/>
      <c r="E11" s="7"/>
      <c r="F11" s="7"/>
      <c r="G11" s="7"/>
      <c r="H11" s="7"/>
      <c r="I11" s="7"/>
      <c r="J11" s="7"/>
      <c r="K11" s="7"/>
      <c r="L11" s="7"/>
    </row>
    <row r="12" spans="1:17" ht="409.5" customHeight="1" x14ac:dyDescent="0.35">
      <c r="A12" s="7"/>
      <c r="B12" s="7"/>
      <c r="C12" s="38"/>
      <c r="D12" s="7"/>
      <c r="E12" s="7"/>
      <c r="F12" s="7"/>
      <c r="G12" s="7"/>
      <c r="H12" s="7"/>
      <c r="I12" s="7"/>
      <c r="J12" s="7"/>
      <c r="K12" s="7"/>
      <c r="L12" s="7"/>
      <c r="Q12" s="36"/>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AT223"/>
  <sheetViews>
    <sheetView view="pageBreakPreview" zoomScale="85" zoomScaleNormal="100" zoomScaleSheetLayoutView="85" workbookViewId="0">
      <pane xSplit="1" ySplit="8" topLeftCell="B9" activePane="bottomRight" state="frozen"/>
      <selection pane="topRight" activeCell="B1" sqref="B1"/>
      <selection pane="bottomLeft" activeCell="A9" sqref="A9"/>
      <selection pane="bottomRight" activeCell="A86" sqref="A86"/>
    </sheetView>
  </sheetViews>
  <sheetFormatPr defaultRowHeight="12.75" x14ac:dyDescent="0.2"/>
  <cols>
    <col min="1" max="1" width="31.85546875" style="7" customWidth="1"/>
    <col min="2" max="2" width="19" style="7" customWidth="1"/>
    <col min="3" max="3" width="14.85546875" style="7"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312" customWidth="1"/>
    <col min="15" max="18" width="11.7109375" style="7" customWidth="1"/>
    <col min="19" max="19" width="3.140625" style="312" customWidth="1"/>
    <col min="20" max="23" width="11.7109375" style="7" customWidth="1"/>
    <col min="24" max="26" width="9.140625" style="7"/>
    <col min="27" max="37" width="9.140625" style="312" customWidth="1"/>
    <col min="38" max="16384" width="9.140625" style="7"/>
  </cols>
  <sheetData>
    <row r="1" spans="1:37" ht="41.25" customHeight="1" x14ac:dyDescent="0.2">
      <c r="C1" s="38"/>
      <c r="E1" s="40"/>
      <c r="F1" s="40"/>
      <c r="H1" s="39"/>
    </row>
    <row r="2" spans="1:37" ht="13.5" customHeight="1" x14ac:dyDescent="0.2">
      <c r="A2" s="315" t="s">
        <v>305</v>
      </c>
      <c r="B2" s="202"/>
      <c r="C2" s="200"/>
      <c r="K2" s="41"/>
      <c r="L2" s="41"/>
    </row>
    <row r="3" spans="1:37" ht="16.5" customHeight="1" x14ac:dyDescent="0.2">
      <c r="A3" s="598" t="s">
        <v>193</v>
      </c>
      <c r="B3" s="598"/>
      <c r="C3" s="599"/>
      <c r="D3" s="599"/>
      <c r="E3" s="599"/>
      <c r="F3" s="599"/>
      <c r="G3" s="599"/>
      <c r="H3" s="599"/>
      <c r="I3" s="599"/>
      <c r="J3" s="599"/>
      <c r="K3" s="599"/>
      <c r="L3" s="599"/>
      <c r="M3" s="599"/>
      <c r="N3" s="482"/>
    </row>
    <row r="4" spans="1:37" x14ac:dyDescent="0.2">
      <c r="A4" s="600" t="s">
        <v>89</v>
      </c>
      <c r="B4" s="600"/>
      <c r="C4" s="600"/>
      <c r="D4" s="600"/>
      <c r="E4" s="600"/>
      <c r="F4" s="600"/>
      <c r="G4" s="600"/>
      <c r="H4" s="600"/>
      <c r="I4" s="600"/>
      <c r="J4" s="600"/>
      <c r="K4" s="600"/>
      <c r="L4" s="600"/>
      <c r="M4" s="600"/>
      <c r="N4" s="482"/>
    </row>
    <row r="5" spans="1:37" s="33" customFormat="1" ht="15.75" x14ac:dyDescent="0.25">
      <c r="A5" s="54"/>
      <c r="B5" s="86"/>
      <c r="C5" s="150"/>
      <c r="D5" s="56"/>
      <c r="E5" s="57"/>
      <c r="F5" s="58"/>
      <c r="G5" s="58"/>
      <c r="H5" s="59"/>
      <c r="I5" s="59"/>
      <c r="J5" s="58"/>
      <c r="K5" s="58"/>
      <c r="L5" s="58" t="s">
        <v>86</v>
      </c>
      <c r="M5" s="178" t="s">
        <v>86</v>
      </c>
      <c r="N5" s="191"/>
      <c r="O5" s="601" t="s">
        <v>224</v>
      </c>
      <c r="P5" s="602"/>
      <c r="Q5" s="602"/>
      <c r="R5" s="603"/>
      <c r="S5" s="288"/>
      <c r="T5" s="601" t="s">
        <v>224</v>
      </c>
      <c r="U5" s="602"/>
      <c r="V5" s="602"/>
      <c r="W5" s="603"/>
      <c r="AA5" s="312"/>
      <c r="AB5" s="312"/>
      <c r="AC5" s="312"/>
      <c r="AD5" s="312"/>
      <c r="AE5" s="312"/>
      <c r="AF5" s="312"/>
      <c r="AG5" s="312"/>
      <c r="AH5" s="312"/>
      <c r="AI5" s="312"/>
      <c r="AJ5" s="312"/>
      <c r="AK5" s="312"/>
    </row>
    <row r="6" spans="1:37" s="33" customFormat="1" ht="15.75" x14ac:dyDescent="0.25">
      <c r="A6" s="297"/>
      <c r="B6" s="298"/>
      <c r="C6" s="299"/>
      <c r="D6" s="300"/>
      <c r="E6" s="301" t="s">
        <v>127</v>
      </c>
      <c r="F6" s="62" t="s">
        <v>18</v>
      </c>
      <c r="G6" s="62" t="s">
        <v>123</v>
      </c>
      <c r="H6" s="61"/>
      <c r="I6" s="61"/>
      <c r="J6" s="62" t="s">
        <v>59</v>
      </c>
      <c r="K6" s="62" t="s">
        <v>59</v>
      </c>
      <c r="L6" s="62" t="s">
        <v>256</v>
      </c>
      <c r="M6" s="302" t="s">
        <v>258</v>
      </c>
      <c r="N6" s="191"/>
      <c r="O6" s="293"/>
      <c r="P6" s="294"/>
      <c r="Q6" s="294"/>
      <c r="R6" s="295"/>
      <c r="S6" s="288"/>
      <c r="T6" s="293"/>
      <c r="U6" s="294"/>
      <c r="V6" s="294"/>
      <c r="W6" s="295"/>
      <c r="AA6" s="312"/>
      <c r="AB6" s="312"/>
      <c r="AC6" s="312"/>
      <c r="AD6" s="312"/>
      <c r="AE6" s="312"/>
      <c r="AF6" s="312"/>
      <c r="AG6" s="312"/>
      <c r="AH6" s="312"/>
      <c r="AI6" s="312"/>
      <c r="AJ6" s="312"/>
      <c r="AK6" s="312"/>
    </row>
    <row r="7" spans="1:37" s="33" customFormat="1" ht="14.25" customHeight="1" x14ac:dyDescent="0.2">
      <c r="A7" s="55"/>
      <c r="B7" s="87" t="s">
        <v>131</v>
      </c>
      <c r="C7" s="151" t="s">
        <v>52</v>
      </c>
      <c r="D7" s="60" t="s">
        <v>124</v>
      </c>
      <c r="E7" s="60" t="s">
        <v>58</v>
      </c>
      <c r="F7" s="60" t="s">
        <v>19</v>
      </c>
      <c r="G7" s="60" t="s">
        <v>19</v>
      </c>
      <c r="H7" s="61"/>
      <c r="I7" s="61"/>
      <c r="J7" s="62" t="s">
        <v>125</v>
      </c>
      <c r="K7" s="62" t="s">
        <v>129</v>
      </c>
      <c r="L7" s="67" t="s">
        <v>257</v>
      </c>
      <c r="M7" s="179" t="s">
        <v>257</v>
      </c>
      <c r="N7" s="177"/>
      <c r="O7" s="604">
        <v>2014</v>
      </c>
      <c r="P7" s="605"/>
      <c r="Q7" s="605"/>
      <c r="R7" s="606"/>
      <c r="S7" s="288"/>
      <c r="T7" s="604">
        <v>2015</v>
      </c>
      <c r="U7" s="605"/>
      <c r="V7" s="605"/>
      <c r="W7" s="606"/>
      <c r="AA7" s="312"/>
      <c r="AB7" s="312"/>
      <c r="AC7" s="312"/>
      <c r="AD7" s="312"/>
      <c r="AE7" s="312"/>
      <c r="AF7" s="312"/>
      <c r="AG7" s="312"/>
      <c r="AH7" s="312"/>
      <c r="AI7" s="312"/>
      <c r="AJ7" s="312"/>
      <c r="AK7" s="312"/>
    </row>
    <row r="8" spans="1:37" s="33" customFormat="1" ht="13.5" customHeight="1" x14ac:dyDescent="0.2">
      <c r="A8" s="66" t="s">
        <v>17</v>
      </c>
      <c r="B8" s="88" t="s">
        <v>132</v>
      </c>
      <c r="C8" s="152" t="s">
        <v>53</v>
      </c>
      <c r="D8" s="153" t="s">
        <v>126</v>
      </c>
      <c r="E8" s="63" t="s">
        <v>20</v>
      </c>
      <c r="F8" s="64" t="s">
        <v>60</v>
      </c>
      <c r="G8" s="64" t="s">
        <v>60</v>
      </c>
      <c r="H8" s="65" t="s">
        <v>27</v>
      </c>
      <c r="I8" s="65" t="s">
        <v>76</v>
      </c>
      <c r="J8" s="63" t="s">
        <v>128</v>
      </c>
      <c r="K8" s="63" t="s">
        <v>130</v>
      </c>
      <c r="L8" s="64" t="s">
        <v>61</v>
      </c>
      <c r="M8" s="180" t="s">
        <v>61</v>
      </c>
      <c r="N8" s="192"/>
      <c r="O8" s="139" t="s">
        <v>199</v>
      </c>
      <c r="P8" s="68" t="s">
        <v>200</v>
      </c>
      <c r="Q8" s="68" t="s">
        <v>201</v>
      </c>
      <c r="R8" s="69" t="s">
        <v>198</v>
      </c>
      <c r="S8" s="289"/>
      <c r="T8" s="139" t="s">
        <v>199</v>
      </c>
      <c r="U8" s="68" t="s">
        <v>200</v>
      </c>
      <c r="V8" s="68" t="s">
        <v>201</v>
      </c>
      <c r="W8" s="69" t="s">
        <v>198</v>
      </c>
      <c r="AA8" s="312"/>
      <c r="AB8" s="312"/>
      <c r="AC8" s="312"/>
      <c r="AD8" s="312"/>
      <c r="AE8" s="312"/>
      <c r="AF8" s="312"/>
      <c r="AG8" s="312"/>
      <c r="AH8" s="312"/>
      <c r="AI8" s="312"/>
      <c r="AJ8" s="312"/>
      <c r="AK8" s="312"/>
    </row>
    <row r="9" spans="1:37" s="33" customFormat="1" ht="9" customHeight="1" x14ac:dyDescent="0.2">
      <c r="A9" s="115"/>
      <c r="B9" s="85"/>
      <c r="C9" s="4"/>
      <c r="D9" s="42"/>
      <c r="E9" s="4"/>
      <c r="F9" s="4"/>
      <c r="G9" s="4"/>
      <c r="H9" s="4"/>
      <c r="I9" s="4"/>
      <c r="J9" s="4"/>
      <c r="K9" s="4"/>
      <c r="L9" s="4"/>
      <c r="M9" s="181"/>
      <c r="N9" s="4"/>
      <c r="O9" s="140"/>
      <c r="P9" s="34"/>
      <c r="Q9" s="34"/>
      <c r="R9" s="167"/>
      <c r="S9" s="313"/>
      <c r="T9" s="140"/>
      <c r="U9" s="34"/>
      <c r="V9" s="34"/>
      <c r="W9" s="167"/>
      <c r="AA9" s="312"/>
      <c r="AB9" s="312"/>
      <c r="AC9" s="312"/>
      <c r="AD9" s="312"/>
      <c r="AE9" s="312"/>
      <c r="AF9" s="312"/>
      <c r="AG9" s="312"/>
      <c r="AH9" s="312"/>
      <c r="AI9" s="312"/>
      <c r="AJ9" s="312"/>
      <c r="AK9" s="312"/>
    </row>
    <row r="10" spans="1:37" s="33" customFormat="1" ht="15" x14ac:dyDescent="0.2">
      <c r="A10" s="158" t="s">
        <v>276</v>
      </c>
      <c r="B10" s="112"/>
      <c r="C10" s="82"/>
      <c r="D10" s="70"/>
      <c r="E10" s="71"/>
      <c r="F10" s="70"/>
      <c r="G10" s="70"/>
      <c r="H10" s="70"/>
      <c r="I10" s="70"/>
      <c r="J10" s="70"/>
      <c r="K10" s="70"/>
      <c r="L10" s="70"/>
      <c r="M10" s="182"/>
      <c r="N10" s="193"/>
      <c r="O10" s="75"/>
      <c r="P10" s="72"/>
      <c r="Q10" s="72"/>
      <c r="R10" s="81"/>
      <c r="S10" s="374"/>
      <c r="T10" s="291"/>
      <c r="U10" s="285"/>
      <c r="V10" s="285"/>
      <c r="W10" s="292"/>
      <c r="AA10" s="312"/>
      <c r="AB10" s="312"/>
      <c r="AC10" s="312"/>
      <c r="AD10" s="312"/>
      <c r="AE10" s="312"/>
      <c r="AF10" s="312"/>
      <c r="AG10" s="312"/>
      <c r="AH10" s="312"/>
      <c r="AI10" s="312"/>
      <c r="AJ10" s="312"/>
      <c r="AK10" s="312"/>
    </row>
    <row r="11" spans="1:37" s="33" customFormat="1" ht="6" customHeight="1" x14ac:dyDescent="0.2">
      <c r="A11" s="277"/>
      <c r="B11" s="278"/>
      <c r="C11" s="279"/>
      <c r="D11" s="280"/>
      <c r="E11" s="279"/>
      <c r="F11" s="279"/>
      <c r="G11" s="279"/>
      <c r="H11" s="279"/>
      <c r="I11" s="279"/>
      <c r="J11" s="279"/>
      <c r="K11" s="279"/>
      <c r="L11" s="279"/>
      <c r="M11" s="281"/>
      <c r="N11" s="4"/>
      <c r="O11" s="282"/>
      <c r="P11" s="283"/>
      <c r="Q11" s="283"/>
      <c r="R11" s="284"/>
      <c r="S11" s="322"/>
      <c r="T11" s="197"/>
      <c r="U11" s="47"/>
      <c r="V11" s="47"/>
      <c r="W11" s="127"/>
      <c r="AA11" s="312"/>
      <c r="AB11" s="312"/>
      <c r="AC11" s="312"/>
      <c r="AD11" s="312"/>
      <c r="AE11" s="312"/>
      <c r="AF11" s="312"/>
      <c r="AG11" s="312"/>
      <c r="AH11" s="312"/>
      <c r="AI11" s="312"/>
      <c r="AJ11" s="312"/>
      <c r="AK11" s="312"/>
    </row>
    <row r="12" spans="1:37" s="33" customFormat="1" ht="14.25" customHeight="1" x14ac:dyDescent="0.2">
      <c r="A12" s="128" t="s">
        <v>243</v>
      </c>
      <c r="B12" s="345" t="s">
        <v>208</v>
      </c>
      <c r="C12" s="317" t="s">
        <v>50</v>
      </c>
      <c r="D12" s="333" t="s">
        <v>57</v>
      </c>
      <c r="E12" s="317" t="s">
        <v>62</v>
      </c>
      <c r="F12" s="319">
        <v>12000</v>
      </c>
      <c r="G12" s="319">
        <v>40000</v>
      </c>
      <c r="H12" s="317" t="s">
        <v>62</v>
      </c>
      <c r="I12" s="118" t="s">
        <v>34</v>
      </c>
      <c r="J12" s="118" t="s">
        <v>241</v>
      </c>
      <c r="K12" s="118" t="s">
        <v>283</v>
      </c>
      <c r="L12" s="324">
        <v>519000</v>
      </c>
      <c r="M12" s="183" t="s">
        <v>41</v>
      </c>
      <c r="N12" s="149"/>
      <c r="O12" s="387"/>
      <c r="P12" s="311"/>
      <c r="Q12" s="311"/>
      <c r="R12" s="396"/>
      <c r="S12" s="311"/>
      <c r="T12" s="387"/>
      <c r="U12" s="311"/>
      <c r="V12" s="311"/>
      <c r="W12" s="396"/>
      <c r="AA12" s="312"/>
      <c r="AB12" s="312"/>
      <c r="AC12" s="312"/>
      <c r="AD12" s="312"/>
      <c r="AE12" s="312"/>
      <c r="AF12" s="312"/>
      <c r="AG12" s="312"/>
      <c r="AH12" s="312"/>
      <c r="AI12" s="312"/>
      <c r="AJ12" s="312"/>
      <c r="AK12" s="312"/>
    </row>
    <row r="13" spans="1:37" s="172" customFormat="1" ht="14.25" customHeight="1" x14ac:dyDescent="0.2">
      <c r="A13" s="246" t="s">
        <v>244</v>
      </c>
      <c r="B13" s="407" t="s">
        <v>208</v>
      </c>
      <c r="C13" s="408" t="s">
        <v>50</v>
      </c>
      <c r="D13" s="409" t="s">
        <v>57</v>
      </c>
      <c r="E13" s="408" t="s">
        <v>62</v>
      </c>
      <c r="F13" s="410">
        <v>12000</v>
      </c>
      <c r="G13" s="410">
        <v>40000</v>
      </c>
      <c r="H13" s="408" t="s">
        <v>62</v>
      </c>
      <c r="I13" s="243" t="s">
        <v>34</v>
      </c>
      <c r="J13" s="243" t="s">
        <v>207</v>
      </c>
      <c r="K13" s="243" t="s">
        <v>211</v>
      </c>
      <c r="L13" s="244">
        <v>519000</v>
      </c>
      <c r="M13" s="245" t="s">
        <v>41</v>
      </c>
      <c r="N13" s="149"/>
      <c r="O13" s="412"/>
      <c r="P13" s="413"/>
      <c r="Q13" s="413"/>
      <c r="R13" s="414"/>
      <c r="S13" s="311"/>
      <c r="T13" s="412"/>
      <c r="U13" s="413"/>
      <c r="V13" s="413"/>
      <c r="W13" s="414"/>
    </row>
    <row r="14" spans="1:37" s="33" customFormat="1" ht="14.25" customHeight="1" x14ac:dyDescent="0.2">
      <c r="A14" s="128" t="s">
        <v>245</v>
      </c>
      <c r="B14" s="345" t="s">
        <v>208</v>
      </c>
      <c r="C14" s="317" t="s">
        <v>50</v>
      </c>
      <c r="D14" s="333" t="s">
        <v>57</v>
      </c>
      <c r="E14" s="317" t="s">
        <v>62</v>
      </c>
      <c r="F14" s="319">
        <v>12000</v>
      </c>
      <c r="G14" s="319">
        <v>40000</v>
      </c>
      <c r="H14" s="317" t="s">
        <v>62</v>
      </c>
      <c r="I14" s="118" t="s">
        <v>34</v>
      </c>
      <c r="J14" s="118" t="s">
        <v>285</v>
      </c>
      <c r="K14" s="118" t="s">
        <v>286</v>
      </c>
      <c r="L14" s="324">
        <v>519000</v>
      </c>
      <c r="M14" s="183" t="s">
        <v>41</v>
      </c>
      <c r="N14" s="149"/>
      <c r="O14" s="387"/>
      <c r="P14" s="311"/>
      <c r="Q14" s="311"/>
      <c r="R14" s="396"/>
      <c r="S14" s="311"/>
      <c r="T14" s="387"/>
      <c r="U14" s="311"/>
      <c r="V14" s="311"/>
      <c r="W14" s="396"/>
      <c r="AA14" s="312"/>
      <c r="AB14" s="312"/>
      <c r="AC14" s="312"/>
      <c r="AD14" s="312"/>
      <c r="AE14" s="312"/>
      <c r="AF14" s="312"/>
      <c r="AG14" s="312"/>
      <c r="AH14" s="312"/>
      <c r="AI14" s="312"/>
      <c r="AJ14" s="312"/>
      <c r="AK14" s="312"/>
    </row>
    <row r="15" spans="1:37" s="172" customFormat="1" ht="14.25" customHeight="1" x14ac:dyDescent="0.2">
      <c r="A15" s="246" t="s">
        <v>246</v>
      </c>
      <c r="B15" s="407" t="s">
        <v>208</v>
      </c>
      <c r="C15" s="408" t="s">
        <v>50</v>
      </c>
      <c r="D15" s="409" t="s">
        <v>57</v>
      </c>
      <c r="E15" s="408" t="s">
        <v>62</v>
      </c>
      <c r="F15" s="410">
        <v>12000</v>
      </c>
      <c r="G15" s="410">
        <v>40000</v>
      </c>
      <c r="H15" s="408" t="s">
        <v>62</v>
      </c>
      <c r="I15" s="243" t="s">
        <v>34</v>
      </c>
      <c r="J15" s="243" t="s">
        <v>206</v>
      </c>
      <c r="K15" s="243" t="s">
        <v>220</v>
      </c>
      <c r="L15" s="411">
        <v>519000</v>
      </c>
      <c r="M15" s="245" t="s">
        <v>41</v>
      </c>
      <c r="N15" s="149"/>
      <c r="O15" s="412"/>
      <c r="P15" s="413"/>
      <c r="Q15" s="413"/>
      <c r="R15" s="414"/>
      <c r="S15" s="311"/>
      <c r="T15" s="412"/>
      <c r="U15" s="413"/>
      <c r="V15" s="413"/>
      <c r="W15" s="414"/>
    </row>
    <row r="16" spans="1:37" s="5" customFormat="1" ht="14.25" customHeight="1" x14ac:dyDescent="0.2">
      <c r="A16" s="128" t="s">
        <v>247</v>
      </c>
      <c r="B16" s="345" t="s">
        <v>235</v>
      </c>
      <c r="C16" s="317" t="s">
        <v>50</v>
      </c>
      <c r="D16" s="333" t="s">
        <v>57</v>
      </c>
      <c r="E16" s="317" t="s">
        <v>62</v>
      </c>
      <c r="F16" s="319">
        <v>12000</v>
      </c>
      <c r="G16" s="319">
        <v>40000</v>
      </c>
      <c r="H16" s="317" t="s">
        <v>28</v>
      </c>
      <c r="I16" s="118" t="s">
        <v>56</v>
      </c>
      <c r="J16" s="118" t="s">
        <v>234</v>
      </c>
      <c r="K16" s="118" t="s">
        <v>236</v>
      </c>
      <c r="L16" s="324">
        <v>599000</v>
      </c>
      <c r="M16" s="183" t="s">
        <v>41</v>
      </c>
      <c r="N16" s="149"/>
      <c r="O16" s="387"/>
      <c r="P16" s="311"/>
      <c r="Q16" s="311"/>
      <c r="R16" s="396"/>
      <c r="S16" s="311"/>
      <c r="T16" s="387"/>
      <c r="U16" s="311"/>
      <c r="V16" s="311"/>
      <c r="W16" s="396"/>
    </row>
    <row r="17" spans="1:46" s="172" customFormat="1" ht="14.25" customHeight="1" x14ac:dyDescent="0.2">
      <c r="A17" s="276" t="s">
        <v>255</v>
      </c>
      <c r="B17" s="266">
        <v>-9</v>
      </c>
      <c r="C17" s="408" t="s">
        <v>50</v>
      </c>
      <c r="D17" s="409" t="s">
        <v>57</v>
      </c>
      <c r="E17" s="256" t="s">
        <v>62</v>
      </c>
      <c r="F17" s="258">
        <v>12000</v>
      </c>
      <c r="G17" s="258">
        <v>40000</v>
      </c>
      <c r="H17" s="256" t="s">
        <v>62</v>
      </c>
      <c r="I17" s="271"/>
      <c r="J17" s="271"/>
      <c r="K17" s="271"/>
      <c r="L17" s="260"/>
      <c r="M17" s="245"/>
      <c r="N17" s="149"/>
      <c r="O17" s="262"/>
      <c r="P17" s="263"/>
      <c r="Q17" s="263"/>
      <c r="R17" s="264"/>
      <c r="S17" s="311"/>
      <c r="T17" s="262"/>
      <c r="U17" s="263"/>
      <c r="V17" s="263"/>
      <c r="W17" s="264"/>
    </row>
    <row r="18" spans="1:46" s="172" customFormat="1" ht="14.25" customHeight="1" x14ac:dyDescent="0.2">
      <c r="A18" s="128" t="s">
        <v>254</v>
      </c>
      <c r="B18" s="345">
        <v>-9</v>
      </c>
      <c r="C18" s="317" t="s">
        <v>50</v>
      </c>
      <c r="D18" s="333" t="s">
        <v>57</v>
      </c>
      <c r="E18" s="317" t="s">
        <v>62</v>
      </c>
      <c r="F18" s="319">
        <v>12000</v>
      </c>
      <c r="G18" s="319">
        <v>40000</v>
      </c>
      <c r="H18" s="317" t="s">
        <v>62</v>
      </c>
      <c r="I18" s="118"/>
      <c r="J18" s="118"/>
      <c r="K18" s="118"/>
      <c r="L18" s="324"/>
      <c r="M18" s="183"/>
      <c r="N18" s="149"/>
      <c r="O18" s="387"/>
      <c r="P18" s="311"/>
      <c r="Q18" s="311"/>
      <c r="R18" s="396"/>
      <c r="S18" s="311"/>
      <c r="T18" s="387"/>
      <c r="U18" s="311"/>
      <c r="V18" s="311"/>
      <c r="W18" s="396"/>
    </row>
    <row r="19" spans="1:46" s="172" customFormat="1" ht="14.25" customHeight="1" x14ac:dyDescent="0.2">
      <c r="A19" s="276" t="s">
        <v>278</v>
      </c>
      <c r="B19" s="266">
        <v>-12</v>
      </c>
      <c r="C19" s="256"/>
      <c r="D19" s="409"/>
      <c r="E19" s="256" t="s">
        <v>62</v>
      </c>
      <c r="F19" s="258">
        <v>400</v>
      </c>
      <c r="G19" s="258">
        <v>35000</v>
      </c>
      <c r="H19" s="256" t="s">
        <v>62</v>
      </c>
      <c r="I19" s="271"/>
      <c r="J19" s="271"/>
      <c r="K19" s="271"/>
      <c r="L19" s="260"/>
      <c r="M19" s="245"/>
      <c r="N19" s="149"/>
      <c r="O19" s="262"/>
      <c r="P19" s="263"/>
      <c r="Q19" s="263"/>
      <c r="R19" s="264"/>
      <c r="S19" s="311"/>
      <c r="T19" s="262"/>
      <c r="U19" s="263"/>
      <c r="V19" s="263"/>
      <c r="W19" s="264"/>
    </row>
    <row r="20" spans="1:46" s="172" customFormat="1" ht="14.25" customHeight="1" x14ac:dyDescent="0.2">
      <c r="A20" s="128" t="s">
        <v>279</v>
      </c>
      <c r="B20" s="345">
        <v>-12</v>
      </c>
      <c r="C20" s="317"/>
      <c r="D20" s="333"/>
      <c r="E20" s="317" t="s">
        <v>62</v>
      </c>
      <c r="F20" s="319">
        <v>400</v>
      </c>
      <c r="G20" s="319">
        <v>35000</v>
      </c>
      <c r="H20" s="317" t="s">
        <v>62</v>
      </c>
      <c r="I20" s="118"/>
      <c r="J20" s="118"/>
      <c r="K20" s="118"/>
      <c r="L20" s="324"/>
      <c r="M20" s="183"/>
      <c r="N20" s="149"/>
      <c r="O20" s="387"/>
      <c r="P20" s="311"/>
      <c r="Q20" s="311"/>
      <c r="R20" s="396"/>
      <c r="S20" s="311"/>
      <c r="T20" s="387"/>
      <c r="U20" s="311"/>
      <c r="V20" s="311"/>
      <c r="W20" s="396"/>
    </row>
    <row r="21" spans="1:46" s="172" customFormat="1" ht="14.25" customHeight="1" x14ac:dyDescent="0.2">
      <c r="A21" s="276" t="s">
        <v>280</v>
      </c>
      <c r="B21" s="266">
        <v>-12</v>
      </c>
      <c r="C21" s="256"/>
      <c r="D21" s="409"/>
      <c r="E21" s="256" t="s">
        <v>62</v>
      </c>
      <c r="F21" s="258">
        <v>400</v>
      </c>
      <c r="G21" s="258">
        <v>35000</v>
      </c>
      <c r="H21" s="256" t="s">
        <v>62</v>
      </c>
      <c r="I21" s="271"/>
      <c r="J21" s="271"/>
      <c r="K21" s="271"/>
      <c r="L21" s="260"/>
      <c r="M21" s="245"/>
      <c r="N21" s="149"/>
      <c r="O21" s="262"/>
      <c r="P21" s="263"/>
      <c r="Q21" s="263"/>
      <c r="R21" s="264"/>
      <c r="S21" s="311"/>
      <c r="T21" s="262"/>
      <c r="U21" s="263"/>
      <c r="V21" s="263"/>
      <c r="W21" s="264"/>
    </row>
    <row r="22" spans="1:46" s="172" customFormat="1" ht="14.25" customHeight="1" x14ac:dyDescent="0.2">
      <c r="A22" s="128" t="s">
        <v>281</v>
      </c>
      <c r="B22" s="345">
        <v>-12</v>
      </c>
      <c r="C22" s="317"/>
      <c r="D22" s="333"/>
      <c r="E22" s="317" t="s">
        <v>62</v>
      </c>
      <c r="F22" s="319">
        <v>400</v>
      </c>
      <c r="G22" s="319">
        <v>35000</v>
      </c>
      <c r="H22" s="317" t="s">
        <v>62</v>
      </c>
      <c r="I22" s="118"/>
      <c r="J22" s="118"/>
      <c r="K22" s="118"/>
      <c r="L22" s="324"/>
      <c r="M22" s="183"/>
      <c r="N22" s="149"/>
      <c r="O22" s="387"/>
      <c r="P22" s="311"/>
      <c r="Q22" s="311"/>
      <c r="R22" s="396"/>
      <c r="S22" s="311"/>
      <c r="T22" s="387"/>
      <c r="U22" s="311"/>
      <c r="V22" s="311"/>
      <c r="W22" s="396"/>
    </row>
    <row r="23" spans="1:46" s="172" customFormat="1" ht="14.25" customHeight="1" x14ac:dyDescent="0.2">
      <c r="A23" s="512" t="s">
        <v>282</v>
      </c>
      <c r="B23" s="242">
        <v>-12</v>
      </c>
      <c r="C23" s="247"/>
      <c r="D23" s="248"/>
      <c r="E23" s="247" t="s">
        <v>62</v>
      </c>
      <c r="F23" s="249">
        <v>400</v>
      </c>
      <c r="G23" s="249">
        <v>35000</v>
      </c>
      <c r="H23" s="247" t="s">
        <v>62</v>
      </c>
      <c r="I23" s="254"/>
      <c r="J23" s="254"/>
      <c r="K23" s="254"/>
      <c r="L23" s="250"/>
      <c r="M23" s="296"/>
      <c r="N23" s="149"/>
      <c r="O23" s="251"/>
      <c r="P23" s="252"/>
      <c r="Q23" s="252"/>
      <c r="R23" s="253"/>
      <c r="S23" s="311"/>
      <c r="T23" s="251"/>
      <c r="U23" s="252"/>
      <c r="V23" s="252"/>
      <c r="W23" s="253"/>
    </row>
    <row r="24" spans="1:46" s="33" customFormat="1" ht="6" customHeight="1" x14ac:dyDescent="0.2">
      <c r="A24" s="332"/>
      <c r="B24" s="346"/>
      <c r="C24" s="395"/>
      <c r="D24" s="395"/>
      <c r="E24" s="395"/>
      <c r="F24" s="395"/>
      <c r="G24" s="395"/>
      <c r="H24" s="395"/>
      <c r="I24" s="395"/>
      <c r="J24" s="395"/>
      <c r="K24" s="395"/>
      <c r="L24" s="363"/>
      <c r="M24" s="378"/>
      <c r="N24" s="395"/>
      <c r="O24" s="388"/>
      <c r="P24" s="323"/>
      <c r="Q24" s="323"/>
      <c r="R24" s="335"/>
      <c r="S24" s="311"/>
      <c r="T24" s="387"/>
      <c r="U24" s="311"/>
      <c r="V24" s="311"/>
      <c r="W24" s="396"/>
      <c r="AA24" s="312"/>
      <c r="AB24" s="312"/>
      <c r="AC24" s="312"/>
      <c r="AD24" s="312"/>
      <c r="AE24" s="312"/>
      <c r="AF24" s="312"/>
      <c r="AG24" s="312"/>
      <c r="AH24" s="312"/>
      <c r="AI24" s="312"/>
      <c r="AJ24" s="312"/>
      <c r="AK24" s="312"/>
    </row>
    <row r="25" spans="1:46" s="5" customFormat="1" ht="15" x14ac:dyDescent="0.2">
      <c r="A25" s="347" t="s">
        <v>277</v>
      </c>
      <c r="B25" s="348"/>
      <c r="C25" s="349"/>
      <c r="D25" s="350"/>
      <c r="E25" s="351"/>
      <c r="F25" s="350"/>
      <c r="G25" s="350"/>
      <c r="H25" s="350"/>
      <c r="I25" s="350"/>
      <c r="J25" s="375"/>
      <c r="K25" s="375"/>
      <c r="L25" s="379"/>
      <c r="M25" s="380"/>
      <c r="N25" s="368"/>
      <c r="O25" s="352"/>
      <c r="P25" s="326"/>
      <c r="Q25" s="326"/>
      <c r="R25" s="327"/>
      <c r="S25" s="374"/>
      <c r="T25" s="403"/>
      <c r="U25" s="402"/>
      <c r="V25" s="402"/>
      <c r="W25" s="404"/>
    </row>
    <row r="26" spans="1:46" s="5" customFormat="1" ht="6" customHeight="1" x14ac:dyDescent="0.2">
      <c r="A26" s="360"/>
      <c r="B26" s="361"/>
      <c r="C26" s="362"/>
      <c r="D26" s="362"/>
      <c r="E26" s="362"/>
      <c r="F26" s="362"/>
      <c r="G26" s="362"/>
      <c r="H26" s="362"/>
      <c r="I26" s="362"/>
      <c r="J26" s="376"/>
      <c r="K26" s="376"/>
      <c r="L26" s="381"/>
      <c r="M26" s="382"/>
      <c r="N26" s="369"/>
      <c r="O26" s="485"/>
      <c r="P26" s="486"/>
      <c r="Q26" s="486"/>
      <c r="R26" s="487"/>
      <c r="S26" s="392"/>
      <c r="T26" s="485"/>
      <c r="U26" s="486"/>
      <c r="V26" s="486"/>
      <c r="W26" s="487"/>
    </row>
    <row r="27" spans="1:46" s="457" customFormat="1" ht="14.25" x14ac:dyDescent="0.2">
      <c r="A27" s="507" t="s">
        <v>195</v>
      </c>
      <c r="B27" s="508"/>
      <c r="C27" s="147" t="s">
        <v>50</v>
      </c>
      <c r="D27" s="509" t="s">
        <v>57</v>
      </c>
      <c r="E27" s="147">
        <v>2014</v>
      </c>
      <c r="F27" s="510">
        <v>12000</v>
      </c>
      <c r="G27" s="510">
        <v>40000</v>
      </c>
      <c r="H27" s="147" t="s">
        <v>62</v>
      </c>
      <c r="I27" s="147" t="s">
        <v>62</v>
      </c>
      <c r="J27" s="538">
        <v>41871</v>
      </c>
      <c r="K27" s="538">
        <v>42947</v>
      </c>
      <c r="L27" s="539">
        <v>600000</v>
      </c>
      <c r="M27" s="498" t="s">
        <v>41</v>
      </c>
      <c r="N27" s="465"/>
      <c r="O27" s="393">
        <v>0</v>
      </c>
      <c r="P27" s="310">
        <v>0</v>
      </c>
      <c r="Q27" s="310">
        <v>0</v>
      </c>
      <c r="R27" s="394">
        <v>0</v>
      </c>
      <c r="S27" s="310"/>
      <c r="T27" s="393">
        <v>0</v>
      </c>
      <c r="U27" s="310">
        <v>0</v>
      </c>
      <c r="V27" s="310">
        <v>0</v>
      </c>
      <c r="W27" s="394">
        <v>0</v>
      </c>
      <c r="AA27" s="475"/>
      <c r="AB27" s="475"/>
      <c r="AC27" s="475"/>
      <c r="AD27" s="475"/>
      <c r="AE27" s="475"/>
      <c r="AF27" s="310"/>
      <c r="AG27" s="310"/>
      <c r="AH27" s="310"/>
      <c r="AI27" s="310"/>
      <c r="AJ27" s="310"/>
      <c r="AK27" s="310"/>
      <c r="AL27" s="474"/>
      <c r="AM27" s="474"/>
      <c r="AN27" s="474"/>
      <c r="AO27" s="474"/>
      <c r="AP27" s="474"/>
      <c r="AQ27" s="474"/>
      <c r="AR27" s="474"/>
      <c r="AS27" s="474"/>
      <c r="AT27" s="474"/>
    </row>
    <row r="28" spans="1:46" s="457" customFormat="1" x14ac:dyDescent="0.2">
      <c r="A28" s="460" t="s">
        <v>194</v>
      </c>
      <c r="B28" s="266" t="s">
        <v>301</v>
      </c>
      <c r="C28" s="256" t="s">
        <v>50</v>
      </c>
      <c r="D28" s="257" t="s">
        <v>57</v>
      </c>
      <c r="E28" s="256">
        <v>2014</v>
      </c>
      <c r="F28" s="258">
        <v>12000</v>
      </c>
      <c r="G28" s="258">
        <v>40000</v>
      </c>
      <c r="H28" s="256" t="s">
        <v>28</v>
      </c>
      <c r="I28" s="256" t="s">
        <v>16</v>
      </c>
      <c r="J28" s="259">
        <v>41848</v>
      </c>
      <c r="K28" s="259">
        <v>42820</v>
      </c>
      <c r="L28" s="260">
        <v>595000</v>
      </c>
      <c r="M28" s="261" t="s">
        <v>41</v>
      </c>
      <c r="N28" s="465"/>
      <c r="O28" s="461">
        <v>0</v>
      </c>
      <c r="P28" s="462">
        <v>0</v>
      </c>
      <c r="Q28" s="462">
        <v>0</v>
      </c>
      <c r="R28" s="463">
        <v>0</v>
      </c>
      <c r="S28" s="310"/>
      <c r="T28" s="461">
        <v>0</v>
      </c>
      <c r="U28" s="462">
        <v>0</v>
      </c>
      <c r="V28" s="462">
        <v>0</v>
      </c>
      <c r="W28" s="463">
        <v>0</v>
      </c>
      <c r="AA28" s="475"/>
      <c r="AB28" s="475"/>
      <c r="AC28" s="475"/>
      <c r="AD28" s="475"/>
      <c r="AE28" s="475"/>
      <c r="AF28" s="462"/>
      <c r="AG28" s="310"/>
      <c r="AH28" s="310"/>
      <c r="AI28" s="310"/>
      <c r="AJ28" s="310"/>
      <c r="AK28" s="310"/>
      <c r="AL28" s="475"/>
      <c r="AM28" s="475"/>
      <c r="AN28" s="475"/>
      <c r="AO28" s="475"/>
      <c r="AP28" s="475"/>
      <c r="AQ28" s="475"/>
      <c r="AR28" s="475"/>
      <c r="AS28" s="475"/>
      <c r="AT28" s="475"/>
    </row>
    <row r="29" spans="1:46" s="176" customFormat="1" ht="14.25" customHeight="1" x14ac:dyDescent="0.2">
      <c r="A29" s="400" t="s">
        <v>145</v>
      </c>
      <c r="B29" s="345">
        <v>-6</v>
      </c>
      <c r="C29" s="317" t="s">
        <v>50</v>
      </c>
      <c r="D29" s="333" t="s">
        <v>57</v>
      </c>
      <c r="E29" s="317">
        <v>2009</v>
      </c>
      <c r="F29" s="319">
        <v>12000</v>
      </c>
      <c r="G29" s="319">
        <v>40000</v>
      </c>
      <c r="H29" s="317" t="s">
        <v>223</v>
      </c>
      <c r="I29" s="317" t="s">
        <v>75</v>
      </c>
      <c r="J29" s="397">
        <v>41713</v>
      </c>
      <c r="K29" s="397">
        <v>42430</v>
      </c>
      <c r="L29" s="324">
        <v>735000</v>
      </c>
      <c r="M29" s="325">
        <v>636000</v>
      </c>
      <c r="N29" s="324"/>
      <c r="O29" s="387">
        <v>0</v>
      </c>
      <c r="P29" s="311">
        <v>0</v>
      </c>
      <c r="Q29" s="311">
        <v>0</v>
      </c>
      <c r="R29" s="167">
        <v>28</v>
      </c>
      <c r="S29" s="311"/>
      <c r="T29" s="387">
        <v>0</v>
      </c>
      <c r="U29" s="311">
        <v>0</v>
      </c>
      <c r="V29" s="311">
        <v>0</v>
      </c>
      <c r="W29" s="396">
        <v>0</v>
      </c>
      <c r="AA29" s="475"/>
      <c r="AB29" s="475"/>
      <c r="AC29" s="475"/>
      <c r="AD29" s="475"/>
      <c r="AE29" s="475"/>
      <c r="AF29" s="311"/>
      <c r="AG29" s="310"/>
      <c r="AH29" s="310"/>
      <c r="AI29" s="310"/>
      <c r="AJ29" s="310"/>
      <c r="AK29" s="310"/>
      <c r="AL29" s="476"/>
      <c r="AM29" s="476"/>
      <c r="AN29" s="476"/>
      <c r="AO29" s="476"/>
      <c r="AP29" s="476"/>
      <c r="AQ29" s="476"/>
      <c r="AR29" s="476"/>
      <c r="AS29" s="476"/>
      <c r="AT29" s="476"/>
    </row>
    <row r="30" spans="1:46" s="33" customFormat="1" ht="15" customHeight="1" x14ac:dyDescent="0.2">
      <c r="A30" s="502" t="s">
        <v>146</v>
      </c>
      <c r="B30" s="266">
        <v>-6</v>
      </c>
      <c r="C30" s="256" t="s">
        <v>50</v>
      </c>
      <c r="D30" s="257" t="s">
        <v>57</v>
      </c>
      <c r="E30" s="432">
        <v>2011</v>
      </c>
      <c r="F30" s="258">
        <v>12000</v>
      </c>
      <c r="G30" s="258">
        <v>40000</v>
      </c>
      <c r="H30" s="256" t="s">
        <v>28</v>
      </c>
      <c r="I30" s="256" t="s">
        <v>55</v>
      </c>
      <c r="J30" s="259">
        <v>41061</v>
      </c>
      <c r="K30" s="259">
        <v>42309</v>
      </c>
      <c r="L30" s="260">
        <v>677000</v>
      </c>
      <c r="M30" s="261">
        <v>655000</v>
      </c>
      <c r="N30" s="324"/>
      <c r="O30" s="262">
        <v>0</v>
      </c>
      <c r="P30" s="263">
        <v>0</v>
      </c>
      <c r="Q30" s="263">
        <v>0</v>
      </c>
      <c r="R30" s="264">
        <v>0</v>
      </c>
      <c r="S30" s="311"/>
      <c r="T30" s="262">
        <v>0</v>
      </c>
      <c r="U30" s="263">
        <v>4</v>
      </c>
      <c r="V30" s="540">
        <v>10</v>
      </c>
      <c r="W30" s="264">
        <v>0</v>
      </c>
      <c r="AA30" s="475"/>
      <c r="AB30" s="475"/>
      <c r="AC30" s="475"/>
      <c r="AD30" s="475"/>
      <c r="AE30" s="475"/>
      <c r="AF30" s="263"/>
      <c r="AG30" s="310"/>
      <c r="AH30" s="310"/>
      <c r="AI30" s="310"/>
      <c r="AJ30" s="310"/>
      <c r="AK30" s="310"/>
      <c r="AL30" s="359"/>
      <c r="AM30" s="359"/>
      <c r="AN30" s="359"/>
      <c r="AO30" s="359"/>
      <c r="AP30" s="359"/>
      <c r="AQ30" s="359"/>
      <c r="AR30" s="359"/>
      <c r="AS30" s="359"/>
      <c r="AT30" s="359"/>
    </row>
    <row r="31" spans="1:46" s="312" customFormat="1" ht="15" customHeight="1" x14ac:dyDescent="0.2">
      <c r="A31" s="400" t="s">
        <v>147</v>
      </c>
      <c r="B31" s="345" t="s">
        <v>298</v>
      </c>
      <c r="C31" s="317" t="s">
        <v>50</v>
      </c>
      <c r="D31" s="333" t="s">
        <v>57</v>
      </c>
      <c r="E31" s="490">
        <v>2009</v>
      </c>
      <c r="F31" s="319">
        <v>12000</v>
      </c>
      <c r="G31" s="319">
        <v>40000</v>
      </c>
      <c r="H31" s="317" t="s">
        <v>28</v>
      </c>
      <c r="I31" s="317" t="s">
        <v>56</v>
      </c>
      <c r="J31" s="401">
        <v>41944</v>
      </c>
      <c r="K31" s="401">
        <v>43374</v>
      </c>
      <c r="L31" s="324">
        <v>590000</v>
      </c>
      <c r="M31" s="325">
        <v>569000</v>
      </c>
      <c r="N31" s="324"/>
      <c r="O31" s="387">
        <v>0</v>
      </c>
      <c r="P31" s="311">
        <v>0</v>
      </c>
      <c r="Q31" s="311">
        <v>0</v>
      </c>
      <c r="R31" s="396">
        <v>18</v>
      </c>
      <c r="S31" s="311"/>
      <c r="T31" s="387">
        <v>0</v>
      </c>
      <c r="U31" s="311">
        <v>0</v>
      </c>
      <c r="V31" s="311">
        <v>0</v>
      </c>
      <c r="W31" s="396">
        <v>0</v>
      </c>
      <c r="AA31" s="475"/>
      <c r="AB31" s="475"/>
      <c r="AC31" s="475"/>
      <c r="AD31" s="475"/>
      <c r="AE31" s="475"/>
      <c r="AF31" s="311"/>
      <c r="AG31" s="310"/>
      <c r="AH31" s="310"/>
      <c r="AI31" s="310"/>
      <c r="AJ31" s="310"/>
      <c r="AK31" s="310"/>
      <c r="AL31" s="359"/>
      <c r="AM31" s="359"/>
      <c r="AN31" s="359"/>
      <c r="AO31" s="359"/>
      <c r="AP31" s="359"/>
      <c r="AQ31" s="359"/>
      <c r="AR31" s="359"/>
      <c r="AS31" s="359"/>
      <c r="AT31" s="359"/>
    </row>
    <row r="32" spans="1:46" s="312" customFormat="1" ht="15" customHeight="1" x14ac:dyDescent="0.2">
      <c r="A32" s="255" t="s">
        <v>148</v>
      </c>
      <c r="B32" s="268" t="s">
        <v>299</v>
      </c>
      <c r="C32" s="256" t="s">
        <v>50</v>
      </c>
      <c r="D32" s="257" t="s">
        <v>57</v>
      </c>
      <c r="E32" s="432">
        <v>2010</v>
      </c>
      <c r="F32" s="258">
        <v>12000</v>
      </c>
      <c r="G32" s="258">
        <v>40000</v>
      </c>
      <c r="H32" s="256" t="s">
        <v>28</v>
      </c>
      <c r="I32" s="256" t="s">
        <v>56</v>
      </c>
      <c r="J32" s="259">
        <v>40210</v>
      </c>
      <c r="K32" s="259">
        <v>42090</v>
      </c>
      <c r="L32" s="260">
        <v>523000</v>
      </c>
      <c r="M32" s="261">
        <v>494000</v>
      </c>
      <c r="N32" s="324"/>
      <c r="O32" s="262">
        <v>0</v>
      </c>
      <c r="P32" s="263">
        <v>0</v>
      </c>
      <c r="Q32" s="263">
        <v>0</v>
      </c>
      <c r="R32" s="264">
        <v>0</v>
      </c>
      <c r="S32" s="311"/>
      <c r="T32" s="262">
        <v>4</v>
      </c>
      <c r="U32" s="263">
        <v>17</v>
      </c>
      <c r="V32" s="263">
        <v>0</v>
      </c>
      <c r="W32" s="264">
        <v>0</v>
      </c>
      <c r="AA32" s="475"/>
      <c r="AB32" s="475"/>
      <c r="AC32" s="475"/>
      <c r="AD32" s="475"/>
      <c r="AE32" s="475"/>
      <c r="AF32" s="263"/>
      <c r="AG32" s="310"/>
      <c r="AH32" s="310"/>
      <c r="AI32" s="310"/>
      <c r="AJ32" s="310"/>
      <c r="AK32" s="310"/>
      <c r="AL32" s="359"/>
      <c r="AM32" s="359"/>
      <c r="AN32" s="359"/>
      <c r="AO32" s="359"/>
      <c r="AP32" s="359"/>
      <c r="AQ32" s="359"/>
      <c r="AR32" s="359"/>
      <c r="AS32" s="359"/>
      <c r="AT32" s="359"/>
    </row>
    <row r="33" spans="1:46" s="312" customFormat="1" ht="15" customHeight="1" x14ac:dyDescent="0.2">
      <c r="A33" s="255"/>
      <c r="B33" s="266" t="s">
        <v>300</v>
      </c>
      <c r="C33" s="256"/>
      <c r="D33" s="257"/>
      <c r="E33" s="432"/>
      <c r="F33" s="258"/>
      <c r="G33" s="258"/>
      <c r="H33" s="256" t="s">
        <v>28</v>
      </c>
      <c r="I33" s="256" t="s">
        <v>56</v>
      </c>
      <c r="J33" s="259">
        <v>42093</v>
      </c>
      <c r="K33" s="259">
        <v>43921</v>
      </c>
      <c r="L33" s="260">
        <v>585000</v>
      </c>
      <c r="M33" s="261">
        <v>523000</v>
      </c>
      <c r="N33" s="324"/>
      <c r="O33" s="262"/>
      <c r="P33" s="263"/>
      <c r="Q33" s="263"/>
      <c r="R33" s="264"/>
      <c r="S33" s="311"/>
      <c r="T33" s="262"/>
      <c r="U33" s="263"/>
      <c r="V33" s="263"/>
      <c r="W33" s="264"/>
      <c r="AA33" s="475"/>
      <c r="AB33" s="475"/>
      <c r="AC33" s="475"/>
      <c r="AD33" s="475"/>
      <c r="AE33" s="475"/>
      <c r="AF33" s="263"/>
      <c r="AG33" s="310"/>
      <c r="AH33" s="310"/>
      <c r="AI33" s="310"/>
      <c r="AJ33" s="310"/>
      <c r="AK33" s="310"/>
      <c r="AL33" s="359"/>
      <c r="AM33" s="359"/>
      <c r="AN33" s="359"/>
      <c r="AO33" s="359"/>
      <c r="AP33" s="359"/>
      <c r="AQ33" s="359"/>
      <c r="AR33" s="359"/>
      <c r="AS33" s="359"/>
      <c r="AT33" s="359"/>
    </row>
    <row r="34" spans="1:46" s="176" customFormat="1" ht="14.25" customHeight="1" x14ac:dyDescent="0.2">
      <c r="A34" s="400" t="s">
        <v>149</v>
      </c>
      <c r="B34" s="367" t="s">
        <v>268</v>
      </c>
      <c r="C34" s="317" t="s">
        <v>50</v>
      </c>
      <c r="D34" s="333" t="s">
        <v>57</v>
      </c>
      <c r="E34" s="317">
        <v>2009</v>
      </c>
      <c r="F34" s="319">
        <v>12000</v>
      </c>
      <c r="G34" s="319">
        <v>35000</v>
      </c>
      <c r="H34" s="317" t="s">
        <v>30</v>
      </c>
      <c r="I34" s="317" t="s">
        <v>32</v>
      </c>
      <c r="J34" s="397">
        <v>42004</v>
      </c>
      <c r="K34" s="397">
        <v>43070</v>
      </c>
      <c r="L34" s="399">
        <v>427000</v>
      </c>
      <c r="M34" s="325">
        <v>510000</v>
      </c>
      <c r="N34" s="324"/>
      <c r="O34" s="387">
        <v>0</v>
      </c>
      <c r="P34" s="311">
        <v>0</v>
      </c>
      <c r="Q34" s="311">
        <v>59.75</v>
      </c>
      <c r="R34" s="167">
        <v>92</v>
      </c>
      <c r="S34" s="311"/>
      <c r="T34" s="387">
        <v>0</v>
      </c>
      <c r="U34" s="311">
        <v>0</v>
      </c>
      <c r="V34" s="311">
        <v>0</v>
      </c>
      <c r="W34" s="167">
        <v>0</v>
      </c>
      <c r="AA34" s="475"/>
      <c r="AB34" s="475"/>
      <c r="AC34" s="475"/>
      <c r="AD34" s="475"/>
      <c r="AE34" s="475"/>
      <c r="AF34" s="311"/>
      <c r="AG34" s="310"/>
      <c r="AH34" s="310"/>
      <c r="AI34" s="310"/>
      <c r="AJ34" s="310"/>
      <c r="AK34" s="310"/>
      <c r="AL34" s="476"/>
      <c r="AM34" s="476"/>
      <c r="AN34" s="476"/>
      <c r="AO34" s="476"/>
      <c r="AP34" s="476"/>
      <c r="AQ34" s="476"/>
      <c r="AR34" s="476"/>
      <c r="AS34" s="476"/>
      <c r="AT34" s="476"/>
    </row>
    <row r="35" spans="1:46" s="33" customFormat="1" ht="14.25" customHeight="1" x14ac:dyDescent="0.2">
      <c r="A35" s="429" t="s">
        <v>150</v>
      </c>
      <c r="B35" s="266"/>
      <c r="C35" s="256" t="s">
        <v>50</v>
      </c>
      <c r="D35" s="431" t="s">
        <v>57</v>
      </c>
      <c r="E35" s="256">
        <v>2010</v>
      </c>
      <c r="F35" s="258">
        <v>12000</v>
      </c>
      <c r="G35" s="258">
        <v>35000</v>
      </c>
      <c r="H35" s="256" t="s">
        <v>39</v>
      </c>
      <c r="I35" s="256" t="s">
        <v>54</v>
      </c>
      <c r="J35" s="271">
        <v>40969</v>
      </c>
      <c r="K35" s="271">
        <v>42036</v>
      </c>
      <c r="L35" s="260">
        <v>510000</v>
      </c>
      <c r="M35" s="261">
        <v>573000</v>
      </c>
      <c r="N35" s="324"/>
      <c r="O35" s="262">
        <v>0</v>
      </c>
      <c r="P35" s="263">
        <v>13</v>
      </c>
      <c r="Q35" s="263">
        <v>0</v>
      </c>
      <c r="R35" s="264">
        <v>0</v>
      </c>
      <c r="S35" s="311"/>
      <c r="T35" s="541">
        <v>15</v>
      </c>
      <c r="U35" s="263">
        <v>0</v>
      </c>
      <c r="V35" s="540">
        <v>55</v>
      </c>
      <c r="W35" s="519">
        <v>13</v>
      </c>
      <c r="AA35" s="475"/>
      <c r="AB35" s="475"/>
      <c r="AC35" s="475"/>
      <c r="AD35" s="475"/>
      <c r="AE35" s="475"/>
      <c r="AF35" s="263"/>
      <c r="AG35" s="310"/>
      <c r="AH35" s="310"/>
      <c r="AI35" s="310"/>
      <c r="AJ35" s="310"/>
      <c r="AK35" s="310"/>
      <c r="AL35" s="359"/>
      <c r="AM35" s="359"/>
      <c r="AN35" s="359"/>
      <c r="AO35" s="359"/>
      <c r="AP35" s="359"/>
      <c r="AQ35" s="359"/>
      <c r="AR35" s="359"/>
      <c r="AS35" s="359"/>
      <c r="AT35" s="359"/>
    </row>
    <row r="36" spans="1:46" s="312" customFormat="1" ht="14.25" customHeight="1" x14ac:dyDescent="0.2">
      <c r="A36" s="255"/>
      <c r="B36" s="266"/>
      <c r="C36" s="256"/>
      <c r="D36" s="431"/>
      <c r="E36" s="256"/>
      <c r="F36" s="258"/>
      <c r="G36" s="258"/>
      <c r="H36" s="256" t="s">
        <v>39</v>
      </c>
      <c r="I36" s="256" t="s">
        <v>54</v>
      </c>
      <c r="J36" s="271">
        <v>42036</v>
      </c>
      <c r="K36" s="271">
        <v>42201</v>
      </c>
      <c r="L36" s="260">
        <v>395000</v>
      </c>
      <c r="M36" s="261">
        <v>510000</v>
      </c>
      <c r="N36" s="324"/>
      <c r="O36" s="262"/>
      <c r="P36" s="263"/>
      <c r="Q36" s="263"/>
      <c r="R36" s="264"/>
      <c r="S36" s="311"/>
      <c r="T36" s="262"/>
      <c r="U36" s="263"/>
      <c r="V36" s="263"/>
      <c r="W36" s="264"/>
      <c r="AA36" s="475"/>
      <c r="AB36" s="475"/>
      <c r="AC36" s="475"/>
      <c r="AD36" s="475"/>
      <c r="AE36" s="475"/>
      <c r="AF36" s="263"/>
      <c r="AG36" s="310"/>
      <c r="AH36" s="310"/>
      <c r="AI36" s="310"/>
      <c r="AJ36" s="310"/>
      <c r="AK36" s="310"/>
      <c r="AL36" s="359"/>
      <c r="AM36" s="359"/>
      <c r="AN36" s="359"/>
      <c r="AO36" s="359"/>
      <c r="AP36" s="359"/>
      <c r="AQ36" s="359"/>
      <c r="AR36" s="359"/>
      <c r="AS36" s="359"/>
      <c r="AT36" s="359"/>
    </row>
    <row r="37" spans="1:46" s="176" customFormat="1" x14ac:dyDescent="0.2">
      <c r="A37" s="128" t="s">
        <v>151</v>
      </c>
      <c r="B37" s="345">
        <v>-14</v>
      </c>
      <c r="C37" s="317" t="s">
        <v>50</v>
      </c>
      <c r="D37" s="333" t="s">
        <v>57</v>
      </c>
      <c r="E37" s="317">
        <v>2010</v>
      </c>
      <c r="F37" s="319">
        <v>12000</v>
      </c>
      <c r="G37" s="319">
        <v>40000</v>
      </c>
      <c r="H37" s="397" t="s">
        <v>28</v>
      </c>
      <c r="I37" s="317" t="s">
        <v>54</v>
      </c>
      <c r="J37" s="397">
        <v>41518</v>
      </c>
      <c r="K37" s="466">
        <v>42614</v>
      </c>
      <c r="L37" s="324">
        <v>528000</v>
      </c>
      <c r="M37" s="325">
        <v>499000</v>
      </c>
      <c r="N37" s="324"/>
      <c r="O37" s="387">
        <v>0</v>
      </c>
      <c r="P37" s="311">
        <v>0</v>
      </c>
      <c r="Q37" s="311">
        <v>0</v>
      </c>
      <c r="R37" s="396">
        <v>0</v>
      </c>
      <c r="S37" s="311"/>
      <c r="T37" s="387">
        <v>0</v>
      </c>
      <c r="U37" s="311">
        <v>45</v>
      </c>
      <c r="V37" s="311">
        <v>0</v>
      </c>
      <c r="W37" s="396">
        <v>0</v>
      </c>
      <c r="AA37" s="475"/>
      <c r="AB37" s="475"/>
      <c r="AC37" s="475"/>
      <c r="AD37" s="475"/>
      <c r="AE37" s="475"/>
      <c r="AF37" s="311"/>
      <c r="AG37" s="310"/>
      <c r="AH37" s="310"/>
      <c r="AI37" s="310"/>
      <c r="AJ37" s="310"/>
      <c r="AK37" s="310"/>
      <c r="AL37" s="476"/>
      <c r="AM37" s="476"/>
      <c r="AN37" s="476"/>
      <c r="AO37" s="476"/>
      <c r="AP37" s="476"/>
      <c r="AQ37" s="476"/>
      <c r="AR37" s="476"/>
      <c r="AS37" s="476"/>
      <c r="AT37" s="476"/>
    </row>
    <row r="38" spans="1:46" s="176" customFormat="1" x14ac:dyDescent="0.2">
      <c r="A38" s="128"/>
      <c r="B38" s="345"/>
      <c r="C38" s="317"/>
      <c r="D38" s="333"/>
      <c r="E38" s="317"/>
      <c r="F38" s="319"/>
      <c r="G38" s="319"/>
      <c r="H38" s="466" t="s">
        <v>39</v>
      </c>
      <c r="I38" s="317" t="s">
        <v>54</v>
      </c>
      <c r="J38" s="466">
        <v>42614</v>
      </c>
      <c r="K38" s="466">
        <v>44136</v>
      </c>
      <c r="L38" s="324">
        <v>508000</v>
      </c>
      <c r="M38" s="325">
        <v>528000</v>
      </c>
      <c r="N38" s="324"/>
      <c r="O38" s="387"/>
      <c r="P38" s="311"/>
      <c r="Q38" s="311"/>
      <c r="R38" s="396"/>
      <c r="S38" s="311"/>
      <c r="T38" s="387"/>
      <c r="U38" s="311"/>
      <c r="V38" s="311"/>
      <c r="W38" s="396"/>
      <c r="AA38" s="475"/>
      <c r="AB38" s="475"/>
      <c r="AC38" s="475"/>
      <c r="AD38" s="475"/>
      <c r="AE38" s="475"/>
      <c r="AF38" s="311"/>
      <c r="AG38" s="310"/>
      <c r="AH38" s="310"/>
      <c r="AI38" s="310"/>
      <c r="AJ38" s="310"/>
      <c r="AK38" s="310"/>
      <c r="AL38" s="476"/>
      <c r="AM38" s="476"/>
      <c r="AN38" s="476"/>
      <c r="AO38" s="476"/>
      <c r="AP38" s="476"/>
      <c r="AQ38" s="476"/>
      <c r="AR38" s="476"/>
      <c r="AS38" s="476"/>
      <c r="AT38" s="476"/>
    </row>
    <row r="39" spans="1:46" ht="14.25" customHeight="1" x14ac:dyDescent="0.2">
      <c r="A39" s="471" t="s">
        <v>152</v>
      </c>
      <c r="B39" s="266" t="s">
        <v>153</v>
      </c>
      <c r="C39" s="256" t="s">
        <v>50</v>
      </c>
      <c r="D39" s="257" t="s">
        <v>57</v>
      </c>
      <c r="E39" s="256">
        <v>2009</v>
      </c>
      <c r="F39" s="258">
        <v>12000</v>
      </c>
      <c r="G39" s="258">
        <v>37500</v>
      </c>
      <c r="H39" s="464" t="s">
        <v>30</v>
      </c>
      <c r="I39" s="256" t="s">
        <v>32</v>
      </c>
      <c r="J39" s="464">
        <v>40575</v>
      </c>
      <c r="K39" s="464">
        <v>43647</v>
      </c>
      <c r="L39" s="269">
        <v>436000</v>
      </c>
      <c r="M39" s="261" t="s">
        <v>41</v>
      </c>
      <c r="N39" s="324"/>
      <c r="O39" s="262">
        <v>0</v>
      </c>
      <c r="P39" s="263">
        <v>0</v>
      </c>
      <c r="Q39" s="263">
        <v>30</v>
      </c>
      <c r="R39" s="519">
        <v>21</v>
      </c>
      <c r="S39" s="311"/>
      <c r="T39" s="262">
        <v>0</v>
      </c>
      <c r="U39" s="263">
        <v>0</v>
      </c>
      <c r="V39" s="263">
        <v>0</v>
      </c>
      <c r="W39" s="264">
        <v>0</v>
      </c>
      <c r="AA39" s="475"/>
      <c r="AB39" s="475"/>
      <c r="AC39" s="475"/>
      <c r="AD39" s="475"/>
      <c r="AE39" s="475"/>
      <c r="AF39" s="263"/>
      <c r="AG39" s="310"/>
      <c r="AH39" s="310"/>
      <c r="AI39" s="310"/>
      <c r="AJ39" s="310"/>
      <c r="AK39" s="310"/>
      <c r="AL39" s="477"/>
      <c r="AM39" s="477"/>
      <c r="AN39" s="477"/>
      <c r="AO39" s="477"/>
      <c r="AP39" s="477"/>
      <c r="AQ39" s="477"/>
      <c r="AR39" s="477"/>
      <c r="AS39" s="477"/>
      <c r="AT39" s="477"/>
    </row>
    <row r="40" spans="1:46" s="220" customFormat="1" ht="14.25" customHeight="1" x14ac:dyDescent="0.2">
      <c r="A40" s="530" t="s">
        <v>204</v>
      </c>
      <c r="B40" s="367">
        <v>-6</v>
      </c>
      <c r="C40" s="418" t="s">
        <v>50</v>
      </c>
      <c r="D40" s="333" t="s">
        <v>57</v>
      </c>
      <c r="E40" s="419">
        <v>2001</v>
      </c>
      <c r="F40" s="420">
        <v>10000</v>
      </c>
      <c r="G40" s="420">
        <v>35000</v>
      </c>
      <c r="H40" s="419" t="s">
        <v>28</v>
      </c>
      <c r="I40" s="419" t="s">
        <v>205</v>
      </c>
      <c r="J40" s="397">
        <v>41578</v>
      </c>
      <c r="K40" s="397">
        <v>42704</v>
      </c>
      <c r="L40" s="398">
        <v>608000</v>
      </c>
      <c r="M40" s="325">
        <v>456000</v>
      </c>
      <c r="N40" s="324"/>
      <c r="O40" s="387">
        <v>0</v>
      </c>
      <c r="P40" s="311">
        <v>0</v>
      </c>
      <c r="Q40" s="311">
        <v>0</v>
      </c>
      <c r="R40" s="396">
        <v>0</v>
      </c>
      <c r="S40" s="311"/>
      <c r="T40" s="387">
        <v>0</v>
      </c>
      <c r="U40" s="313">
        <v>78</v>
      </c>
      <c r="V40" s="311">
        <v>0</v>
      </c>
      <c r="W40" s="396">
        <v>0</v>
      </c>
      <c r="AA40" s="475"/>
      <c r="AB40" s="475"/>
      <c r="AC40" s="475"/>
      <c r="AD40" s="475"/>
      <c r="AE40" s="475"/>
      <c r="AF40" s="311"/>
      <c r="AG40" s="310"/>
      <c r="AH40" s="310"/>
      <c r="AI40" s="310"/>
      <c r="AJ40" s="310"/>
      <c r="AK40" s="310"/>
      <c r="AL40" s="478"/>
      <c r="AM40" s="478"/>
      <c r="AN40" s="478"/>
      <c r="AO40" s="478"/>
      <c r="AP40" s="478"/>
      <c r="AQ40" s="478"/>
      <c r="AR40" s="478"/>
      <c r="AS40" s="478"/>
      <c r="AT40" s="478"/>
    </row>
    <row r="41" spans="1:46" ht="14.25" customHeight="1" x14ac:dyDescent="0.2">
      <c r="A41" s="572" t="s">
        <v>154</v>
      </c>
      <c r="B41" s="266"/>
      <c r="C41" s="256" t="s">
        <v>50</v>
      </c>
      <c r="D41" s="257" t="s">
        <v>57</v>
      </c>
      <c r="E41" s="256">
        <v>1999</v>
      </c>
      <c r="F41" s="258">
        <v>10000</v>
      </c>
      <c r="G41" s="258">
        <v>35000</v>
      </c>
      <c r="H41" s="464" t="s">
        <v>28</v>
      </c>
      <c r="I41" s="256" t="s">
        <v>44</v>
      </c>
      <c r="J41" s="573">
        <v>41994</v>
      </c>
      <c r="K41" s="573">
        <v>42185</v>
      </c>
      <c r="L41" s="260">
        <v>399000</v>
      </c>
      <c r="M41" s="261">
        <v>615000</v>
      </c>
      <c r="N41" s="324"/>
      <c r="O41" s="262">
        <v>0</v>
      </c>
      <c r="P41" s="263">
        <v>0</v>
      </c>
      <c r="Q41" s="263">
        <v>0</v>
      </c>
      <c r="R41" s="264">
        <v>0</v>
      </c>
      <c r="S41" s="311"/>
      <c r="T41" s="262">
        <v>0</v>
      </c>
      <c r="U41" s="263">
        <v>0</v>
      </c>
      <c r="V41" s="263">
        <v>0</v>
      </c>
      <c r="W41" s="264">
        <v>0</v>
      </c>
      <c r="AA41" s="475"/>
      <c r="AB41" s="475"/>
      <c r="AC41" s="475"/>
      <c r="AD41" s="475"/>
      <c r="AE41" s="475"/>
      <c r="AF41" s="263"/>
      <c r="AG41" s="310"/>
      <c r="AH41" s="310"/>
      <c r="AI41" s="310"/>
      <c r="AJ41" s="310"/>
      <c r="AK41" s="310"/>
      <c r="AL41" s="477"/>
      <c r="AM41" s="477"/>
      <c r="AN41" s="477"/>
      <c r="AO41" s="477"/>
      <c r="AP41" s="477"/>
      <c r="AQ41" s="477"/>
      <c r="AR41" s="477"/>
      <c r="AS41" s="477"/>
      <c r="AT41" s="477"/>
    </row>
    <row r="42" spans="1:46" s="220" customFormat="1" ht="14.25" customHeight="1" x14ac:dyDescent="0.2">
      <c r="A42" s="481" t="s">
        <v>155</v>
      </c>
      <c r="B42" s="345"/>
      <c r="C42" s="317" t="s">
        <v>50</v>
      </c>
      <c r="D42" s="333" t="s">
        <v>57</v>
      </c>
      <c r="E42" s="317">
        <v>2000</v>
      </c>
      <c r="F42" s="319">
        <v>10000</v>
      </c>
      <c r="G42" s="319">
        <v>35000</v>
      </c>
      <c r="H42" s="317"/>
      <c r="I42" s="317"/>
      <c r="J42" s="397"/>
      <c r="K42" s="401" t="s">
        <v>231</v>
      </c>
      <c r="L42" s="324"/>
      <c r="M42" s="325"/>
      <c r="N42" s="324"/>
      <c r="O42" s="387">
        <v>0</v>
      </c>
      <c r="P42" s="311">
        <v>0</v>
      </c>
      <c r="Q42" s="311">
        <v>60.75</v>
      </c>
      <c r="R42" s="167">
        <v>61</v>
      </c>
      <c r="S42" s="311"/>
      <c r="T42" s="387">
        <v>0</v>
      </c>
      <c r="U42" s="311">
        <v>0</v>
      </c>
      <c r="V42" s="311">
        <v>0</v>
      </c>
      <c r="W42" s="396">
        <v>0</v>
      </c>
      <c r="AA42" s="475"/>
      <c r="AB42" s="475"/>
      <c r="AC42" s="475"/>
      <c r="AD42" s="475"/>
      <c r="AE42" s="475"/>
      <c r="AF42" s="311"/>
      <c r="AG42" s="310"/>
      <c r="AH42" s="310"/>
      <c r="AI42" s="310"/>
      <c r="AJ42" s="310"/>
      <c r="AK42" s="310"/>
      <c r="AL42" s="478"/>
      <c r="AM42" s="478"/>
      <c r="AN42" s="478"/>
      <c r="AO42" s="478"/>
      <c r="AP42" s="478"/>
      <c r="AQ42" s="478"/>
      <c r="AR42" s="478"/>
      <c r="AS42" s="478"/>
      <c r="AT42" s="478"/>
    </row>
    <row r="43" spans="1:46" ht="15.2" customHeight="1" x14ac:dyDescent="0.2">
      <c r="A43" s="531" t="s">
        <v>156</v>
      </c>
      <c r="B43" s="266"/>
      <c r="C43" s="256" t="s">
        <v>50</v>
      </c>
      <c r="D43" s="257" t="s">
        <v>57</v>
      </c>
      <c r="E43" s="256">
        <v>2000</v>
      </c>
      <c r="F43" s="258">
        <v>10000</v>
      </c>
      <c r="G43" s="258">
        <v>35000</v>
      </c>
      <c r="H43" s="256" t="s">
        <v>28</v>
      </c>
      <c r="I43" s="256"/>
      <c r="J43" s="259"/>
      <c r="K43" s="259"/>
      <c r="L43" s="260"/>
      <c r="M43" s="261"/>
      <c r="N43" s="324"/>
      <c r="O43" s="262">
        <v>0</v>
      </c>
      <c r="P43" s="263">
        <v>0</v>
      </c>
      <c r="Q43" s="263">
        <v>0</v>
      </c>
      <c r="R43" s="519">
        <v>82</v>
      </c>
      <c r="S43" s="311"/>
      <c r="T43" s="262">
        <v>29</v>
      </c>
      <c r="U43" s="263">
        <v>0</v>
      </c>
      <c r="V43" s="263">
        <v>0</v>
      </c>
      <c r="W43" s="264">
        <v>0</v>
      </c>
      <c r="AA43" s="475"/>
      <c r="AB43" s="475"/>
      <c r="AC43" s="475"/>
      <c r="AD43" s="475"/>
      <c r="AE43" s="475"/>
      <c r="AF43" s="263"/>
      <c r="AG43" s="310"/>
      <c r="AH43" s="310"/>
      <c r="AI43" s="310"/>
      <c r="AJ43" s="310"/>
      <c r="AK43" s="310"/>
      <c r="AL43" s="477"/>
      <c r="AM43" s="477"/>
      <c r="AN43" s="477"/>
      <c r="AO43" s="477"/>
      <c r="AP43" s="477"/>
      <c r="AQ43" s="477"/>
      <c r="AR43" s="477"/>
      <c r="AS43" s="477"/>
      <c r="AT43" s="477"/>
    </row>
    <row r="44" spans="1:46" s="220" customFormat="1" ht="15.2" customHeight="1" x14ac:dyDescent="0.2">
      <c r="A44" s="513" t="s">
        <v>157</v>
      </c>
      <c r="B44" s="367"/>
      <c r="C44" s="339" t="s">
        <v>50</v>
      </c>
      <c r="D44" s="333" t="s">
        <v>57</v>
      </c>
      <c r="E44" s="340">
        <v>2000</v>
      </c>
      <c r="F44" s="341">
        <v>10000</v>
      </c>
      <c r="G44" s="341">
        <v>35000</v>
      </c>
      <c r="H44" s="337"/>
      <c r="I44" s="337"/>
      <c r="J44" s="397"/>
      <c r="K44" s="397" t="s">
        <v>231</v>
      </c>
      <c r="L44" s="324"/>
      <c r="M44" s="325"/>
      <c r="N44" s="324"/>
      <c r="O44" s="387">
        <v>0</v>
      </c>
      <c r="P44" s="311">
        <v>0</v>
      </c>
      <c r="Q44" s="311">
        <v>0</v>
      </c>
      <c r="R44" s="396">
        <v>0</v>
      </c>
      <c r="S44" s="311"/>
      <c r="T44" s="387">
        <v>0</v>
      </c>
      <c r="U44" s="311">
        <v>0</v>
      </c>
      <c r="V44" s="311">
        <v>0</v>
      </c>
      <c r="W44" s="396">
        <v>0</v>
      </c>
      <c r="AA44" s="475"/>
      <c r="AB44" s="475"/>
      <c r="AC44" s="475"/>
      <c r="AD44" s="475"/>
      <c r="AE44" s="475"/>
      <c r="AF44" s="311"/>
      <c r="AG44" s="310"/>
      <c r="AH44" s="310"/>
      <c r="AI44" s="310"/>
      <c r="AJ44" s="310"/>
      <c r="AK44" s="310"/>
      <c r="AL44" s="478"/>
      <c r="AM44" s="478"/>
      <c r="AN44" s="478"/>
      <c r="AO44" s="478"/>
      <c r="AP44" s="478"/>
      <c r="AQ44" s="478"/>
      <c r="AR44" s="478"/>
      <c r="AS44" s="478"/>
      <c r="AT44" s="478"/>
    </row>
    <row r="45" spans="1:46" x14ac:dyDescent="0.2">
      <c r="A45" s="270" t="s">
        <v>158</v>
      </c>
      <c r="B45" s="268"/>
      <c r="C45" s="256" t="s">
        <v>50</v>
      </c>
      <c r="D45" s="257" t="s">
        <v>57</v>
      </c>
      <c r="E45" s="256">
        <v>2000</v>
      </c>
      <c r="F45" s="258">
        <v>10000</v>
      </c>
      <c r="G45" s="258">
        <v>30000</v>
      </c>
      <c r="H45" s="567"/>
      <c r="I45" s="256"/>
      <c r="J45" s="259"/>
      <c r="K45" s="259" t="s">
        <v>231</v>
      </c>
      <c r="L45" s="434"/>
      <c r="M45" s="261"/>
      <c r="N45" s="324"/>
      <c r="O45" s="262">
        <v>0</v>
      </c>
      <c r="P45" s="263">
        <v>0</v>
      </c>
      <c r="Q45" s="263">
        <v>0</v>
      </c>
      <c r="R45" s="264">
        <v>0</v>
      </c>
      <c r="S45" s="311"/>
      <c r="T45" s="262">
        <v>0</v>
      </c>
      <c r="U45" s="263">
        <v>0</v>
      </c>
      <c r="V45" s="263">
        <v>0</v>
      </c>
      <c r="W45" s="264">
        <v>0</v>
      </c>
      <c r="AA45" s="475"/>
      <c r="AB45" s="475"/>
      <c r="AC45" s="475"/>
      <c r="AD45" s="475"/>
      <c r="AE45" s="475"/>
      <c r="AF45" s="263"/>
      <c r="AG45" s="310"/>
      <c r="AH45" s="310"/>
      <c r="AI45" s="310"/>
      <c r="AJ45" s="310"/>
      <c r="AK45" s="310"/>
      <c r="AL45" s="477"/>
      <c r="AM45" s="477"/>
      <c r="AN45" s="477"/>
      <c r="AO45" s="477"/>
      <c r="AP45" s="477"/>
      <c r="AQ45" s="477"/>
      <c r="AR45" s="477"/>
      <c r="AS45" s="477"/>
      <c r="AT45" s="477"/>
    </row>
    <row r="46" spans="1:46" s="220" customFormat="1" ht="13.5" customHeight="1" x14ac:dyDescent="0.2">
      <c r="A46" s="400" t="s">
        <v>159</v>
      </c>
      <c r="B46" s="345"/>
      <c r="C46" s="317" t="s">
        <v>50</v>
      </c>
      <c r="D46" s="117" t="s">
        <v>57</v>
      </c>
      <c r="E46" s="317">
        <v>1999</v>
      </c>
      <c r="F46" s="319">
        <v>10000</v>
      </c>
      <c r="G46" s="319">
        <v>30000</v>
      </c>
      <c r="H46" s="568"/>
      <c r="I46" s="317"/>
      <c r="J46" s="118"/>
      <c r="K46" s="401" t="s">
        <v>231</v>
      </c>
      <c r="L46" s="324"/>
      <c r="M46" s="325"/>
      <c r="N46" s="324"/>
      <c r="O46" s="387">
        <v>8.25</v>
      </c>
      <c r="P46" s="311">
        <v>0</v>
      </c>
      <c r="Q46" s="311">
        <v>0</v>
      </c>
      <c r="R46" s="396">
        <v>0</v>
      </c>
      <c r="S46" s="311"/>
      <c r="T46" s="387">
        <v>0</v>
      </c>
      <c r="U46" s="311">
        <v>0</v>
      </c>
      <c r="V46" s="311">
        <v>0</v>
      </c>
      <c r="W46" s="396">
        <v>0</v>
      </c>
      <c r="AA46" s="475"/>
      <c r="AB46" s="475"/>
      <c r="AC46" s="475"/>
      <c r="AD46" s="475"/>
      <c r="AE46" s="475"/>
      <c r="AF46" s="311"/>
      <c r="AG46" s="310"/>
      <c r="AH46" s="310"/>
      <c r="AI46" s="310"/>
      <c r="AJ46" s="310"/>
      <c r="AK46" s="310"/>
      <c r="AL46" s="478"/>
      <c r="AM46" s="478"/>
      <c r="AN46" s="478"/>
      <c r="AO46" s="478"/>
      <c r="AP46" s="478"/>
      <c r="AQ46" s="478"/>
      <c r="AR46" s="478"/>
      <c r="AS46" s="478"/>
      <c r="AT46" s="478"/>
    </row>
    <row r="47" spans="1:46" s="173" customFormat="1" x14ac:dyDescent="0.2">
      <c r="A47" s="433" t="s">
        <v>160</v>
      </c>
      <c r="B47" s="268" t="s">
        <v>97</v>
      </c>
      <c r="C47" s="256" t="s">
        <v>50</v>
      </c>
      <c r="D47" s="257" t="s">
        <v>57</v>
      </c>
      <c r="E47" s="256">
        <v>1999</v>
      </c>
      <c r="F47" s="258">
        <v>10000</v>
      </c>
      <c r="G47" s="258">
        <v>30000</v>
      </c>
      <c r="H47" s="435" t="s">
        <v>37</v>
      </c>
      <c r="I47" s="435" t="s">
        <v>225</v>
      </c>
      <c r="J47" s="259">
        <v>41730</v>
      </c>
      <c r="K47" s="259">
        <v>42109</v>
      </c>
      <c r="L47" s="269">
        <v>589000</v>
      </c>
      <c r="M47" s="261">
        <v>570000</v>
      </c>
      <c r="N47" s="324"/>
      <c r="O47" s="262">
        <v>90</v>
      </c>
      <c r="P47" s="263">
        <v>24.375</v>
      </c>
      <c r="Q47" s="263">
        <v>0</v>
      </c>
      <c r="R47" s="264">
        <v>0</v>
      </c>
      <c r="S47" s="311"/>
      <c r="T47" s="262">
        <v>0</v>
      </c>
      <c r="U47" s="263">
        <v>0</v>
      </c>
      <c r="V47" s="263">
        <v>0</v>
      </c>
      <c r="W47" s="264">
        <v>0</v>
      </c>
      <c r="AA47" s="475"/>
      <c r="AB47" s="475"/>
      <c r="AC47" s="475"/>
      <c r="AD47" s="475"/>
      <c r="AE47" s="475"/>
      <c r="AF47" s="263"/>
      <c r="AG47" s="310"/>
      <c r="AH47" s="310"/>
      <c r="AI47" s="310"/>
      <c r="AJ47" s="310"/>
      <c r="AK47" s="310"/>
      <c r="AL47" s="479"/>
      <c r="AM47" s="479"/>
      <c r="AN47" s="479"/>
      <c r="AO47" s="479"/>
      <c r="AP47" s="479"/>
      <c r="AQ47" s="479"/>
      <c r="AR47" s="479"/>
      <c r="AS47" s="479"/>
      <c r="AT47" s="479"/>
    </row>
    <row r="48" spans="1:46" s="173" customFormat="1" x14ac:dyDescent="0.2">
      <c r="A48" s="270"/>
      <c r="B48" s="268" t="s">
        <v>97</v>
      </c>
      <c r="C48" s="256"/>
      <c r="D48" s="257"/>
      <c r="E48" s="256"/>
      <c r="F48" s="258"/>
      <c r="G48" s="258"/>
      <c r="H48" s="435" t="s">
        <v>37</v>
      </c>
      <c r="I48" s="435" t="s">
        <v>225</v>
      </c>
      <c r="J48" s="259">
        <v>42109</v>
      </c>
      <c r="K48" s="259">
        <v>42481</v>
      </c>
      <c r="L48" s="269">
        <v>600000</v>
      </c>
      <c r="M48" s="542">
        <f>+L47</f>
        <v>589000</v>
      </c>
      <c r="N48" s="324"/>
      <c r="O48" s="262"/>
      <c r="P48" s="263"/>
      <c r="Q48" s="263"/>
      <c r="R48" s="264"/>
      <c r="S48" s="311"/>
      <c r="T48" s="262"/>
      <c r="U48" s="263"/>
      <c r="V48" s="263"/>
      <c r="W48" s="264"/>
      <c r="AA48" s="475"/>
      <c r="AB48" s="475"/>
      <c r="AC48" s="475"/>
      <c r="AD48" s="475"/>
      <c r="AE48" s="475"/>
      <c r="AF48" s="263"/>
      <c r="AG48" s="310"/>
      <c r="AH48" s="310"/>
      <c r="AI48" s="310"/>
      <c r="AJ48" s="310"/>
      <c r="AK48" s="310"/>
      <c r="AL48" s="479"/>
      <c r="AM48" s="479"/>
      <c r="AN48" s="479"/>
      <c r="AO48" s="479"/>
      <c r="AP48" s="479"/>
      <c r="AQ48" s="479"/>
      <c r="AR48" s="479"/>
      <c r="AS48" s="479"/>
      <c r="AT48" s="479"/>
    </row>
    <row r="49" spans="1:46" s="220" customFormat="1" ht="14.25" customHeight="1" x14ac:dyDescent="0.2">
      <c r="A49" s="120" t="s">
        <v>161</v>
      </c>
      <c r="B49" s="367">
        <v>-22</v>
      </c>
      <c r="C49" s="317" t="s">
        <v>50</v>
      </c>
      <c r="D49" s="333" t="s">
        <v>57</v>
      </c>
      <c r="E49" s="317">
        <v>1998</v>
      </c>
      <c r="F49" s="319">
        <v>10000</v>
      </c>
      <c r="G49" s="319">
        <v>30000</v>
      </c>
      <c r="H49" s="317"/>
      <c r="I49" s="317"/>
      <c r="J49" s="397"/>
      <c r="K49" s="397" t="s">
        <v>231</v>
      </c>
      <c r="L49" s="324"/>
      <c r="M49" s="325"/>
      <c r="N49" s="324"/>
      <c r="O49" s="387" t="s">
        <v>289</v>
      </c>
      <c r="P49" s="311" t="s">
        <v>289</v>
      </c>
      <c r="Q49" s="311" t="s">
        <v>289</v>
      </c>
      <c r="R49" s="396" t="s">
        <v>289</v>
      </c>
      <c r="S49" s="311"/>
      <c r="T49" s="387">
        <v>0</v>
      </c>
      <c r="U49" s="311">
        <v>0</v>
      </c>
      <c r="V49" s="311">
        <v>0</v>
      </c>
      <c r="W49" s="396">
        <v>0</v>
      </c>
      <c r="AA49" s="475"/>
      <c r="AB49" s="475"/>
      <c r="AC49" s="475"/>
      <c r="AD49" s="475"/>
      <c r="AE49" s="475"/>
      <c r="AF49" s="311"/>
      <c r="AG49" s="310"/>
      <c r="AH49" s="310"/>
      <c r="AI49" s="310"/>
      <c r="AJ49" s="310"/>
      <c r="AK49" s="310"/>
      <c r="AL49" s="478"/>
      <c r="AM49" s="478"/>
      <c r="AN49" s="478"/>
      <c r="AO49" s="478"/>
      <c r="AP49" s="478"/>
      <c r="AQ49" s="478"/>
      <c r="AR49" s="478"/>
      <c r="AS49" s="478"/>
      <c r="AT49" s="478"/>
    </row>
    <row r="50" spans="1:46" ht="13.5" customHeight="1" x14ac:dyDescent="0.2">
      <c r="A50" s="514" t="s">
        <v>144</v>
      </c>
      <c r="B50" s="268"/>
      <c r="C50" s="273" t="s">
        <v>50</v>
      </c>
      <c r="D50" s="257" t="s">
        <v>57</v>
      </c>
      <c r="E50" s="275">
        <v>1999</v>
      </c>
      <c r="F50" s="274">
        <v>8500</v>
      </c>
      <c r="G50" s="274">
        <v>30000</v>
      </c>
      <c r="H50" s="452"/>
      <c r="I50" s="267"/>
      <c r="J50" s="259"/>
      <c r="K50" s="259" t="s">
        <v>231</v>
      </c>
      <c r="L50" s="260"/>
      <c r="M50" s="261"/>
      <c r="N50" s="324"/>
      <c r="O50" s="262">
        <v>0</v>
      </c>
      <c r="P50" s="263">
        <v>0</v>
      </c>
      <c r="Q50" s="263">
        <v>0</v>
      </c>
      <c r="R50" s="264">
        <v>0</v>
      </c>
      <c r="S50" s="311"/>
      <c r="T50" s="262">
        <v>0</v>
      </c>
      <c r="U50" s="263">
        <v>0</v>
      </c>
      <c r="V50" s="263">
        <v>0</v>
      </c>
      <c r="W50" s="264">
        <v>0</v>
      </c>
      <c r="AA50" s="475"/>
      <c r="AB50" s="475"/>
      <c r="AC50" s="475"/>
      <c r="AD50" s="475"/>
      <c r="AE50" s="475"/>
      <c r="AF50" s="263"/>
      <c r="AG50" s="310"/>
      <c r="AH50" s="310"/>
      <c r="AI50" s="310"/>
      <c r="AJ50" s="310"/>
      <c r="AK50" s="310"/>
      <c r="AL50" s="477"/>
      <c r="AM50" s="477"/>
      <c r="AN50" s="477"/>
      <c r="AO50" s="477"/>
      <c r="AP50" s="477"/>
      <c r="AQ50" s="477"/>
      <c r="AR50" s="477"/>
      <c r="AS50" s="477"/>
      <c r="AT50" s="477"/>
    </row>
    <row r="51" spans="1:46" s="220" customFormat="1" ht="15.2" customHeight="1" x14ac:dyDescent="0.2">
      <c r="A51" s="520" t="s">
        <v>162</v>
      </c>
      <c r="B51" s="367"/>
      <c r="C51" s="317" t="s">
        <v>51</v>
      </c>
      <c r="D51" s="333" t="s">
        <v>57</v>
      </c>
      <c r="E51" s="317">
        <v>2001</v>
      </c>
      <c r="F51" s="319">
        <v>8500</v>
      </c>
      <c r="G51" s="319">
        <v>35000</v>
      </c>
      <c r="H51" s="317" t="s">
        <v>249</v>
      </c>
      <c r="I51" s="317" t="s">
        <v>248</v>
      </c>
      <c r="J51" s="397">
        <v>41987</v>
      </c>
      <c r="K51" s="397">
        <v>42339</v>
      </c>
      <c r="L51" s="398">
        <v>495000</v>
      </c>
      <c r="M51" s="325">
        <v>487000</v>
      </c>
      <c r="N51" s="324"/>
      <c r="O51" s="387">
        <v>0</v>
      </c>
      <c r="P51" s="311">
        <v>0</v>
      </c>
      <c r="Q51" s="311">
        <v>0</v>
      </c>
      <c r="R51" s="167">
        <v>36</v>
      </c>
      <c r="S51" s="311"/>
      <c r="T51" s="140">
        <v>11</v>
      </c>
      <c r="U51" s="311">
        <v>0</v>
      </c>
      <c r="V51" s="311">
        <v>0</v>
      </c>
      <c r="W51" s="396">
        <v>0</v>
      </c>
      <c r="AA51" s="475"/>
      <c r="AB51" s="475"/>
      <c r="AC51" s="475"/>
      <c r="AD51" s="475"/>
      <c r="AE51" s="475"/>
      <c r="AF51" s="311"/>
      <c r="AG51" s="310"/>
      <c r="AH51" s="310"/>
      <c r="AI51" s="310"/>
      <c r="AJ51" s="310"/>
      <c r="AK51" s="310"/>
      <c r="AL51" s="478"/>
      <c r="AM51" s="478"/>
      <c r="AN51" s="478"/>
      <c r="AO51" s="478"/>
      <c r="AP51" s="478"/>
      <c r="AQ51" s="478"/>
      <c r="AR51" s="478"/>
      <c r="AS51" s="478"/>
      <c r="AT51" s="478"/>
    </row>
    <row r="52" spans="1:46" ht="14.25" customHeight="1" x14ac:dyDescent="0.2">
      <c r="A52" s="515" t="s">
        <v>163</v>
      </c>
      <c r="B52" s="266" t="s">
        <v>210</v>
      </c>
      <c r="C52" s="256" t="s">
        <v>51</v>
      </c>
      <c r="D52" s="256"/>
      <c r="E52" s="256">
        <v>2000</v>
      </c>
      <c r="F52" s="258">
        <v>8000</v>
      </c>
      <c r="G52" s="258">
        <v>30000</v>
      </c>
      <c r="H52" s="256" t="s">
        <v>28</v>
      </c>
      <c r="I52" s="256" t="s">
        <v>34</v>
      </c>
      <c r="J52" s="259">
        <v>41122</v>
      </c>
      <c r="K52" s="259">
        <v>42948</v>
      </c>
      <c r="L52" s="260">
        <v>531000</v>
      </c>
      <c r="M52" s="261">
        <v>551000</v>
      </c>
      <c r="N52" s="324"/>
      <c r="O52" s="262">
        <v>0</v>
      </c>
      <c r="P52" s="263">
        <v>0</v>
      </c>
      <c r="Q52" s="263">
        <v>0</v>
      </c>
      <c r="R52" s="264">
        <v>0</v>
      </c>
      <c r="S52" s="311"/>
      <c r="T52" s="262">
        <v>28</v>
      </c>
      <c r="U52" s="263">
        <v>91</v>
      </c>
      <c r="V52" s="263">
        <v>15</v>
      </c>
      <c r="W52" s="264">
        <v>0</v>
      </c>
      <c r="AA52" s="475"/>
      <c r="AB52" s="475"/>
      <c r="AC52" s="475"/>
      <c r="AD52" s="475"/>
      <c r="AE52" s="475"/>
      <c r="AF52" s="263"/>
      <c r="AG52" s="310"/>
      <c r="AH52" s="310"/>
      <c r="AI52" s="310"/>
      <c r="AJ52" s="310"/>
      <c r="AK52" s="310"/>
      <c r="AL52" s="477"/>
      <c r="AM52" s="477"/>
      <c r="AN52" s="477"/>
      <c r="AO52" s="477"/>
      <c r="AP52" s="477"/>
      <c r="AQ52" s="477"/>
      <c r="AR52" s="477"/>
      <c r="AS52" s="477"/>
      <c r="AT52" s="477"/>
    </row>
    <row r="53" spans="1:46" s="220" customFormat="1" x14ac:dyDescent="0.2">
      <c r="A53" s="129" t="s">
        <v>64</v>
      </c>
      <c r="B53" s="367"/>
      <c r="C53" s="306" t="s">
        <v>50</v>
      </c>
      <c r="D53" s="333" t="s">
        <v>57</v>
      </c>
      <c r="E53" s="306" t="s">
        <v>65</v>
      </c>
      <c r="F53" s="319">
        <v>7800</v>
      </c>
      <c r="G53" s="307">
        <v>30000</v>
      </c>
      <c r="H53" s="317"/>
      <c r="I53" s="467"/>
      <c r="J53" s="397"/>
      <c r="K53" s="397" t="s">
        <v>231</v>
      </c>
      <c r="L53" s="324"/>
      <c r="M53" s="325"/>
      <c r="N53" s="324"/>
      <c r="O53" s="387">
        <v>0</v>
      </c>
      <c r="P53" s="311">
        <v>0</v>
      </c>
      <c r="Q53" s="311">
        <v>0</v>
      </c>
      <c r="R53" s="396">
        <v>0</v>
      </c>
      <c r="S53" s="311"/>
      <c r="T53" s="387">
        <v>0</v>
      </c>
      <c r="U53" s="311">
        <v>0</v>
      </c>
      <c r="V53" s="311">
        <v>0</v>
      </c>
      <c r="W53" s="396">
        <v>0</v>
      </c>
      <c r="AA53" s="475"/>
      <c r="AB53" s="475"/>
      <c r="AC53" s="475"/>
      <c r="AD53" s="475"/>
      <c r="AE53" s="475"/>
      <c r="AF53" s="311"/>
      <c r="AG53" s="310"/>
      <c r="AH53" s="310"/>
      <c r="AI53" s="310"/>
      <c r="AJ53" s="310"/>
      <c r="AK53" s="310"/>
      <c r="AL53" s="478"/>
      <c r="AM53" s="478"/>
      <c r="AN53" s="478"/>
      <c r="AO53" s="478"/>
      <c r="AP53" s="478"/>
      <c r="AQ53" s="478"/>
      <c r="AR53" s="478"/>
      <c r="AS53" s="478"/>
      <c r="AT53" s="478"/>
    </row>
    <row r="54" spans="1:46" ht="14.25" customHeight="1" x14ac:dyDescent="0.2">
      <c r="A54" s="433" t="s">
        <v>164</v>
      </c>
      <c r="B54" s="268" t="s">
        <v>213</v>
      </c>
      <c r="C54" s="256" t="s">
        <v>50</v>
      </c>
      <c r="D54" s="431" t="s">
        <v>57</v>
      </c>
      <c r="E54" s="256">
        <v>2010</v>
      </c>
      <c r="F54" s="258">
        <v>7500</v>
      </c>
      <c r="G54" s="258">
        <v>40000</v>
      </c>
      <c r="H54" s="256" t="s">
        <v>38</v>
      </c>
      <c r="I54" s="256" t="s">
        <v>44</v>
      </c>
      <c r="J54" s="259">
        <v>40544</v>
      </c>
      <c r="K54" s="259">
        <v>43101</v>
      </c>
      <c r="L54" s="260">
        <v>483000</v>
      </c>
      <c r="M54" s="261" t="s">
        <v>41</v>
      </c>
      <c r="N54" s="324"/>
      <c r="O54" s="262">
        <v>0</v>
      </c>
      <c r="P54" s="263">
        <v>0</v>
      </c>
      <c r="Q54" s="263">
        <v>0</v>
      </c>
      <c r="R54" s="264">
        <v>0</v>
      </c>
      <c r="S54" s="311"/>
      <c r="T54" s="541">
        <v>14</v>
      </c>
      <c r="U54" s="263">
        <v>0</v>
      </c>
      <c r="V54" s="263">
        <v>0</v>
      </c>
      <c r="W54" s="264">
        <v>0</v>
      </c>
      <c r="AA54" s="475"/>
      <c r="AB54" s="475"/>
      <c r="AC54" s="475"/>
      <c r="AD54" s="475"/>
      <c r="AE54" s="475"/>
      <c r="AF54" s="263"/>
      <c r="AG54" s="310"/>
      <c r="AH54" s="310"/>
      <c r="AI54" s="310"/>
      <c r="AJ54" s="310"/>
      <c r="AK54" s="310"/>
      <c r="AL54" s="477"/>
      <c r="AM54" s="477"/>
      <c r="AN54" s="477"/>
      <c r="AO54" s="477"/>
      <c r="AP54" s="477"/>
      <c r="AQ54" s="477"/>
      <c r="AR54" s="477"/>
      <c r="AS54" s="477"/>
      <c r="AT54" s="477"/>
    </row>
    <row r="55" spans="1:46" s="176" customFormat="1" ht="14.25" customHeight="1" x14ac:dyDescent="0.2">
      <c r="A55" s="400" t="s">
        <v>165</v>
      </c>
      <c r="B55" s="345" t="s">
        <v>307</v>
      </c>
      <c r="C55" s="317" t="s">
        <v>51</v>
      </c>
      <c r="D55" s="333" t="s">
        <v>57</v>
      </c>
      <c r="E55" s="317">
        <v>2005</v>
      </c>
      <c r="F55" s="319">
        <v>7500</v>
      </c>
      <c r="G55" s="319">
        <v>37500</v>
      </c>
      <c r="H55" s="317" t="s">
        <v>38</v>
      </c>
      <c r="I55" s="317" t="s">
        <v>55</v>
      </c>
      <c r="J55" s="397">
        <v>42140</v>
      </c>
      <c r="K55" s="401">
        <v>42476</v>
      </c>
      <c r="L55" s="324">
        <v>382000</v>
      </c>
      <c r="M55" s="325" t="s">
        <v>41</v>
      </c>
      <c r="N55" s="324"/>
      <c r="O55" s="387">
        <v>0</v>
      </c>
      <c r="P55" s="311">
        <v>0</v>
      </c>
      <c r="Q55" s="311">
        <v>0</v>
      </c>
      <c r="R55" s="167">
        <v>0</v>
      </c>
      <c r="S55" s="311"/>
      <c r="T55" s="140">
        <v>90</v>
      </c>
      <c r="U55" s="313">
        <v>23</v>
      </c>
      <c r="V55" s="311">
        <v>0</v>
      </c>
      <c r="W55" s="396">
        <v>0</v>
      </c>
      <c r="AA55" s="475"/>
      <c r="AB55" s="475"/>
      <c r="AC55" s="475"/>
      <c r="AD55" s="475"/>
      <c r="AE55" s="475"/>
      <c r="AF55" s="311"/>
      <c r="AG55" s="310"/>
      <c r="AH55" s="310"/>
      <c r="AI55" s="310"/>
      <c r="AJ55" s="310"/>
      <c r="AK55" s="310"/>
      <c r="AL55" s="476"/>
      <c r="AM55" s="476"/>
      <c r="AN55" s="476"/>
      <c r="AO55" s="476"/>
      <c r="AP55" s="476"/>
      <c r="AQ55" s="476"/>
      <c r="AR55" s="476"/>
      <c r="AS55" s="476"/>
      <c r="AT55" s="476"/>
    </row>
    <row r="56" spans="1:46" s="304" customFormat="1" ht="14.25" customHeight="1" x14ac:dyDescent="0.2">
      <c r="A56" s="116"/>
      <c r="B56" s="345" t="s">
        <v>307</v>
      </c>
      <c r="C56" s="317"/>
      <c r="D56" s="333"/>
      <c r="E56" s="317"/>
      <c r="F56" s="319"/>
      <c r="G56" s="319"/>
      <c r="H56" s="317" t="s">
        <v>38</v>
      </c>
      <c r="I56" s="317" t="s">
        <v>55</v>
      </c>
      <c r="J56" s="401">
        <f>+K55</f>
        <v>42476</v>
      </c>
      <c r="K56" s="401">
        <v>42841</v>
      </c>
      <c r="L56" s="399">
        <v>385000</v>
      </c>
      <c r="M56" s="325">
        <f>+L55</f>
        <v>382000</v>
      </c>
      <c r="N56" s="324"/>
      <c r="O56" s="387"/>
      <c r="P56" s="311"/>
      <c r="Q56" s="311"/>
      <c r="R56" s="396"/>
      <c r="S56" s="311"/>
      <c r="T56" s="387"/>
      <c r="U56" s="311"/>
      <c r="V56" s="311"/>
      <c r="W56" s="396"/>
      <c r="AA56" s="475"/>
      <c r="AB56" s="475"/>
      <c r="AC56" s="475"/>
      <c r="AD56" s="475"/>
      <c r="AE56" s="475"/>
      <c r="AF56" s="311"/>
      <c r="AG56" s="310"/>
      <c r="AH56" s="310"/>
      <c r="AI56" s="310"/>
      <c r="AJ56" s="310"/>
      <c r="AK56" s="310"/>
      <c r="AL56" s="476"/>
      <c r="AM56" s="476"/>
      <c r="AN56" s="476"/>
      <c r="AO56" s="476"/>
      <c r="AP56" s="476"/>
      <c r="AQ56" s="476"/>
      <c r="AR56" s="476"/>
      <c r="AS56" s="476"/>
      <c r="AT56" s="476"/>
    </row>
    <row r="57" spans="1:46" s="33" customFormat="1" ht="14.25" customHeight="1" x14ac:dyDescent="0.2">
      <c r="A57" s="433" t="s">
        <v>166</v>
      </c>
      <c r="B57" s="268">
        <v>-8</v>
      </c>
      <c r="C57" s="256" t="s">
        <v>51</v>
      </c>
      <c r="D57" s="257" t="s">
        <v>57</v>
      </c>
      <c r="E57" s="256">
        <v>2005</v>
      </c>
      <c r="F57" s="258">
        <v>7500</v>
      </c>
      <c r="G57" s="258">
        <v>37500</v>
      </c>
      <c r="H57" s="256" t="s">
        <v>261</v>
      </c>
      <c r="I57" s="256" t="s">
        <v>262</v>
      </c>
      <c r="J57" s="259">
        <v>41913</v>
      </c>
      <c r="K57" s="259">
        <v>42213</v>
      </c>
      <c r="L57" s="260">
        <v>355000</v>
      </c>
      <c r="M57" s="261">
        <v>606000</v>
      </c>
      <c r="N57" s="324"/>
      <c r="O57" s="262">
        <v>0</v>
      </c>
      <c r="P57" s="263">
        <v>72.5</v>
      </c>
      <c r="Q57" s="263">
        <v>92</v>
      </c>
      <c r="R57" s="519">
        <v>31</v>
      </c>
      <c r="S57" s="311"/>
      <c r="T57" s="262">
        <v>0</v>
      </c>
      <c r="U57" s="263">
        <v>0</v>
      </c>
      <c r="V57" s="263">
        <v>0</v>
      </c>
      <c r="W57" s="264">
        <v>0</v>
      </c>
      <c r="AA57" s="475"/>
      <c r="AB57" s="475"/>
      <c r="AC57" s="475"/>
      <c r="AD57" s="475"/>
      <c r="AE57" s="475"/>
      <c r="AF57" s="263"/>
      <c r="AG57" s="310"/>
      <c r="AH57" s="310"/>
      <c r="AI57" s="310"/>
      <c r="AJ57" s="310"/>
      <c r="AK57" s="310"/>
      <c r="AL57" s="359"/>
      <c r="AM57" s="359"/>
      <c r="AN57" s="359"/>
      <c r="AO57" s="359"/>
      <c r="AP57" s="359"/>
      <c r="AQ57" s="359"/>
      <c r="AR57" s="359"/>
      <c r="AS57" s="359"/>
      <c r="AT57" s="359"/>
    </row>
    <row r="58" spans="1:46" s="312" customFormat="1" ht="14.25" customHeight="1" x14ac:dyDescent="0.2">
      <c r="A58" s="116" t="s">
        <v>167</v>
      </c>
      <c r="B58" s="367" t="s">
        <v>299</v>
      </c>
      <c r="C58" s="306" t="s">
        <v>51</v>
      </c>
      <c r="D58" s="333" t="s">
        <v>57</v>
      </c>
      <c r="E58" s="317">
        <v>2009</v>
      </c>
      <c r="F58" s="319">
        <v>7500</v>
      </c>
      <c r="G58" s="319">
        <v>37500</v>
      </c>
      <c r="H58" s="317" t="s">
        <v>28</v>
      </c>
      <c r="I58" s="317" t="s">
        <v>44</v>
      </c>
      <c r="J58" s="421">
        <v>40118</v>
      </c>
      <c r="K58" s="421">
        <v>42675</v>
      </c>
      <c r="L58" s="324">
        <v>431000</v>
      </c>
      <c r="M58" s="325" t="s">
        <v>41</v>
      </c>
      <c r="N58" s="324"/>
      <c r="O58" s="387">
        <v>0</v>
      </c>
      <c r="P58" s="311">
        <v>0</v>
      </c>
      <c r="Q58" s="311">
        <v>0</v>
      </c>
      <c r="R58" s="396">
        <v>0</v>
      </c>
      <c r="S58" s="311"/>
      <c r="T58" s="387">
        <v>0</v>
      </c>
      <c r="U58" s="311">
        <v>0</v>
      </c>
      <c r="V58" s="311">
        <v>0</v>
      </c>
      <c r="W58" s="396">
        <v>0</v>
      </c>
      <c r="AA58" s="475"/>
      <c r="AB58" s="475"/>
      <c r="AC58" s="475"/>
      <c r="AD58" s="475"/>
      <c r="AE58" s="475"/>
      <c r="AF58" s="263"/>
      <c r="AG58" s="310"/>
      <c r="AH58" s="310"/>
      <c r="AI58" s="310"/>
      <c r="AJ58" s="310"/>
      <c r="AK58" s="310"/>
      <c r="AL58" s="359"/>
      <c r="AM58" s="359"/>
      <c r="AN58" s="359"/>
      <c r="AO58" s="359"/>
      <c r="AP58" s="359"/>
      <c r="AQ58" s="359"/>
      <c r="AR58" s="359"/>
      <c r="AS58" s="359"/>
      <c r="AT58" s="359"/>
    </row>
    <row r="59" spans="1:46" s="308" customFormat="1" ht="14.25" customHeight="1" x14ac:dyDescent="0.2">
      <c r="A59" s="433" t="s">
        <v>190</v>
      </c>
      <c r="B59" s="500" t="s">
        <v>6</v>
      </c>
      <c r="C59" s="256" t="s">
        <v>51</v>
      </c>
      <c r="D59" s="431" t="s">
        <v>57</v>
      </c>
      <c r="E59" s="256">
        <v>2001</v>
      </c>
      <c r="F59" s="258">
        <v>7500</v>
      </c>
      <c r="G59" s="258">
        <v>35000</v>
      </c>
      <c r="H59" s="256" t="s">
        <v>112</v>
      </c>
      <c r="I59" s="256" t="s">
        <v>35</v>
      </c>
      <c r="J59" s="259">
        <v>41901</v>
      </c>
      <c r="K59" s="259">
        <v>42301</v>
      </c>
      <c r="L59" s="260">
        <v>380000</v>
      </c>
      <c r="M59" s="261" t="s">
        <v>41</v>
      </c>
      <c r="N59" s="324"/>
      <c r="O59" s="262">
        <v>0</v>
      </c>
      <c r="P59" s="263">
        <v>0</v>
      </c>
      <c r="Q59" s="263">
        <v>53.479166666666671</v>
      </c>
      <c r="R59" s="519">
        <v>4</v>
      </c>
      <c r="S59" s="311"/>
      <c r="T59" s="262">
        <v>0</v>
      </c>
      <c r="U59" s="263">
        <v>0</v>
      </c>
      <c r="V59" s="263">
        <v>0</v>
      </c>
      <c r="W59" s="264">
        <v>0</v>
      </c>
      <c r="AA59" s="475"/>
      <c r="AB59" s="475"/>
      <c r="AC59" s="475"/>
      <c r="AD59" s="475"/>
      <c r="AE59" s="475"/>
      <c r="AF59" s="263"/>
      <c r="AG59" s="310"/>
      <c r="AH59" s="310"/>
      <c r="AI59" s="310"/>
      <c r="AJ59" s="310"/>
      <c r="AK59" s="310"/>
      <c r="AL59" s="477"/>
      <c r="AM59" s="477"/>
      <c r="AN59" s="477"/>
      <c r="AO59" s="477"/>
      <c r="AP59" s="477"/>
      <c r="AQ59" s="477"/>
      <c r="AR59" s="477"/>
      <c r="AS59" s="477"/>
      <c r="AT59" s="477"/>
    </row>
    <row r="60" spans="1:46" s="312" customFormat="1" ht="14.25" customHeight="1" x14ac:dyDescent="0.2">
      <c r="A60" s="516" t="s">
        <v>168</v>
      </c>
      <c r="B60" s="422" t="s">
        <v>96</v>
      </c>
      <c r="C60" s="415" t="s">
        <v>51</v>
      </c>
      <c r="D60" s="489" t="s">
        <v>57</v>
      </c>
      <c r="E60" s="415">
        <v>2001</v>
      </c>
      <c r="F60" s="144">
        <v>7500</v>
      </c>
      <c r="G60" s="144">
        <v>35000</v>
      </c>
      <c r="H60" s="415" t="s">
        <v>33</v>
      </c>
      <c r="I60" s="415" t="s">
        <v>290</v>
      </c>
      <c r="J60" s="424">
        <v>42000</v>
      </c>
      <c r="K60" s="424">
        <v>42005</v>
      </c>
      <c r="L60" s="416">
        <v>300000</v>
      </c>
      <c r="M60" s="417" t="s">
        <v>41</v>
      </c>
      <c r="N60" s="324"/>
      <c r="O60" s="388">
        <v>0</v>
      </c>
      <c r="P60" s="323">
        <v>0</v>
      </c>
      <c r="Q60" s="323">
        <v>0</v>
      </c>
      <c r="R60" s="335">
        <v>0</v>
      </c>
      <c r="S60" s="311"/>
      <c r="T60" s="388">
        <v>0</v>
      </c>
      <c r="U60" s="323">
        <v>0</v>
      </c>
      <c r="V60" s="323">
        <v>0</v>
      </c>
      <c r="W60" s="335">
        <v>0</v>
      </c>
      <c r="AA60" s="475"/>
      <c r="AB60" s="475"/>
      <c r="AC60" s="475"/>
      <c r="AD60" s="475"/>
      <c r="AE60" s="475"/>
      <c r="AF60" s="311"/>
      <c r="AG60" s="310"/>
      <c r="AH60" s="310"/>
      <c r="AI60" s="310"/>
      <c r="AJ60" s="310"/>
      <c r="AK60" s="310"/>
      <c r="AL60" s="359"/>
      <c r="AM60" s="359"/>
      <c r="AN60" s="359"/>
      <c r="AO60" s="359"/>
      <c r="AP60" s="359"/>
      <c r="AQ60" s="359"/>
      <c r="AR60" s="359"/>
      <c r="AS60" s="359"/>
      <c r="AT60" s="359"/>
    </row>
    <row r="61" spans="1:46" s="33" customFormat="1" ht="6" customHeight="1" x14ac:dyDescent="0.2">
      <c r="A61" s="358"/>
      <c r="B61" s="398"/>
      <c r="C61" s="317"/>
      <c r="D61" s="117"/>
      <c r="E61" s="317"/>
      <c r="F61" s="319"/>
      <c r="G61" s="319"/>
      <c r="H61" s="118"/>
      <c r="I61" s="118"/>
      <c r="J61" s="118"/>
      <c r="K61" s="118"/>
      <c r="L61" s="316"/>
      <c r="M61" s="316"/>
      <c r="N61" s="316"/>
      <c r="O61" s="387"/>
      <c r="P61" s="311"/>
      <c r="Q61" s="311"/>
      <c r="R61" s="396"/>
      <c r="S61" s="311"/>
      <c r="T61" s="387"/>
      <c r="U61" s="311"/>
      <c r="V61" s="311"/>
      <c r="W61" s="396"/>
      <c r="AA61" s="475"/>
      <c r="AB61" s="475"/>
      <c r="AC61" s="475"/>
      <c r="AD61" s="475"/>
      <c r="AE61" s="475"/>
      <c r="AF61" s="311"/>
      <c r="AG61" s="310"/>
      <c r="AH61" s="310"/>
      <c r="AI61" s="310"/>
      <c r="AJ61" s="310"/>
      <c r="AK61" s="310"/>
      <c r="AL61" s="359"/>
      <c r="AM61" s="359"/>
      <c r="AN61" s="359"/>
      <c r="AO61" s="359"/>
      <c r="AP61" s="359"/>
      <c r="AQ61" s="359"/>
      <c r="AR61" s="359"/>
      <c r="AS61" s="359"/>
      <c r="AT61" s="359"/>
    </row>
    <row r="62" spans="1:46" s="33" customFormat="1" x14ac:dyDescent="0.2">
      <c r="A62" s="312"/>
      <c r="B62" s="143"/>
      <c r="C62" s="317"/>
      <c r="D62" s="117"/>
      <c r="E62" s="317"/>
      <c r="F62" s="319"/>
      <c r="G62" s="319"/>
      <c r="H62" s="118"/>
      <c r="I62" s="118"/>
      <c r="J62" s="118"/>
      <c r="K62" s="118"/>
      <c r="L62" s="316"/>
      <c r="M62" s="174" t="s">
        <v>82</v>
      </c>
      <c r="N62" s="174"/>
      <c r="O62" s="198">
        <f>SUM(O29:O60)</f>
        <v>98.25</v>
      </c>
      <c r="P62" s="48">
        <f>SUM(P29:P60)</f>
        <v>109.875</v>
      </c>
      <c r="Q62" s="48">
        <f>SUM(Q29:Q60)</f>
        <v>295.97916666666669</v>
      </c>
      <c r="R62" s="232">
        <f>SUM(R27:R60)</f>
        <v>373</v>
      </c>
      <c r="S62" s="322"/>
      <c r="T62" s="198">
        <f>SUM(T27:T60)</f>
        <v>191</v>
      </c>
      <c r="U62" s="48">
        <f>SUM(U27:U60)</f>
        <v>258</v>
      </c>
      <c r="V62" s="48">
        <f>SUM(V27:V60)</f>
        <v>80</v>
      </c>
      <c r="W62" s="232">
        <f>SUM(W27:W60)</f>
        <v>13</v>
      </c>
      <c r="AA62" s="529"/>
      <c r="AB62" s="529"/>
      <c r="AC62" s="529"/>
      <c r="AD62" s="529"/>
      <c r="AE62" s="529"/>
      <c r="AF62" s="322"/>
      <c r="AG62" s="310"/>
      <c r="AH62" s="310"/>
      <c r="AI62" s="310"/>
      <c r="AJ62" s="310"/>
      <c r="AK62" s="310"/>
      <c r="AL62" s="359"/>
      <c r="AM62" s="359"/>
      <c r="AN62" s="359"/>
      <c r="AO62" s="359"/>
      <c r="AP62" s="359"/>
      <c r="AQ62" s="359"/>
      <c r="AR62" s="359"/>
      <c r="AS62" s="359"/>
      <c r="AT62" s="359"/>
    </row>
    <row r="63" spans="1:46" s="33" customFormat="1" ht="14.25" x14ac:dyDescent="0.2">
      <c r="A63" s="312"/>
      <c r="B63" s="143"/>
      <c r="C63" s="317"/>
      <c r="D63" s="117"/>
      <c r="E63" s="317"/>
      <c r="F63" s="319"/>
      <c r="G63" s="319"/>
      <c r="H63" s="118"/>
      <c r="I63" s="118"/>
      <c r="J63" s="118"/>
      <c r="K63" s="118"/>
      <c r="L63" s="316"/>
      <c r="M63" s="174" t="s">
        <v>9</v>
      </c>
      <c r="N63" s="174"/>
      <c r="O63" s="199">
        <v>547000</v>
      </c>
      <c r="P63" s="195">
        <v>554000</v>
      </c>
      <c r="Q63" s="195">
        <v>555000</v>
      </c>
      <c r="R63" s="233">
        <v>545000</v>
      </c>
      <c r="S63" s="286"/>
      <c r="T63" s="199">
        <v>520000</v>
      </c>
      <c r="U63" s="195">
        <v>507000</v>
      </c>
      <c r="V63" s="195">
        <v>528000</v>
      </c>
      <c r="W63" s="233">
        <v>536000</v>
      </c>
      <c r="AA63" s="475"/>
      <c r="AB63" s="475"/>
      <c r="AC63" s="475"/>
      <c r="AD63" s="475"/>
      <c r="AE63" s="475"/>
      <c r="AF63" s="286"/>
      <c r="AG63" s="310"/>
      <c r="AH63" s="310"/>
      <c r="AI63" s="310"/>
      <c r="AJ63" s="310"/>
      <c r="AK63" s="310"/>
      <c r="AL63" s="359"/>
      <c r="AM63" s="359"/>
      <c r="AN63" s="359"/>
      <c r="AO63" s="359"/>
      <c r="AP63" s="359"/>
      <c r="AQ63" s="359"/>
      <c r="AR63" s="359"/>
      <c r="AS63" s="359"/>
      <c r="AT63" s="359"/>
    </row>
    <row r="64" spans="1:46" ht="6" customHeight="1" x14ac:dyDescent="0.2">
      <c r="A64" s="155"/>
      <c r="B64" s="324"/>
      <c r="C64" s="121"/>
      <c r="D64" s="121"/>
      <c r="E64" s="122"/>
      <c r="F64" s="123"/>
      <c r="G64" s="123"/>
      <c r="H64" s="124"/>
      <c r="I64" s="118"/>
      <c r="J64" s="118"/>
      <c r="K64" s="118"/>
      <c r="L64" s="125"/>
      <c r="M64" s="196"/>
      <c r="N64" s="125"/>
      <c r="O64" s="386"/>
      <c r="P64" s="322"/>
      <c r="Q64" s="322"/>
      <c r="R64" s="336"/>
      <c r="S64" s="322"/>
      <c r="T64" s="386"/>
      <c r="U64" s="322"/>
      <c r="V64" s="322"/>
      <c r="W64" s="336"/>
      <c r="AA64" s="475"/>
      <c r="AB64" s="475"/>
      <c r="AC64" s="475"/>
      <c r="AD64" s="475"/>
      <c r="AE64" s="475"/>
      <c r="AF64" s="322"/>
      <c r="AG64" s="310"/>
      <c r="AH64" s="310"/>
      <c r="AI64" s="310"/>
      <c r="AJ64" s="310"/>
      <c r="AK64" s="310"/>
      <c r="AL64" s="477"/>
      <c r="AM64" s="477"/>
      <c r="AN64" s="477"/>
      <c r="AO64" s="477"/>
      <c r="AP64" s="477"/>
      <c r="AQ64" s="477"/>
      <c r="AR64" s="477"/>
      <c r="AS64" s="477"/>
      <c r="AT64" s="477"/>
    </row>
    <row r="65" spans="1:46" ht="15" x14ac:dyDescent="0.2">
      <c r="A65" s="347" t="s">
        <v>311</v>
      </c>
      <c r="B65" s="353"/>
      <c r="C65" s="349"/>
      <c r="D65" s="350"/>
      <c r="E65" s="351"/>
      <c r="F65" s="350"/>
      <c r="G65" s="350"/>
      <c r="H65" s="350"/>
      <c r="I65" s="350"/>
      <c r="J65" s="375"/>
      <c r="K65" s="375"/>
      <c r="L65" s="379"/>
      <c r="M65" s="380"/>
      <c r="N65" s="368"/>
      <c r="O65" s="352"/>
      <c r="P65" s="326"/>
      <c r="Q65" s="326"/>
      <c r="R65" s="527"/>
      <c r="S65" s="374"/>
      <c r="T65" s="352"/>
      <c r="U65" s="326"/>
      <c r="V65" s="326"/>
      <c r="W65" s="327"/>
      <c r="AA65" s="475"/>
      <c r="AB65" s="475"/>
      <c r="AC65" s="475"/>
      <c r="AD65" s="475"/>
      <c r="AE65" s="475"/>
      <c r="AF65" s="374"/>
      <c r="AG65" s="310"/>
      <c r="AH65" s="310"/>
      <c r="AI65" s="310"/>
      <c r="AJ65" s="310"/>
      <c r="AK65" s="310"/>
      <c r="AL65" s="477"/>
      <c r="AM65" s="477"/>
      <c r="AN65" s="477"/>
      <c r="AO65" s="477"/>
      <c r="AP65" s="477"/>
      <c r="AQ65" s="477"/>
      <c r="AR65" s="477"/>
      <c r="AS65" s="477"/>
      <c r="AT65" s="477"/>
    </row>
    <row r="66" spans="1:46" s="33" customFormat="1" ht="6" customHeight="1" x14ac:dyDescent="0.2">
      <c r="A66" s="126"/>
      <c r="B66" s="345"/>
      <c r="C66" s="121"/>
      <c r="D66" s="121"/>
      <c r="E66" s="122"/>
      <c r="F66" s="123"/>
      <c r="G66" s="123"/>
      <c r="H66" s="124"/>
      <c r="I66" s="118"/>
      <c r="J66" s="118"/>
      <c r="K66" s="118"/>
      <c r="L66" s="125"/>
      <c r="M66" s="184"/>
      <c r="N66" s="125"/>
      <c r="O66" s="198"/>
      <c r="P66" s="48"/>
      <c r="Q66" s="48"/>
      <c r="R66" s="232"/>
      <c r="S66" s="322"/>
      <c r="T66" s="198"/>
      <c r="U66" s="48"/>
      <c r="V66" s="48"/>
      <c r="W66" s="232"/>
      <c r="AA66" s="475"/>
      <c r="AB66" s="475"/>
      <c r="AC66" s="475"/>
      <c r="AD66" s="475"/>
      <c r="AE66" s="475"/>
      <c r="AF66" s="322"/>
      <c r="AG66" s="310"/>
      <c r="AH66" s="310"/>
      <c r="AI66" s="310"/>
      <c r="AJ66" s="310"/>
      <c r="AK66" s="310"/>
      <c r="AL66" s="359"/>
      <c r="AM66" s="359"/>
      <c r="AN66" s="359"/>
      <c r="AO66" s="359"/>
      <c r="AP66" s="359"/>
      <c r="AQ66" s="359"/>
      <c r="AR66" s="359"/>
      <c r="AS66" s="359"/>
      <c r="AT66" s="359"/>
    </row>
    <row r="67" spans="1:46" s="312" customFormat="1" ht="15.2" customHeight="1" x14ac:dyDescent="0.2">
      <c r="A67" s="400" t="s">
        <v>169</v>
      </c>
      <c r="B67" s="345" t="s">
        <v>293</v>
      </c>
      <c r="C67" s="317" t="s">
        <v>50</v>
      </c>
      <c r="D67" s="333" t="s">
        <v>57</v>
      </c>
      <c r="E67" s="317" t="s">
        <v>0</v>
      </c>
      <c r="F67" s="319">
        <v>7200</v>
      </c>
      <c r="G67" s="319">
        <v>25000</v>
      </c>
      <c r="H67" s="317" t="s">
        <v>30</v>
      </c>
      <c r="I67" s="317" t="s">
        <v>32</v>
      </c>
      <c r="J67" s="397">
        <v>40664</v>
      </c>
      <c r="K67" s="397">
        <v>42401</v>
      </c>
      <c r="L67" s="399">
        <v>371000</v>
      </c>
      <c r="M67" s="325">
        <v>190000</v>
      </c>
      <c r="N67" s="324"/>
      <c r="O67" s="387">
        <v>0</v>
      </c>
      <c r="P67" s="311">
        <v>0</v>
      </c>
      <c r="Q67" s="310">
        <v>0</v>
      </c>
      <c r="R67" s="394">
        <v>7.729166666666667</v>
      </c>
      <c r="S67" s="311"/>
      <c r="T67" s="387">
        <v>0</v>
      </c>
      <c r="U67" s="311">
        <v>0</v>
      </c>
      <c r="V67" s="310">
        <v>0</v>
      </c>
      <c r="W67" s="394">
        <v>0</v>
      </c>
      <c r="AA67" s="480"/>
      <c r="AB67" s="480"/>
      <c r="AC67" s="480"/>
      <c r="AD67" s="480"/>
      <c r="AE67" s="480"/>
      <c r="AF67" s="311"/>
      <c r="AG67" s="310"/>
      <c r="AH67" s="310"/>
      <c r="AI67" s="310"/>
      <c r="AJ67" s="310"/>
      <c r="AK67" s="310"/>
      <c r="AL67" s="359"/>
      <c r="AM67" s="359"/>
      <c r="AN67" s="359"/>
      <c r="AO67" s="359"/>
      <c r="AP67" s="359"/>
      <c r="AQ67" s="359"/>
      <c r="AR67" s="359"/>
      <c r="AS67" s="359"/>
      <c r="AT67" s="359"/>
    </row>
    <row r="68" spans="1:46" s="33" customFormat="1" x14ac:dyDescent="0.2">
      <c r="A68" s="255" t="s">
        <v>171</v>
      </c>
      <c r="B68" s="268" t="s">
        <v>210</v>
      </c>
      <c r="C68" s="256" t="s">
        <v>51</v>
      </c>
      <c r="D68" s="257"/>
      <c r="E68" s="256" t="s">
        <v>216</v>
      </c>
      <c r="F68" s="258">
        <v>7000</v>
      </c>
      <c r="G68" s="258">
        <v>30000</v>
      </c>
      <c r="H68" s="256" t="s">
        <v>237</v>
      </c>
      <c r="I68" s="256" t="s">
        <v>260</v>
      </c>
      <c r="J68" s="259">
        <v>41797</v>
      </c>
      <c r="K68" s="259">
        <v>42124</v>
      </c>
      <c r="L68" s="260">
        <v>370000</v>
      </c>
      <c r="M68" s="261" t="s">
        <v>41</v>
      </c>
      <c r="N68" s="324"/>
      <c r="O68" s="262">
        <v>10</v>
      </c>
      <c r="P68" s="263">
        <v>71.583333333333329</v>
      </c>
      <c r="Q68" s="263">
        <v>0</v>
      </c>
      <c r="R68" s="264">
        <v>0</v>
      </c>
      <c r="S68" s="311"/>
      <c r="T68" s="262">
        <v>0</v>
      </c>
      <c r="U68" s="263">
        <v>0</v>
      </c>
      <c r="V68" s="263">
        <v>0</v>
      </c>
      <c r="W68" s="264">
        <v>0</v>
      </c>
      <c r="AA68" s="475"/>
      <c r="AB68" s="475"/>
      <c r="AC68" s="475"/>
      <c r="AD68" s="475"/>
      <c r="AE68" s="475"/>
      <c r="AF68" s="263"/>
      <c r="AG68" s="310"/>
      <c r="AH68" s="310"/>
      <c r="AI68" s="310"/>
      <c r="AJ68" s="310"/>
      <c r="AK68" s="310"/>
      <c r="AL68" s="359"/>
      <c r="AM68" s="359"/>
      <c r="AN68" s="359"/>
      <c r="AO68" s="359"/>
      <c r="AP68" s="359"/>
      <c r="AQ68" s="359"/>
      <c r="AR68" s="359"/>
      <c r="AS68" s="359"/>
      <c r="AT68" s="359"/>
    </row>
    <row r="69" spans="1:46" s="176" customFormat="1" ht="14.25" customHeight="1" x14ac:dyDescent="0.2">
      <c r="A69" s="426" t="s">
        <v>172</v>
      </c>
      <c r="B69" s="367" t="s">
        <v>153</v>
      </c>
      <c r="C69" s="317" t="s">
        <v>51</v>
      </c>
      <c r="D69" s="333" t="s">
        <v>57</v>
      </c>
      <c r="E69" s="317" t="s">
        <v>12</v>
      </c>
      <c r="F69" s="319">
        <v>6500</v>
      </c>
      <c r="G69" s="319">
        <v>25000</v>
      </c>
      <c r="H69" s="317" t="s">
        <v>30</v>
      </c>
      <c r="I69" s="317" t="s">
        <v>32</v>
      </c>
      <c r="J69" s="397">
        <v>41760</v>
      </c>
      <c r="K69" s="397">
        <v>42614</v>
      </c>
      <c r="L69" s="399">
        <v>290000</v>
      </c>
      <c r="M69" s="325">
        <v>361000</v>
      </c>
      <c r="N69" s="324"/>
      <c r="O69" s="387">
        <v>0</v>
      </c>
      <c r="P69" s="311">
        <v>22.75</v>
      </c>
      <c r="Q69" s="311">
        <v>0</v>
      </c>
      <c r="R69" s="396">
        <v>0</v>
      </c>
      <c r="S69" s="311"/>
      <c r="T69" s="387">
        <v>59</v>
      </c>
      <c r="U69" s="311">
        <v>1</v>
      </c>
      <c r="V69" s="311">
        <v>0</v>
      </c>
      <c r="W69" s="396">
        <v>0</v>
      </c>
      <c r="AA69" s="475"/>
      <c r="AB69" s="475"/>
      <c r="AC69" s="475"/>
      <c r="AD69" s="475"/>
      <c r="AE69" s="475"/>
      <c r="AF69" s="311"/>
      <c r="AG69" s="310"/>
      <c r="AH69" s="310"/>
      <c r="AI69" s="310"/>
      <c r="AJ69" s="310"/>
      <c r="AK69" s="310"/>
      <c r="AL69" s="476"/>
      <c r="AM69" s="476"/>
      <c r="AN69" s="476"/>
      <c r="AO69" s="476"/>
      <c r="AP69" s="476"/>
      <c r="AQ69" s="476"/>
      <c r="AR69" s="476"/>
      <c r="AS69" s="476"/>
      <c r="AT69" s="476"/>
    </row>
    <row r="70" spans="1:46" s="33" customFormat="1" x14ac:dyDescent="0.2">
      <c r="A70" s="438" t="s">
        <v>189</v>
      </c>
      <c r="B70" s="268" t="s">
        <v>141</v>
      </c>
      <c r="C70" s="256" t="s">
        <v>51</v>
      </c>
      <c r="D70" s="257" t="s">
        <v>57</v>
      </c>
      <c r="E70" s="256" t="s">
        <v>63</v>
      </c>
      <c r="F70" s="258">
        <v>6500</v>
      </c>
      <c r="G70" s="258">
        <v>25000</v>
      </c>
      <c r="H70" s="256" t="s">
        <v>33</v>
      </c>
      <c r="I70" s="256" t="s">
        <v>34</v>
      </c>
      <c r="J70" s="259">
        <v>41153</v>
      </c>
      <c r="K70" s="259">
        <v>42401</v>
      </c>
      <c r="L70" s="260">
        <v>461000</v>
      </c>
      <c r="M70" s="261">
        <v>357000</v>
      </c>
      <c r="N70" s="324"/>
      <c r="O70" s="262">
        <v>59.604166666666664</v>
      </c>
      <c r="P70" s="263">
        <v>0</v>
      </c>
      <c r="Q70" s="263">
        <v>0</v>
      </c>
      <c r="R70" s="264">
        <v>0</v>
      </c>
      <c r="S70" s="311"/>
      <c r="T70" s="262">
        <v>0</v>
      </c>
      <c r="U70" s="263">
        <v>0</v>
      </c>
      <c r="V70" s="263">
        <v>0</v>
      </c>
      <c r="W70" s="264">
        <v>0</v>
      </c>
      <c r="AA70" s="475"/>
      <c r="AB70" s="475"/>
      <c r="AC70" s="475"/>
      <c r="AD70" s="475"/>
      <c r="AE70" s="475"/>
      <c r="AF70" s="263"/>
      <c r="AG70" s="310"/>
      <c r="AH70" s="310"/>
      <c r="AI70" s="310"/>
      <c r="AJ70" s="310"/>
      <c r="AK70" s="310"/>
      <c r="AL70" s="359"/>
      <c r="AM70" s="359"/>
      <c r="AN70" s="359"/>
      <c r="AO70" s="359"/>
      <c r="AP70" s="359"/>
      <c r="AQ70" s="359"/>
      <c r="AR70" s="359"/>
      <c r="AS70" s="359"/>
      <c r="AT70" s="359"/>
    </row>
    <row r="71" spans="1:46" s="176" customFormat="1" ht="14.25" customHeight="1" x14ac:dyDescent="0.2">
      <c r="A71" s="400" t="s">
        <v>173</v>
      </c>
      <c r="B71" s="345"/>
      <c r="C71" s="317" t="s">
        <v>51</v>
      </c>
      <c r="D71" s="333" t="s">
        <v>57</v>
      </c>
      <c r="E71" s="317" t="s">
        <v>24</v>
      </c>
      <c r="F71" s="319">
        <v>6500</v>
      </c>
      <c r="G71" s="319">
        <v>25000</v>
      </c>
      <c r="H71" s="317"/>
      <c r="I71" s="317"/>
      <c r="J71" s="397"/>
      <c r="K71" s="401" t="s">
        <v>231</v>
      </c>
      <c r="L71" s="399"/>
      <c r="M71" s="325"/>
      <c r="N71" s="324"/>
      <c r="O71" s="387">
        <v>0</v>
      </c>
      <c r="P71" s="311">
        <v>0</v>
      </c>
      <c r="Q71" s="311">
        <v>0</v>
      </c>
      <c r="R71" s="396">
        <v>0</v>
      </c>
      <c r="S71" s="311"/>
      <c r="T71" s="387">
        <v>0</v>
      </c>
      <c r="U71" s="311">
        <v>0</v>
      </c>
      <c r="V71" s="311">
        <v>0</v>
      </c>
      <c r="W71" s="396">
        <v>0</v>
      </c>
      <c r="X71" s="312"/>
      <c r="Y71" s="312"/>
      <c r="Z71" s="312"/>
      <c r="AA71" s="480"/>
      <c r="AB71" s="480"/>
      <c r="AC71" s="480"/>
      <c r="AD71" s="480"/>
      <c r="AE71" s="480"/>
      <c r="AF71" s="311"/>
      <c r="AG71" s="310"/>
      <c r="AH71" s="310"/>
      <c r="AI71" s="310"/>
      <c r="AJ71" s="310"/>
      <c r="AK71" s="310"/>
      <c r="AL71" s="476"/>
      <c r="AM71" s="476"/>
      <c r="AN71" s="476"/>
      <c r="AO71" s="476"/>
      <c r="AP71" s="476"/>
      <c r="AQ71" s="476"/>
      <c r="AR71" s="476"/>
      <c r="AS71" s="476"/>
      <c r="AT71" s="476"/>
    </row>
    <row r="72" spans="1:46" ht="14.25" customHeight="1" x14ac:dyDescent="0.2">
      <c r="A72" s="429" t="s">
        <v>87</v>
      </c>
      <c r="B72" s="266"/>
      <c r="C72" s="256" t="s">
        <v>51</v>
      </c>
      <c r="D72" s="256"/>
      <c r="E72" s="256" t="s">
        <v>66</v>
      </c>
      <c r="F72" s="258">
        <v>5750</v>
      </c>
      <c r="G72" s="258">
        <v>25000</v>
      </c>
      <c r="H72" s="256" t="s">
        <v>38</v>
      </c>
      <c r="I72" s="256" t="s">
        <v>55</v>
      </c>
      <c r="J72" s="259">
        <v>41502</v>
      </c>
      <c r="K72" s="259">
        <v>42030</v>
      </c>
      <c r="L72" s="473">
        <v>332000</v>
      </c>
      <c r="M72" s="261">
        <v>324000</v>
      </c>
      <c r="N72" s="342"/>
      <c r="O72" s="468">
        <v>0</v>
      </c>
      <c r="P72" s="74">
        <v>0</v>
      </c>
      <c r="Q72" s="74">
        <v>0</v>
      </c>
      <c r="R72" s="521">
        <v>0</v>
      </c>
      <c r="S72" s="322"/>
      <c r="T72" s="468">
        <v>0</v>
      </c>
      <c r="U72" s="74">
        <v>0</v>
      </c>
      <c r="V72" s="74">
        <v>0</v>
      </c>
      <c r="W72" s="469">
        <v>0</v>
      </c>
      <c r="AA72" s="475"/>
      <c r="AB72" s="475"/>
      <c r="AC72" s="475"/>
      <c r="AD72" s="475"/>
      <c r="AE72" s="475"/>
      <c r="AF72" s="74"/>
      <c r="AG72" s="310"/>
      <c r="AH72" s="310"/>
      <c r="AI72" s="310"/>
      <c r="AJ72" s="310"/>
      <c r="AK72" s="310"/>
      <c r="AL72" s="477"/>
      <c r="AM72" s="477"/>
      <c r="AN72" s="477"/>
      <c r="AO72" s="477"/>
      <c r="AP72" s="477"/>
      <c r="AQ72" s="477"/>
      <c r="AR72" s="477"/>
      <c r="AS72" s="477"/>
      <c r="AT72" s="477"/>
    </row>
    <row r="73" spans="1:46" s="308" customFormat="1" ht="14.25" customHeight="1" x14ac:dyDescent="0.2">
      <c r="A73" s="255"/>
      <c r="B73" s="266"/>
      <c r="C73" s="256"/>
      <c r="D73" s="256"/>
      <c r="E73" s="256"/>
      <c r="F73" s="258"/>
      <c r="G73" s="258"/>
      <c r="H73" s="256" t="s">
        <v>38</v>
      </c>
      <c r="I73" s="256" t="s">
        <v>263</v>
      </c>
      <c r="J73" s="259">
        <v>42030</v>
      </c>
      <c r="K73" s="259">
        <v>42079</v>
      </c>
      <c r="L73" s="434">
        <v>338000</v>
      </c>
      <c r="M73" s="542">
        <v>332000</v>
      </c>
      <c r="N73" s="342"/>
      <c r="O73" s="468"/>
      <c r="P73" s="74"/>
      <c r="Q73" s="74"/>
      <c r="R73" s="469"/>
      <c r="S73" s="322"/>
      <c r="T73" s="468"/>
      <c r="U73" s="74"/>
      <c r="V73" s="74"/>
      <c r="W73" s="469"/>
      <c r="AA73" s="475"/>
      <c r="AB73" s="475"/>
      <c r="AC73" s="475"/>
      <c r="AD73" s="475"/>
      <c r="AE73" s="475"/>
      <c r="AF73" s="74"/>
      <c r="AG73" s="310"/>
      <c r="AH73" s="310"/>
      <c r="AI73" s="310"/>
      <c r="AJ73" s="310"/>
      <c r="AK73" s="310"/>
      <c r="AL73" s="477"/>
      <c r="AM73" s="477"/>
      <c r="AN73" s="477"/>
      <c r="AO73" s="477"/>
      <c r="AP73" s="477"/>
      <c r="AQ73" s="477"/>
      <c r="AR73" s="477"/>
      <c r="AS73" s="477"/>
      <c r="AT73" s="477"/>
    </row>
    <row r="74" spans="1:46" s="312" customFormat="1" ht="14.25" customHeight="1" x14ac:dyDescent="0.2">
      <c r="A74" s="400" t="s">
        <v>46</v>
      </c>
      <c r="B74" s="345">
        <v>-7</v>
      </c>
      <c r="C74" s="317" t="s">
        <v>51</v>
      </c>
      <c r="D74" s="317"/>
      <c r="E74" s="317" t="s">
        <v>47</v>
      </c>
      <c r="F74" s="319">
        <v>5400</v>
      </c>
      <c r="G74" s="319">
        <v>30000</v>
      </c>
      <c r="H74" s="317" t="s">
        <v>37</v>
      </c>
      <c r="I74" s="317" t="s">
        <v>269</v>
      </c>
      <c r="J74" s="397">
        <v>42000</v>
      </c>
      <c r="K74" s="397">
        <v>42125</v>
      </c>
      <c r="L74" s="359">
        <v>420000</v>
      </c>
      <c r="M74" s="325">
        <v>440000</v>
      </c>
      <c r="N74" s="342"/>
      <c r="O74" s="386">
        <v>0</v>
      </c>
      <c r="P74" s="322">
        <v>0</v>
      </c>
      <c r="Q74" s="322">
        <v>15.041666666666666</v>
      </c>
      <c r="R74" s="543">
        <v>0</v>
      </c>
      <c r="S74" s="322"/>
      <c r="T74" s="386">
        <v>0</v>
      </c>
      <c r="U74" s="322">
        <v>0</v>
      </c>
      <c r="V74" s="322">
        <v>0</v>
      </c>
      <c r="W74" s="336">
        <v>0</v>
      </c>
      <c r="AA74" s="475"/>
      <c r="AB74" s="475"/>
      <c r="AC74" s="475"/>
      <c r="AD74" s="475"/>
      <c r="AE74" s="475"/>
      <c r="AF74" s="322"/>
      <c r="AG74" s="310"/>
      <c r="AH74" s="310"/>
      <c r="AI74" s="310"/>
      <c r="AJ74" s="310"/>
      <c r="AK74" s="310"/>
      <c r="AL74" s="359"/>
      <c r="AM74" s="359"/>
      <c r="AN74" s="359"/>
      <c r="AO74" s="359"/>
      <c r="AP74" s="359"/>
      <c r="AQ74" s="359"/>
      <c r="AR74" s="359"/>
      <c r="AS74" s="359"/>
      <c r="AT74" s="359"/>
    </row>
    <row r="75" spans="1:46" s="312" customFormat="1" ht="14.25" customHeight="1" x14ac:dyDescent="0.2">
      <c r="A75" s="116"/>
      <c r="B75" s="345"/>
      <c r="C75" s="317"/>
      <c r="D75" s="317"/>
      <c r="E75" s="317"/>
      <c r="F75" s="319"/>
      <c r="G75" s="319"/>
      <c r="H75" s="317" t="s">
        <v>37</v>
      </c>
      <c r="I75" s="317" t="s">
        <v>269</v>
      </c>
      <c r="J75" s="397">
        <v>42125</v>
      </c>
      <c r="K75" s="397">
        <v>42418</v>
      </c>
      <c r="L75" s="359">
        <v>370000</v>
      </c>
      <c r="M75" s="325">
        <v>420000</v>
      </c>
      <c r="N75" s="342"/>
      <c r="O75" s="386"/>
      <c r="P75" s="322"/>
      <c r="Q75" s="322"/>
      <c r="R75" s="336"/>
      <c r="S75" s="322"/>
      <c r="T75" s="386"/>
      <c r="U75" s="322"/>
      <c r="V75" s="322"/>
      <c r="W75" s="336"/>
      <c r="AA75" s="475"/>
      <c r="AB75" s="475"/>
      <c r="AC75" s="475"/>
      <c r="AD75" s="475"/>
      <c r="AE75" s="475"/>
      <c r="AF75" s="322"/>
      <c r="AG75" s="310"/>
      <c r="AH75" s="310"/>
      <c r="AI75" s="310"/>
      <c r="AJ75" s="310"/>
      <c r="AK75" s="310"/>
      <c r="AL75" s="359"/>
      <c r="AM75" s="359"/>
      <c r="AN75" s="359"/>
      <c r="AO75" s="359"/>
      <c r="AP75" s="359"/>
      <c r="AQ75" s="359"/>
      <c r="AR75" s="359"/>
      <c r="AS75" s="359"/>
      <c r="AT75" s="359"/>
    </row>
    <row r="76" spans="1:46" s="33" customFormat="1" ht="14.25" customHeight="1" x14ac:dyDescent="0.2">
      <c r="A76" s="502" t="s">
        <v>174</v>
      </c>
      <c r="B76" s="266"/>
      <c r="C76" s="256" t="s">
        <v>51</v>
      </c>
      <c r="D76" s="256"/>
      <c r="E76" s="256" t="s">
        <v>48</v>
      </c>
      <c r="F76" s="258">
        <v>5000</v>
      </c>
      <c r="G76" s="410">
        <v>25000</v>
      </c>
      <c r="H76" s="567" t="s">
        <v>45</v>
      </c>
      <c r="I76" s="567" t="s">
        <v>304</v>
      </c>
      <c r="J76" s="504">
        <v>42004</v>
      </c>
      <c r="K76" s="504">
        <v>42061</v>
      </c>
      <c r="L76" s="455">
        <v>174000</v>
      </c>
      <c r="M76" s="456" t="s">
        <v>41</v>
      </c>
      <c r="N76" s="324"/>
      <c r="O76" s="262">
        <v>0</v>
      </c>
      <c r="P76" s="263">
        <v>35.395833333333336</v>
      </c>
      <c r="Q76" s="263">
        <v>7</v>
      </c>
      <c r="R76" s="519">
        <v>41</v>
      </c>
      <c r="S76" s="311"/>
      <c r="T76" s="541">
        <v>0</v>
      </c>
      <c r="U76" s="263">
        <v>0</v>
      </c>
      <c r="V76" s="263">
        <v>0</v>
      </c>
      <c r="W76" s="264">
        <v>0</v>
      </c>
      <c r="AA76" s="475"/>
      <c r="AB76" s="475"/>
      <c r="AC76" s="475"/>
      <c r="AD76" s="475"/>
      <c r="AE76" s="475"/>
      <c r="AF76" s="263"/>
      <c r="AG76" s="310"/>
      <c r="AH76" s="310"/>
      <c r="AI76" s="310"/>
      <c r="AJ76" s="310"/>
      <c r="AK76" s="310"/>
      <c r="AL76" s="359"/>
      <c r="AM76" s="359"/>
      <c r="AN76" s="359"/>
      <c r="AO76" s="359"/>
      <c r="AP76" s="359"/>
      <c r="AQ76" s="359"/>
      <c r="AR76" s="359"/>
      <c r="AS76" s="359"/>
      <c r="AT76" s="359"/>
    </row>
    <row r="77" spans="1:46" s="312" customFormat="1" ht="14.25" customHeight="1" x14ac:dyDescent="0.2">
      <c r="A77" s="501"/>
      <c r="B77" s="266">
        <v>-7</v>
      </c>
      <c r="C77" s="583"/>
      <c r="D77" s="584"/>
      <c r="E77" s="584"/>
      <c r="F77" s="585"/>
      <c r="G77" s="249"/>
      <c r="H77" s="247" t="s">
        <v>62</v>
      </c>
      <c r="I77" s="247" t="s">
        <v>62</v>
      </c>
      <c r="J77" s="586">
        <v>42061</v>
      </c>
      <c r="K77" s="586">
        <v>42331</v>
      </c>
      <c r="L77" s="587">
        <v>200000</v>
      </c>
      <c r="M77" s="555">
        <f>+L76</f>
        <v>174000</v>
      </c>
      <c r="N77" s="324"/>
      <c r="O77" s="588"/>
      <c r="P77" s="589"/>
      <c r="Q77" s="589"/>
      <c r="R77" s="590"/>
      <c r="S77" s="311"/>
      <c r="T77" s="588"/>
      <c r="U77" s="589"/>
      <c r="V77" s="589"/>
      <c r="W77" s="590"/>
      <c r="AA77" s="475"/>
      <c r="AB77" s="475"/>
      <c r="AC77" s="475"/>
      <c r="AD77" s="475"/>
      <c r="AE77" s="475"/>
      <c r="AF77" s="263"/>
      <c r="AG77" s="310"/>
      <c r="AH77" s="310"/>
      <c r="AI77" s="310"/>
      <c r="AJ77" s="310"/>
      <c r="AK77" s="310"/>
      <c r="AL77" s="359"/>
      <c r="AM77" s="359"/>
      <c r="AN77" s="359"/>
      <c r="AO77" s="359"/>
      <c r="AP77" s="359"/>
      <c r="AQ77" s="359"/>
      <c r="AR77" s="359"/>
      <c r="AS77" s="359"/>
      <c r="AT77" s="359"/>
    </row>
    <row r="78" spans="1:46" ht="6" customHeight="1" x14ac:dyDescent="0.2">
      <c r="A78" s="80"/>
      <c r="B78" s="145"/>
      <c r="C78" s="312"/>
      <c r="D78" s="312"/>
      <c r="E78" s="312"/>
      <c r="F78" s="312"/>
      <c r="G78" s="312"/>
      <c r="H78" s="312"/>
      <c r="I78" s="312"/>
      <c r="J78" s="395"/>
      <c r="K78" s="395"/>
      <c r="L78" s="363"/>
      <c r="M78" s="363"/>
      <c r="O78" s="393"/>
      <c r="P78" s="310"/>
      <c r="Q78" s="310"/>
      <c r="R78" s="394"/>
      <c r="S78" s="310"/>
      <c r="T78" s="393"/>
      <c r="U78" s="310"/>
      <c r="V78" s="310"/>
      <c r="W78" s="394"/>
      <c r="AA78" s="475"/>
      <c r="AB78" s="475"/>
      <c r="AC78" s="475"/>
      <c r="AD78" s="475"/>
      <c r="AE78" s="475"/>
      <c r="AF78" s="310"/>
      <c r="AG78" s="310"/>
      <c r="AH78" s="310"/>
      <c r="AI78" s="310"/>
      <c r="AJ78" s="310"/>
      <c r="AK78" s="310"/>
      <c r="AL78" s="477"/>
      <c r="AM78" s="477"/>
      <c r="AN78" s="477"/>
      <c r="AO78" s="477"/>
      <c r="AP78" s="477"/>
      <c r="AQ78" s="477"/>
      <c r="AR78" s="477"/>
      <c r="AS78" s="477"/>
      <c r="AT78" s="477"/>
    </row>
    <row r="79" spans="1:46" s="33" customFormat="1" x14ac:dyDescent="0.2">
      <c r="A79" s="511"/>
      <c r="B79" s="324"/>
      <c r="C79" s="317"/>
      <c r="D79" s="117"/>
      <c r="E79" s="317"/>
      <c r="F79" s="319"/>
      <c r="G79" s="319"/>
      <c r="H79" s="159"/>
      <c r="I79" s="312"/>
      <c r="J79" s="405"/>
      <c r="K79" s="118"/>
      <c r="L79" s="316"/>
      <c r="M79" s="174" t="s">
        <v>82</v>
      </c>
      <c r="N79" s="174"/>
      <c r="O79" s="198">
        <f>SUM(O67:O77)</f>
        <v>69.604166666666657</v>
      </c>
      <c r="P79" s="48">
        <f>SUM(P67:P77)</f>
        <v>129.72916666666666</v>
      </c>
      <c r="Q79" s="48">
        <f>SUM(Q67:Q77)</f>
        <v>22.041666666666664</v>
      </c>
      <c r="R79" s="232">
        <f>SUM(R67:R77)</f>
        <v>48.729166666666664</v>
      </c>
      <c r="S79" s="322"/>
      <c r="T79" s="198">
        <f>SUM(T67:T77)</f>
        <v>59</v>
      </c>
      <c r="U79" s="48">
        <f>SUM(U67:U77)</f>
        <v>1</v>
      </c>
      <c r="V79" s="48">
        <f>SUM(V67:V77)</f>
        <v>0</v>
      </c>
      <c r="W79" s="232">
        <f>SUM(W67:W77)</f>
        <v>0</v>
      </c>
      <c r="AA79" s="533"/>
      <c r="AB79" s="533"/>
      <c r="AC79" s="533"/>
      <c r="AD79" s="533"/>
      <c r="AE79" s="533"/>
      <c r="AF79" s="322"/>
      <c r="AG79" s="310"/>
      <c r="AH79" s="310"/>
      <c r="AI79" s="310"/>
      <c r="AJ79" s="310"/>
      <c r="AK79" s="310"/>
      <c r="AL79" s="359"/>
      <c r="AM79" s="359"/>
      <c r="AN79" s="359"/>
      <c r="AO79" s="359"/>
      <c r="AP79" s="359"/>
      <c r="AQ79" s="359"/>
      <c r="AR79" s="359"/>
      <c r="AS79" s="359"/>
      <c r="AT79" s="359"/>
    </row>
    <row r="80" spans="1:46" s="33" customFormat="1" ht="14.25" x14ac:dyDescent="0.2">
      <c r="A80" s="511"/>
      <c r="B80" s="324"/>
      <c r="C80" s="317"/>
      <c r="D80" s="117"/>
      <c r="E80" s="317"/>
      <c r="F80" s="319"/>
      <c r="G80" s="319"/>
      <c r="H80" s="317"/>
      <c r="I80" s="312"/>
      <c r="J80" s="405"/>
      <c r="K80" s="118"/>
      <c r="L80" s="316"/>
      <c r="M80" s="174" t="s">
        <v>9</v>
      </c>
      <c r="N80" s="174"/>
      <c r="O80" s="199">
        <v>378000</v>
      </c>
      <c r="P80" s="195">
        <v>386000</v>
      </c>
      <c r="Q80" s="195">
        <v>376000</v>
      </c>
      <c r="R80" s="233">
        <v>382000</v>
      </c>
      <c r="S80" s="286"/>
      <c r="T80" s="199">
        <v>368000</v>
      </c>
      <c r="U80" s="195">
        <v>379000</v>
      </c>
      <c r="V80" s="195">
        <v>358000</v>
      </c>
      <c r="W80" s="233">
        <v>351000</v>
      </c>
      <c r="AA80" s="475"/>
      <c r="AB80" s="475"/>
      <c r="AC80" s="475"/>
      <c r="AD80" s="475"/>
      <c r="AE80" s="475"/>
      <c r="AF80" s="286"/>
      <c r="AG80" s="310"/>
      <c r="AH80" s="310"/>
      <c r="AI80" s="310"/>
      <c r="AJ80" s="310"/>
      <c r="AK80" s="310"/>
      <c r="AL80" s="359"/>
      <c r="AM80" s="359"/>
      <c r="AN80" s="359"/>
      <c r="AO80" s="359"/>
      <c r="AP80" s="359"/>
      <c r="AQ80" s="359"/>
      <c r="AR80" s="359"/>
      <c r="AS80" s="359"/>
      <c r="AT80" s="359"/>
    </row>
    <row r="81" spans="1:46" s="33" customFormat="1" ht="6" customHeight="1" x14ac:dyDescent="0.2">
      <c r="A81" s="111"/>
      <c r="B81" s="416"/>
      <c r="C81" s="146"/>
      <c r="D81" s="121"/>
      <c r="E81" s="122"/>
      <c r="F81" s="123"/>
      <c r="G81" s="123"/>
      <c r="H81" s="124"/>
      <c r="I81" s="118"/>
      <c r="J81" s="118"/>
      <c r="K81" s="118"/>
      <c r="L81" s="125"/>
      <c r="M81" s="184"/>
      <c r="N81" s="125"/>
      <c r="O81" s="393"/>
      <c r="P81" s="310"/>
      <c r="Q81" s="310"/>
      <c r="R81" s="394"/>
      <c r="S81" s="310"/>
      <c r="T81" s="393"/>
      <c r="U81" s="310"/>
      <c r="V81" s="310"/>
      <c r="W81" s="394"/>
      <c r="AA81" s="475"/>
      <c r="AB81" s="475"/>
      <c r="AC81" s="475"/>
      <c r="AD81" s="475"/>
      <c r="AE81" s="475"/>
      <c r="AF81" s="310"/>
      <c r="AG81" s="310"/>
      <c r="AH81" s="310"/>
      <c r="AI81" s="310"/>
      <c r="AJ81" s="310"/>
      <c r="AK81" s="310"/>
      <c r="AL81" s="359"/>
      <c r="AM81" s="359"/>
      <c r="AN81" s="359"/>
      <c r="AO81" s="359"/>
      <c r="AP81" s="359"/>
      <c r="AQ81" s="359"/>
      <c r="AR81" s="359"/>
      <c r="AS81" s="359"/>
      <c r="AT81" s="359"/>
    </row>
    <row r="82" spans="1:46" s="33" customFormat="1" ht="15" x14ac:dyDescent="0.2">
      <c r="A82" s="347" t="s">
        <v>133</v>
      </c>
      <c r="B82" s="353"/>
      <c r="C82" s="349"/>
      <c r="D82" s="350"/>
      <c r="E82" s="351"/>
      <c r="F82" s="350"/>
      <c r="G82" s="350"/>
      <c r="H82" s="350"/>
      <c r="I82" s="350"/>
      <c r="J82" s="375"/>
      <c r="K82" s="375"/>
      <c r="L82" s="379"/>
      <c r="M82" s="380"/>
      <c r="N82" s="368"/>
      <c r="O82" s="352"/>
      <c r="P82" s="326"/>
      <c r="Q82" s="326"/>
      <c r="R82" s="527"/>
      <c r="S82" s="374"/>
      <c r="T82" s="352"/>
      <c r="U82" s="326"/>
      <c r="V82" s="326"/>
      <c r="W82" s="327"/>
      <c r="AA82" s="475"/>
      <c r="AB82" s="475"/>
      <c r="AC82" s="475"/>
      <c r="AD82" s="475"/>
      <c r="AE82" s="475"/>
      <c r="AF82" s="374"/>
      <c r="AG82" s="310"/>
      <c r="AH82" s="310"/>
      <c r="AI82" s="310"/>
      <c r="AJ82" s="310"/>
      <c r="AK82" s="310"/>
      <c r="AL82" s="359"/>
      <c r="AM82" s="359"/>
      <c r="AN82" s="359"/>
      <c r="AO82" s="359"/>
      <c r="AP82" s="359"/>
      <c r="AQ82" s="359"/>
      <c r="AR82" s="359"/>
      <c r="AS82" s="359"/>
      <c r="AT82" s="359"/>
    </row>
    <row r="83" spans="1:46" s="5" customFormat="1" ht="6" customHeight="1" x14ac:dyDescent="0.2">
      <c r="A83" s="126"/>
      <c r="B83" s="345"/>
      <c r="C83" s="121"/>
      <c r="D83" s="121"/>
      <c r="E83" s="122"/>
      <c r="F83" s="123"/>
      <c r="G83" s="123"/>
      <c r="H83" s="124"/>
      <c r="I83" s="118"/>
      <c r="J83" s="118"/>
      <c r="K83" s="118"/>
      <c r="L83" s="125"/>
      <c r="M83" s="184"/>
      <c r="N83" s="125"/>
      <c r="O83" s="387"/>
      <c r="P83" s="311"/>
      <c r="Q83" s="323"/>
      <c r="R83" s="484"/>
      <c r="S83" s="311"/>
      <c r="T83" s="387"/>
      <c r="U83" s="311"/>
      <c r="V83" s="323"/>
      <c r="W83" s="484"/>
      <c r="AA83" s="475"/>
      <c r="AB83" s="475"/>
      <c r="AC83" s="475"/>
      <c r="AD83" s="475"/>
      <c r="AE83" s="475"/>
      <c r="AF83" s="311"/>
      <c r="AG83" s="310"/>
      <c r="AH83" s="310"/>
      <c r="AI83" s="310"/>
      <c r="AJ83" s="310"/>
      <c r="AK83" s="310"/>
      <c r="AL83" s="480"/>
      <c r="AM83" s="480"/>
      <c r="AN83" s="480"/>
      <c r="AO83" s="480"/>
      <c r="AP83" s="480"/>
      <c r="AQ83" s="480"/>
      <c r="AR83" s="480"/>
      <c r="AS83" s="480"/>
      <c r="AT83" s="480"/>
    </row>
    <row r="84" spans="1:46" s="176" customFormat="1" ht="15.75" customHeight="1" x14ac:dyDescent="0.2">
      <c r="A84" s="524" t="s">
        <v>135</v>
      </c>
      <c r="B84" s="407" t="s">
        <v>141</v>
      </c>
      <c r="C84" s="256" t="s">
        <v>51</v>
      </c>
      <c r="D84" s="257" t="s">
        <v>57</v>
      </c>
      <c r="E84" s="275">
        <v>2009</v>
      </c>
      <c r="F84" s="258">
        <v>10000</v>
      </c>
      <c r="G84" s="258">
        <v>30000</v>
      </c>
      <c r="H84" s="267" t="s">
        <v>31</v>
      </c>
      <c r="I84" s="259" t="s">
        <v>34</v>
      </c>
      <c r="J84" s="453">
        <v>41903</v>
      </c>
      <c r="K84" s="453">
        <v>42248</v>
      </c>
      <c r="L84" s="503">
        <v>562000</v>
      </c>
      <c r="M84" s="456">
        <v>574000</v>
      </c>
      <c r="N84" s="324"/>
      <c r="O84" s="436">
        <v>0</v>
      </c>
      <c r="P84" s="437">
        <v>0</v>
      </c>
      <c r="Q84" s="462">
        <v>67.604166666666671</v>
      </c>
      <c r="R84" s="523">
        <v>0</v>
      </c>
      <c r="S84" s="311"/>
      <c r="T84" s="436">
        <v>0</v>
      </c>
      <c r="U84" s="437">
        <v>0</v>
      </c>
      <c r="V84" s="462">
        <v>0</v>
      </c>
      <c r="W84" s="463">
        <v>0</v>
      </c>
      <c r="AA84" s="475"/>
      <c r="AB84" s="475"/>
      <c r="AC84" s="475"/>
      <c r="AD84" s="475"/>
      <c r="AE84" s="475"/>
      <c r="AF84" s="263"/>
      <c r="AG84" s="310"/>
      <c r="AH84" s="310"/>
      <c r="AI84" s="310"/>
      <c r="AJ84" s="310"/>
      <c r="AK84" s="310"/>
      <c r="AL84" s="476"/>
      <c r="AM84" s="476"/>
      <c r="AN84" s="476"/>
      <c r="AO84" s="476"/>
      <c r="AP84" s="476"/>
      <c r="AQ84" s="476"/>
      <c r="AR84" s="476"/>
      <c r="AS84" s="476"/>
      <c r="AT84" s="476"/>
    </row>
    <row r="85" spans="1:46" s="33" customFormat="1" ht="15.75" customHeight="1" x14ac:dyDescent="0.2">
      <c r="A85" s="428" t="s">
        <v>134</v>
      </c>
      <c r="B85" s="367" t="s">
        <v>314</v>
      </c>
      <c r="C85" s="317" t="s">
        <v>51</v>
      </c>
      <c r="D85" s="117" t="s">
        <v>57</v>
      </c>
      <c r="E85" s="340">
        <v>2010</v>
      </c>
      <c r="F85" s="319">
        <v>10000</v>
      </c>
      <c r="G85" s="319">
        <v>30000</v>
      </c>
      <c r="H85" s="337" t="s">
        <v>31</v>
      </c>
      <c r="I85" s="397" t="s">
        <v>75</v>
      </c>
      <c r="J85" s="397">
        <v>41456</v>
      </c>
      <c r="K85" s="397">
        <v>42186</v>
      </c>
      <c r="L85" s="399">
        <v>509000</v>
      </c>
      <c r="M85" s="325">
        <v>504000</v>
      </c>
      <c r="N85" s="324"/>
      <c r="O85" s="387">
        <v>0</v>
      </c>
      <c r="P85" s="311">
        <v>0</v>
      </c>
      <c r="Q85" s="311">
        <v>0</v>
      </c>
      <c r="R85" s="396">
        <v>0</v>
      </c>
      <c r="S85" s="311"/>
      <c r="T85" s="140">
        <v>51</v>
      </c>
      <c r="U85" s="311">
        <v>0</v>
      </c>
      <c r="V85" s="311">
        <v>0</v>
      </c>
      <c r="W85" s="396">
        <v>0</v>
      </c>
      <c r="AA85" s="475"/>
      <c r="AB85" s="475"/>
      <c r="AC85" s="475"/>
      <c r="AD85" s="475"/>
      <c r="AE85" s="475"/>
      <c r="AF85" s="311"/>
      <c r="AG85" s="310"/>
      <c r="AH85" s="310"/>
      <c r="AI85" s="310"/>
      <c r="AJ85" s="310"/>
      <c r="AK85" s="310"/>
      <c r="AL85" s="359"/>
      <c r="AM85" s="359"/>
      <c r="AN85" s="359"/>
      <c r="AO85" s="359"/>
      <c r="AP85" s="359"/>
      <c r="AQ85" s="359"/>
      <c r="AR85" s="359"/>
      <c r="AS85" s="359"/>
      <c r="AT85" s="359"/>
    </row>
    <row r="86" spans="1:46" s="176" customFormat="1" ht="14.25" customHeight="1" x14ac:dyDescent="0.2">
      <c r="A86" s="532" t="s">
        <v>175</v>
      </c>
      <c r="B86" s="407">
        <v>-6</v>
      </c>
      <c r="C86" s="440" t="s">
        <v>51</v>
      </c>
      <c r="D86" s="440"/>
      <c r="E86" s="440" t="s">
        <v>14</v>
      </c>
      <c r="F86" s="441">
        <v>5000</v>
      </c>
      <c r="G86" s="441">
        <v>30000</v>
      </c>
      <c r="H86" s="440" t="s">
        <v>69</v>
      </c>
      <c r="I86" s="440" t="s">
        <v>230</v>
      </c>
      <c r="J86" s="259">
        <v>41791</v>
      </c>
      <c r="K86" s="453">
        <v>42083</v>
      </c>
      <c r="L86" s="411">
        <v>476000</v>
      </c>
      <c r="M86" s="456">
        <v>346000</v>
      </c>
      <c r="N86" s="324"/>
      <c r="O86" s="262">
        <v>0</v>
      </c>
      <c r="P86" s="263">
        <v>0</v>
      </c>
      <c r="Q86" s="263">
        <v>0</v>
      </c>
      <c r="R86" s="264">
        <v>0</v>
      </c>
      <c r="S86" s="311"/>
      <c r="T86" s="541">
        <v>13</v>
      </c>
      <c r="U86" s="263">
        <v>91</v>
      </c>
      <c r="V86" s="540">
        <v>0</v>
      </c>
      <c r="W86" s="264">
        <v>0</v>
      </c>
      <c r="AA86" s="475"/>
      <c r="AB86" s="475"/>
      <c r="AC86" s="475"/>
      <c r="AD86" s="475"/>
      <c r="AE86" s="475"/>
      <c r="AF86" s="263"/>
      <c r="AG86" s="310"/>
      <c r="AH86" s="310"/>
      <c r="AI86" s="310"/>
      <c r="AJ86" s="310"/>
      <c r="AK86" s="310"/>
      <c r="AL86" s="476"/>
      <c r="AM86" s="476"/>
      <c r="AN86" s="476"/>
      <c r="AO86" s="476"/>
      <c r="AP86" s="476"/>
      <c r="AQ86" s="476"/>
      <c r="AR86" s="476"/>
      <c r="AS86" s="476"/>
      <c r="AT86" s="476"/>
    </row>
    <row r="87" spans="1:46" ht="14.25" customHeight="1" x14ac:dyDescent="0.2">
      <c r="A87" s="426" t="s">
        <v>136</v>
      </c>
      <c r="B87" s="367" t="s">
        <v>141</v>
      </c>
      <c r="C87" s="317" t="s">
        <v>51</v>
      </c>
      <c r="D87" s="317"/>
      <c r="E87" s="317" t="s">
        <v>21</v>
      </c>
      <c r="F87" s="319">
        <v>4500</v>
      </c>
      <c r="G87" s="319">
        <v>25000</v>
      </c>
      <c r="H87" s="317" t="s">
        <v>31</v>
      </c>
      <c r="I87" s="317" t="s">
        <v>75</v>
      </c>
      <c r="J87" s="397">
        <v>40969</v>
      </c>
      <c r="K87" s="397">
        <v>42064</v>
      </c>
      <c r="L87" s="399">
        <v>377000</v>
      </c>
      <c r="M87" s="325">
        <v>469000</v>
      </c>
      <c r="N87" s="324"/>
      <c r="O87" s="387">
        <v>0</v>
      </c>
      <c r="P87" s="311">
        <v>0</v>
      </c>
      <c r="Q87" s="311">
        <v>0</v>
      </c>
      <c r="R87" s="396">
        <v>0</v>
      </c>
      <c r="S87" s="311"/>
      <c r="T87" s="387">
        <v>0</v>
      </c>
      <c r="U87" s="311">
        <v>45</v>
      </c>
      <c r="V87" s="311">
        <v>0</v>
      </c>
      <c r="W87" s="396">
        <v>0</v>
      </c>
      <c r="AA87" s="475"/>
      <c r="AB87" s="475"/>
      <c r="AC87" s="475"/>
      <c r="AD87" s="475"/>
      <c r="AE87" s="475"/>
      <c r="AF87" s="311"/>
      <c r="AG87" s="310"/>
      <c r="AH87" s="310"/>
      <c r="AI87" s="310"/>
      <c r="AJ87" s="310"/>
      <c r="AK87" s="310"/>
      <c r="AL87" s="477"/>
      <c r="AM87" s="477"/>
      <c r="AN87" s="477"/>
      <c r="AO87" s="477"/>
      <c r="AP87" s="477"/>
      <c r="AQ87" s="477"/>
      <c r="AR87" s="477"/>
      <c r="AS87" s="477"/>
      <c r="AT87" s="477"/>
    </row>
    <row r="88" spans="1:46" s="308" customFormat="1" ht="14.25" customHeight="1" x14ac:dyDescent="0.2">
      <c r="A88" s="334"/>
      <c r="B88" s="367"/>
      <c r="C88" s="317"/>
      <c r="D88" s="317"/>
      <c r="E88" s="317"/>
      <c r="F88" s="319"/>
      <c r="G88" s="319"/>
      <c r="H88" s="317" t="s">
        <v>29</v>
      </c>
      <c r="I88" s="317" t="s">
        <v>287</v>
      </c>
      <c r="J88" s="397">
        <v>42142</v>
      </c>
      <c r="K88" s="397">
        <v>43237</v>
      </c>
      <c r="L88" s="324">
        <v>335000</v>
      </c>
      <c r="M88" s="544">
        <v>377000</v>
      </c>
      <c r="N88" s="324"/>
      <c r="O88" s="387"/>
      <c r="P88" s="311"/>
      <c r="Q88" s="311"/>
      <c r="R88" s="396"/>
      <c r="S88" s="311"/>
      <c r="T88" s="387"/>
      <c r="U88" s="311"/>
      <c r="V88" s="311"/>
      <c r="W88" s="396"/>
      <c r="AA88" s="475"/>
      <c r="AB88" s="475"/>
      <c r="AC88" s="475"/>
      <c r="AD88" s="475"/>
      <c r="AE88" s="475"/>
      <c r="AF88" s="311"/>
      <c r="AG88" s="310"/>
      <c r="AH88" s="310"/>
      <c r="AI88" s="310"/>
      <c r="AJ88" s="310"/>
      <c r="AK88" s="310"/>
      <c r="AL88" s="477"/>
      <c r="AM88" s="477"/>
      <c r="AN88" s="477"/>
      <c r="AO88" s="477"/>
      <c r="AP88" s="477"/>
      <c r="AQ88" s="477"/>
      <c r="AR88" s="477"/>
      <c r="AS88" s="477"/>
      <c r="AT88" s="477"/>
    </row>
    <row r="89" spans="1:46" s="308" customFormat="1" ht="14.25" customHeight="1" x14ac:dyDescent="0.2">
      <c r="A89" s="334"/>
      <c r="B89" s="367">
        <v>-21</v>
      </c>
      <c r="C89" s="317"/>
      <c r="D89" s="317"/>
      <c r="E89" s="317"/>
      <c r="F89" s="319"/>
      <c r="G89" s="319"/>
      <c r="H89" s="317" t="s">
        <v>29</v>
      </c>
      <c r="I89" s="317" t="s">
        <v>287</v>
      </c>
      <c r="J89" s="397">
        <v>43237</v>
      </c>
      <c r="K89" s="397">
        <v>43602</v>
      </c>
      <c r="L89" s="324">
        <v>305000</v>
      </c>
      <c r="M89" s="325">
        <v>335000</v>
      </c>
      <c r="N89" s="324"/>
      <c r="O89" s="387"/>
      <c r="P89" s="311"/>
      <c r="Q89" s="311"/>
      <c r="R89" s="396"/>
      <c r="S89" s="311"/>
      <c r="T89" s="387"/>
      <c r="U89" s="311"/>
      <c r="V89" s="311"/>
      <c r="W89" s="396"/>
      <c r="AA89" s="475"/>
      <c r="AB89" s="475"/>
      <c r="AC89" s="475"/>
      <c r="AD89" s="475"/>
      <c r="AE89" s="475"/>
      <c r="AF89" s="311"/>
      <c r="AG89" s="310"/>
      <c r="AH89" s="310"/>
      <c r="AI89" s="310"/>
      <c r="AJ89" s="310"/>
      <c r="AK89" s="310"/>
      <c r="AL89" s="477"/>
      <c r="AM89" s="477"/>
      <c r="AN89" s="477"/>
      <c r="AO89" s="477"/>
      <c r="AP89" s="477"/>
      <c r="AQ89" s="477"/>
      <c r="AR89" s="477"/>
      <c r="AS89" s="477"/>
      <c r="AT89" s="477"/>
    </row>
    <row r="90" spans="1:46" s="176" customFormat="1" ht="14.25" customHeight="1" x14ac:dyDescent="0.2">
      <c r="A90" s="433" t="s">
        <v>138</v>
      </c>
      <c r="B90" s="268">
        <v>-7</v>
      </c>
      <c r="C90" s="256" t="s">
        <v>51</v>
      </c>
      <c r="D90" s="256"/>
      <c r="E90" s="256">
        <v>1990</v>
      </c>
      <c r="F90" s="258">
        <v>2000</v>
      </c>
      <c r="G90" s="258">
        <v>25000</v>
      </c>
      <c r="H90" s="256" t="s">
        <v>29</v>
      </c>
      <c r="I90" s="256" t="s">
        <v>44</v>
      </c>
      <c r="J90" s="259">
        <v>41883</v>
      </c>
      <c r="K90" s="453">
        <v>42064</v>
      </c>
      <c r="L90" s="503">
        <v>441000</v>
      </c>
      <c r="M90" s="456">
        <v>441000</v>
      </c>
      <c r="N90" s="324"/>
      <c r="O90" s="262">
        <v>0</v>
      </c>
      <c r="P90" s="263">
        <v>0</v>
      </c>
      <c r="Q90" s="263">
        <v>0</v>
      </c>
      <c r="R90" s="264">
        <v>0</v>
      </c>
      <c r="S90" s="311"/>
      <c r="T90" s="262">
        <v>0</v>
      </c>
      <c r="U90" s="263">
        <v>0</v>
      </c>
      <c r="V90" s="263">
        <v>43</v>
      </c>
      <c r="W90" s="264">
        <v>50</v>
      </c>
      <c r="AA90" s="475"/>
      <c r="AB90" s="475"/>
      <c r="AC90" s="475"/>
      <c r="AD90" s="475"/>
      <c r="AE90" s="475"/>
      <c r="AF90" s="263"/>
      <c r="AG90" s="310"/>
      <c r="AH90" s="310"/>
      <c r="AI90" s="310"/>
      <c r="AJ90" s="310"/>
      <c r="AK90" s="310"/>
      <c r="AL90" s="476"/>
      <c r="AM90" s="476"/>
      <c r="AN90" s="476"/>
      <c r="AO90" s="476"/>
      <c r="AP90" s="476"/>
      <c r="AQ90" s="476"/>
      <c r="AR90" s="476"/>
      <c r="AS90" s="476"/>
      <c r="AT90" s="476"/>
    </row>
    <row r="91" spans="1:46" s="303" customFormat="1" ht="14.25" customHeight="1" x14ac:dyDescent="0.2">
      <c r="A91" s="270"/>
      <c r="B91" s="268">
        <v>-7</v>
      </c>
      <c r="C91" s="256"/>
      <c r="D91" s="256"/>
      <c r="E91" s="256"/>
      <c r="F91" s="258"/>
      <c r="G91" s="258"/>
      <c r="H91" s="256" t="s">
        <v>29</v>
      </c>
      <c r="I91" s="256" t="s">
        <v>44</v>
      </c>
      <c r="J91" s="259">
        <v>42064</v>
      </c>
      <c r="K91" s="453">
        <v>42217</v>
      </c>
      <c r="L91" s="503">
        <v>423000</v>
      </c>
      <c r="M91" s="535">
        <f>L90</f>
        <v>441000</v>
      </c>
      <c r="N91" s="324"/>
      <c r="O91" s="262"/>
      <c r="P91" s="263"/>
      <c r="Q91" s="263"/>
      <c r="R91" s="264"/>
      <c r="S91" s="311"/>
      <c r="T91" s="262"/>
      <c r="U91" s="263"/>
      <c r="V91" s="263"/>
      <c r="W91" s="264"/>
      <c r="AA91" s="475"/>
      <c r="AB91" s="475"/>
      <c r="AC91" s="475"/>
      <c r="AD91" s="475"/>
      <c r="AE91" s="475"/>
      <c r="AF91" s="263"/>
      <c r="AG91" s="310"/>
      <c r="AH91" s="310"/>
      <c r="AI91" s="310"/>
      <c r="AJ91" s="310"/>
      <c r="AK91" s="310"/>
      <c r="AL91" s="476"/>
      <c r="AM91" s="476"/>
      <c r="AN91" s="476"/>
      <c r="AO91" s="476"/>
      <c r="AP91" s="476"/>
      <c r="AQ91" s="476"/>
      <c r="AR91" s="476"/>
      <c r="AS91" s="476"/>
      <c r="AT91" s="476"/>
    </row>
    <row r="92" spans="1:46" s="303" customFormat="1" ht="14.25" customHeight="1" x14ac:dyDescent="0.2">
      <c r="A92" s="270"/>
      <c r="B92" s="266">
        <v>-7</v>
      </c>
      <c r="C92" s="256"/>
      <c r="D92" s="256"/>
      <c r="E92" s="256"/>
      <c r="F92" s="258"/>
      <c r="G92" s="258"/>
      <c r="H92" s="256" t="s">
        <v>29</v>
      </c>
      <c r="I92" s="256" t="s">
        <v>44</v>
      </c>
      <c r="J92" s="259">
        <v>42328</v>
      </c>
      <c r="K92" s="453">
        <v>42446</v>
      </c>
      <c r="L92" s="503">
        <v>429000</v>
      </c>
      <c r="M92" s="535">
        <f>L91</f>
        <v>423000</v>
      </c>
      <c r="N92" s="324"/>
      <c r="O92" s="262"/>
      <c r="P92" s="263"/>
      <c r="Q92" s="263"/>
      <c r="R92" s="264"/>
      <c r="S92" s="311"/>
      <c r="T92" s="262"/>
      <c r="U92" s="263"/>
      <c r="V92" s="263"/>
      <c r="W92" s="264"/>
      <c r="AA92" s="475"/>
      <c r="AB92" s="475"/>
      <c r="AC92" s="475"/>
      <c r="AD92" s="475"/>
      <c r="AE92" s="475"/>
      <c r="AF92" s="263"/>
      <c r="AG92" s="310"/>
      <c r="AH92" s="310"/>
      <c r="AI92" s="310"/>
      <c r="AJ92" s="310"/>
      <c r="AK92" s="310"/>
      <c r="AL92" s="476"/>
      <c r="AM92" s="476"/>
      <c r="AN92" s="476"/>
      <c r="AO92" s="476"/>
      <c r="AP92" s="476"/>
      <c r="AQ92" s="476"/>
      <c r="AR92" s="476"/>
      <c r="AS92" s="476"/>
      <c r="AT92" s="476"/>
    </row>
    <row r="93" spans="1:46" s="303" customFormat="1" ht="14.25" customHeight="1" x14ac:dyDescent="0.2">
      <c r="A93" s="270"/>
      <c r="B93" s="266">
        <v>-7</v>
      </c>
      <c r="C93" s="256"/>
      <c r="D93" s="256"/>
      <c r="E93" s="256"/>
      <c r="F93" s="258"/>
      <c r="G93" s="258"/>
      <c r="H93" s="256" t="s">
        <v>29</v>
      </c>
      <c r="I93" s="256" t="s">
        <v>44</v>
      </c>
      <c r="J93" s="259">
        <v>42430</v>
      </c>
      <c r="K93" s="453">
        <v>42614</v>
      </c>
      <c r="L93" s="503">
        <v>436000</v>
      </c>
      <c r="M93" s="535">
        <f>L92</f>
        <v>429000</v>
      </c>
      <c r="N93" s="324"/>
      <c r="O93" s="262"/>
      <c r="P93" s="263"/>
      <c r="Q93" s="263"/>
      <c r="R93" s="264"/>
      <c r="S93" s="311"/>
      <c r="T93" s="262"/>
      <c r="U93" s="263"/>
      <c r="V93" s="263"/>
      <c r="W93" s="264"/>
      <c r="AA93" s="475"/>
      <c r="AB93" s="475"/>
      <c r="AC93" s="475"/>
      <c r="AD93" s="475"/>
      <c r="AE93" s="475"/>
      <c r="AF93" s="263"/>
      <c r="AG93" s="310"/>
      <c r="AH93" s="310"/>
      <c r="AI93" s="310"/>
      <c r="AJ93" s="310"/>
      <c r="AK93" s="310"/>
      <c r="AL93" s="476"/>
      <c r="AM93" s="476"/>
      <c r="AN93" s="476"/>
      <c r="AO93" s="476"/>
      <c r="AP93" s="476"/>
      <c r="AQ93" s="476"/>
      <c r="AR93" s="476"/>
      <c r="AS93" s="476"/>
      <c r="AT93" s="476"/>
    </row>
    <row r="94" spans="1:46" s="303" customFormat="1" ht="14.25" customHeight="1" x14ac:dyDescent="0.2">
      <c r="A94" s="270"/>
      <c r="B94" s="266">
        <v>-7</v>
      </c>
      <c r="C94" s="256"/>
      <c r="D94" s="256"/>
      <c r="E94" s="256"/>
      <c r="F94" s="258"/>
      <c r="G94" s="258"/>
      <c r="H94" s="256" t="s">
        <v>29</v>
      </c>
      <c r="I94" s="256" t="s">
        <v>44</v>
      </c>
      <c r="J94" s="259">
        <v>42614</v>
      </c>
      <c r="K94" s="453">
        <v>42795</v>
      </c>
      <c r="L94" s="503">
        <v>442000</v>
      </c>
      <c r="M94" s="535">
        <f>L93</f>
        <v>436000</v>
      </c>
      <c r="N94" s="324"/>
      <c r="O94" s="262"/>
      <c r="P94" s="263"/>
      <c r="Q94" s="263"/>
      <c r="R94" s="264"/>
      <c r="S94" s="311"/>
      <c r="T94" s="262"/>
      <c r="U94" s="263"/>
      <c r="V94" s="263"/>
      <c r="W94" s="264"/>
      <c r="AA94" s="475"/>
      <c r="AB94" s="475"/>
      <c r="AC94" s="475"/>
      <c r="AD94" s="475"/>
      <c r="AE94" s="475"/>
      <c r="AF94" s="263"/>
      <c r="AG94" s="310"/>
      <c r="AH94" s="310"/>
      <c r="AI94" s="310"/>
      <c r="AJ94" s="310"/>
      <c r="AK94" s="310"/>
      <c r="AL94" s="476"/>
      <c r="AM94" s="476"/>
      <c r="AN94" s="476"/>
      <c r="AO94" s="476"/>
      <c r="AP94" s="476"/>
      <c r="AQ94" s="476"/>
      <c r="AR94" s="476"/>
      <c r="AS94" s="476"/>
      <c r="AT94" s="476"/>
    </row>
    <row r="95" spans="1:46" s="303" customFormat="1" ht="14.25" customHeight="1" x14ac:dyDescent="0.2">
      <c r="A95" s="270"/>
      <c r="B95" s="266">
        <v>-7</v>
      </c>
      <c r="C95" s="256"/>
      <c r="D95" s="256"/>
      <c r="E95" s="256"/>
      <c r="F95" s="258"/>
      <c r="G95" s="258"/>
      <c r="H95" s="256" t="s">
        <v>29</v>
      </c>
      <c r="I95" s="256" t="s">
        <v>44</v>
      </c>
      <c r="J95" s="259">
        <v>42795</v>
      </c>
      <c r="K95" s="453">
        <v>42887</v>
      </c>
      <c r="L95" s="503">
        <v>449000</v>
      </c>
      <c r="M95" s="535">
        <f>L94</f>
        <v>442000</v>
      </c>
      <c r="N95" s="324"/>
      <c r="O95" s="262"/>
      <c r="P95" s="263"/>
      <c r="Q95" s="263"/>
      <c r="R95" s="264"/>
      <c r="S95" s="311"/>
      <c r="T95" s="262"/>
      <c r="U95" s="263"/>
      <c r="V95" s="263"/>
      <c r="W95" s="264"/>
      <c r="AA95" s="475"/>
      <c r="AB95" s="475"/>
      <c r="AC95" s="475"/>
      <c r="AD95" s="475"/>
      <c r="AE95" s="475"/>
      <c r="AF95" s="263"/>
      <c r="AG95" s="310"/>
      <c r="AH95" s="310"/>
      <c r="AI95" s="310"/>
      <c r="AJ95" s="310"/>
      <c r="AK95" s="310"/>
      <c r="AL95" s="476"/>
      <c r="AM95" s="476"/>
      <c r="AN95" s="476"/>
      <c r="AO95" s="476"/>
      <c r="AP95" s="476"/>
      <c r="AQ95" s="476"/>
      <c r="AR95" s="476"/>
      <c r="AS95" s="476"/>
      <c r="AT95" s="476"/>
    </row>
    <row r="96" spans="1:46" s="312" customFormat="1" ht="25.5" customHeight="1" x14ac:dyDescent="0.2">
      <c r="A96" s="426" t="s">
        <v>139</v>
      </c>
      <c r="B96" s="367" t="s">
        <v>141</v>
      </c>
      <c r="C96" s="317" t="s">
        <v>51</v>
      </c>
      <c r="D96" s="317"/>
      <c r="E96" s="317">
        <v>1986</v>
      </c>
      <c r="F96" s="319">
        <v>1650</v>
      </c>
      <c r="G96" s="319">
        <v>25000</v>
      </c>
      <c r="H96" s="317" t="s">
        <v>31</v>
      </c>
      <c r="I96" s="317" t="s">
        <v>88</v>
      </c>
      <c r="J96" s="397">
        <v>41851</v>
      </c>
      <c r="K96" s="397">
        <v>42400</v>
      </c>
      <c r="L96" s="399">
        <v>387000</v>
      </c>
      <c r="M96" s="325">
        <v>414000</v>
      </c>
      <c r="N96" s="324"/>
      <c r="O96" s="387">
        <v>0</v>
      </c>
      <c r="P96" s="311">
        <v>0</v>
      </c>
      <c r="Q96" s="311">
        <v>63.9375</v>
      </c>
      <c r="R96" s="167">
        <v>0</v>
      </c>
      <c r="S96" s="311"/>
      <c r="T96" s="387">
        <v>0</v>
      </c>
      <c r="U96" s="311">
        <v>0</v>
      </c>
      <c r="V96" s="311">
        <v>0</v>
      </c>
      <c r="W96" s="396">
        <v>0</v>
      </c>
      <c r="AA96" s="475"/>
      <c r="AB96" s="475"/>
      <c r="AC96" s="475"/>
      <c r="AD96" s="475"/>
      <c r="AE96" s="475"/>
      <c r="AF96" s="311"/>
      <c r="AG96" s="310"/>
      <c r="AH96" s="310"/>
      <c r="AI96" s="310"/>
      <c r="AJ96" s="310"/>
      <c r="AK96" s="310"/>
      <c r="AL96" s="359"/>
      <c r="AM96" s="359"/>
      <c r="AN96" s="359"/>
      <c r="AO96" s="359"/>
      <c r="AP96" s="359"/>
      <c r="AQ96" s="359"/>
      <c r="AR96" s="359"/>
      <c r="AS96" s="359"/>
      <c r="AT96" s="359"/>
    </row>
    <row r="97" spans="1:46" s="312" customFormat="1" x14ac:dyDescent="0.2">
      <c r="A97" s="222"/>
      <c r="B97" s="367" t="s">
        <v>141</v>
      </c>
      <c r="C97" s="317"/>
      <c r="D97" s="317"/>
      <c r="E97" s="317"/>
      <c r="F97" s="319"/>
      <c r="G97" s="319"/>
      <c r="H97" s="317" t="s">
        <v>31</v>
      </c>
      <c r="I97" s="317" t="s">
        <v>250</v>
      </c>
      <c r="J97" s="397">
        <v>42400</v>
      </c>
      <c r="K97" s="397">
        <v>42522</v>
      </c>
      <c r="L97" s="265">
        <v>486000</v>
      </c>
      <c r="M97" s="544">
        <v>387000</v>
      </c>
      <c r="N97" s="345"/>
      <c r="O97" s="387"/>
      <c r="P97" s="311"/>
      <c r="Q97" s="311"/>
      <c r="R97" s="396"/>
      <c r="S97" s="311"/>
      <c r="T97" s="387"/>
      <c r="U97" s="311"/>
      <c r="V97" s="311"/>
      <c r="W97" s="396"/>
      <c r="AA97" s="475"/>
      <c r="AB97" s="475"/>
      <c r="AC97" s="475"/>
      <c r="AD97" s="475"/>
      <c r="AE97" s="475"/>
      <c r="AF97" s="311"/>
      <c r="AG97" s="310"/>
      <c r="AH97" s="310"/>
      <c r="AI97" s="310"/>
      <c r="AJ97" s="310"/>
      <c r="AK97" s="310"/>
      <c r="AL97" s="359"/>
      <c r="AM97" s="359"/>
      <c r="AN97" s="359"/>
      <c r="AO97" s="359"/>
      <c r="AP97" s="359"/>
      <c r="AQ97" s="359"/>
      <c r="AR97" s="359"/>
      <c r="AS97" s="359"/>
      <c r="AT97" s="359"/>
    </row>
    <row r="98" spans="1:46" s="176" customFormat="1" ht="14.25" customHeight="1" x14ac:dyDescent="0.2">
      <c r="A98" s="522" t="s">
        <v>176</v>
      </c>
      <c r="B98" s="266">
        <v>-6</v>
      </c>
      <c r="C98" s="256" t="s">
        <v>51</v>
      </c>
      <c r="D98" s="256"/>
      <c r="E98" s="256">
        <v>1985</v>
      </c>
      <c r="F98" s="258">
        <v>1500</v>
      </c>
      <c r="G98" s="258">
        <v>25000</v>
      </c>
      <c r="H98" s="256" t="s">
        <v>238</v>
      </c>
      <c r="I98" s="256" t="s">
        <v>34</v>
      </c>
      <c r="J98" s="259">
        <v>41967</v>
      </c>
      <c r="K98" s="259">
        <v>42063</v>
      </c>
      <c r="L98" s="260">
        <v>592000</v>
      </c>
      <c r="M98" s="261">
        <v>523000</v>
      </c>
      <c r="N98" s="324"/>
      <c r="O98" s="262">
        <v>0</v>
      </c>
      <c r="P98" s="263">
        <v>74.375</v>
      </c>
      <c r="Q98" s="263">
        <v>78</v>
      </c>
      <c r="R98" s="519">
        <v>92</v>
      </c>
      <c r="S98" s="311"/>
      <c r="T98" s="262">
        <v>0</v>
      </c>
      <c r="U98" s="263">
        <v>0</v>
      </c>
      <c r="V98" s="263">
        <v>0</v>
      </c>
      <c r="W98" s="264">
        <v>0</v>
      </c>
      <c r="AA98" s="475"/>
      <c r="AB98" s="475"/>
      <c r="AC98" s="475"/>
      <c r="AD98" s="475"/>
      <c r="AE98" s="475"/>
      <c r="AF98" s="263"/>
      <c r="AG98" s="310"/>
      <c r="AH98" s="310"/>
      <c r="AI98" s="310"/>
      <c r="AJ98" s="310"/>
      <c r="AK98" s="310"/>
      <c r="AL98" s="476"/>
      <c r="AM98" s="476"/>
      <c r="AN98" s="476"/>
      <c r="AO98" s="476"/>
      <c r="AP98" s="476"/>
      <c r="AQ98" s="476"/>
      <c r="AR98" s="476"/>
      <c r="AS98" s="476"/>
      <c r="AT98" s="476"/>
    </row>
    <row r="99" spans="1:46" s="304" customFormat="1" ht="14.25" customHeight="1" x14ac:dyDescent="0.2">
      <c r="A99" s="270"/>
      <c r="B99" s="266">
        <v>-6</v>
      </c>
      <c r="C99" s="256"/>
      <c r="D99" s="256"/>
      <c r="E99" s="256"/>
      <c r="F99" s="258"/>
      <c r="G99" s="258"/>
      <c r="H99" s="256" t="s">
        <v>238</v>
      </c>
      <c r="I99" s="256" t="s">
        <v>34</v>
      </c>
      <c r="J99" s="259">
        <v>42063</v>
      </c>
      <c r="K99" s="259">
        <v>42094</v>
      </c>
      <c r="L99" s="260">
        <v>561000</v>
      </c>
      <c r="M99" s="261">
        <v>592000</v>
      </c>
      <c r="N99" s="324"/>
      <c r="O99" s="262"/>
      <c r="P99" s="263"/>
      <c r="Q99" s="263"/>
      <c r="R99" s="264"/>
      <c r="S99" s="311"/>
      <c r="T99" s="262"/>
      <c r="U99" s="263"/>
      <c r="V99" s="263"/>
      <c r="W99" s="264"/>
      <c r="AA99" s="475"/>
      <c r="AB99" s="475"/>
      <c r="AC99" s="475"/>
      <c r="AD99" s="475"/>
      <c r="AE99" s="475"/>
      <c r="AF99" s="263"/>
      <c r="AG99" s="310"/>
      <c r="AH99" s="310"/>
      <c r="AI99" s="310"/>
      <c r="AJ99" s="310"/>
      <c r="AK99" s="310"/>
      <c r="AL99" s="476"/>
      <c r="AM99" s="476"/>
      <c r="AN99" s="476"/>
      <c r="AO99" s="476"/>
      <c r="AP99" s="476"/>
      <c r="AQ99" s="476"/>
      <c r="AR99" s="476"/>
      <c r="AS99" s="476"/>
      <c r="AT99" s="476"/>
    </row>
    <row r="100" spans="1:46" s="304" customFormat="1" ht="14.25" customHeight="1" x14ac:dyDescent="0.2">
      <c r="A100" s="270"/>
      <c r="B100" s="266">
        <v>-6</v>
      </c>
      <c r="C100" s="256"/>
      <c r="D100" s="256"/>
      <c r="E100" s="256"/>
      <c r="F100" s="258"/>
      <c r="G100" s="258"/>
      <c r="H100" s="256" t="s">
        <v>238</v>
      </c>
      <c r="I100" s="256" t="s">
        <v>34</v>
      </c>
      <c r="J100" s="259">
        <v>42094</v>
      </c>
      <c r="K100" s="259">
        <v>42124</v>
      </c>
      <c r="L100" s="260">
        <v>592000</v>
      </c>
      <c r="M100" s="261">
        <v>561000</v>
      </c>
      <c r="N100" s="324"/>
      <c r="O100" s="262"/>
      <c r="P100" s="263"/>
      <c r="Q100" s="263"/>
      <c r="R100" s="264"/>
      <c r="S100" s="311"/>
      <c r="T100" s="262"/>
      <c r="U100" s="263"/>
      <c r="V100" s="263"/>
      <c r="W100" s="264"/>
      <c r="AA100" s="475"/>
      <c r="AB100" s="475"/>
      <c r="AC100" s="475"/>
      <c r="AD100" s="475"/>
      <c r="AE100" s="475"/>
      <c r="AF100" s="263"/>
      <c r="AG100" s="310"/>
      <c r="AH100" s="310"/>
      <c r="AI100" s="310"/>
      <c r="AJ100" s="310"/>
      <c r="AK100" s="310"/>
      <c r="AL100" s="476"/>
      <c r="AM100" s="476"/>
      <c r="AN100" s="476"/>
      <c r="AO100" s="476"/>
      <c r="AP100" s="476"/>
      <c r="AQ100" s="476"/>
      <c r="AR100" s="476"/>
      <c r="AS100" s="476"/>
      <c r="AT100" s="476"/>
    </row>
    <row r="101" spans="1:46" s="304" customFormat="1" ht="14.25" customHeight="1" x14ac:dyDescent="0.2">
      <c r="A101" s="270"/>
      <c r="B101" s="266">
        <v>-6</v>
      </c>
      <c r="C101" s="256"/>
      <c r="D101" s="256"/>
      <c r="E101" s="256"/>
      <c r="F101" s="258"/>
      <c r="G101" s="258"/>
      <c r="H101" s="256" t="s">
        <v>238</v>
      </c>
      <c r="I101" s="256" t="s">
        <v>34</v>
      </c>
      <c r="J101" s="259">
        <v>42124</v>
      </c>
      <c r="K101" s="259">
        <v>42185</v>
      </c>
      <c r="L101" s="260">
        <v>561000</v>
      </c>
      <c r="M101" s="261">
        <v>592000</v>
      </c>
      <c r="N101" s="324"/>
      <c r="O101" s="262"/>
      <c r="P101" s="263"/>
      <c r="Q101" s="263"/>
      <c r="R101" s="264"/>
      <c r="S101" s="311"/>
      <c r="T101" s="262"/>
      <c r="U101" s="263"/>
      <c r="V101" s="263"/>
      <c r="W101" s="264"/>
      <c r="AA101" s="475"/>
      <c r="AB101" s="475"/>
      <c r="AC101" s="475"/>
      <c r="AD101" s="475"/>
      <c r="AE101" s="475"/>
      <c r="AF101" s="263"/>
      <c r="AG101" s="310"/>
      <c r="AH101" s="310"/>
      <c r="AI101" s="310"/>
      <c r="AJ101" s="310"/>
      <c r="AK101" s="310"/>
      <c r="AL101" s="476"/>
      <c r="AM101" s="476"/>
      <c r="AN101" s="476"/>
      <c r="AO101" s="476"/>
      <c r="AP101" s="476"/>
      <c r="AQ101" s="476"/>
      <c r="AR101" s="476"/>
      <c r="AS101" s="476"/>
      <c r="AT101" s="476"/>
    </row>
    <row r="102" spans="1:46" s="304" customFormat="1" ht="14.25" customHeight="1" x14ac:dyDescent="0.2">
      <c r="A102" s="270"/>
      <c r="B102" s="266">
        <v>-6</v>
      </c>
      <c r="C102" s="256"/>
      <c r="D102" s="256"/>
      <c r="E102" s="256"/>
      <c r="F102" s="258"/>
      <c r="G102" s="258"/>
      <c r="H102" s="256" t="s">
        <v>238</v>
      </c>
      <c r="I102" s="256" t="s">
        <v>34</v>
      </c>
      <c r="J102" s="259">
        <v>42180</v>
      </c>
      <c r="K102" s="259">
        <v>42302</v>
      </c>
      <c r="L102" s="260">
        <v>623000</v>
      </c>
      <c r="M102" s="261">
        <v>561000</v>
      </c>
      <c r="N102" s="324"/>
      <c r="O102" s="262"/>
      <c r="P102" s="263"/>
      <c r="Q102" s="263"/>
      <c r="R102" s="264"/>
      <c r="S102" s="311"/>
      <c r="T102" s="262"/>
      <c r="U102" s="263"/>
      <c r="V102" s="263"/>
      <c r="W102" s="264"/>
      <c r="AA102" s="475"/>
      <c r="AB102" s="475"/>
      <c r="AC102" s="475"/>
      <c r="AD102" s="475"/>
      <c r="AE102" s="475"/>
      <c r="AF102" s="263"/>
      <c r="AG102" s="310"/>
      <c r="AH102" s="310"/>
      <c r="AI102" s="310"/>
      <c r="AJ102" s="310"/>
      <c r="AK102" s="310"/>
      <c r="AL102" s="476"/>
      <c r="AM102" s="476"/>
      <c r="AN102" s="476"/>
      <c r="AO102" s="476"/>
      <c r="AP102" s="476"/>
      <c r="AQ102" s="476"/>
      <c r="AR102" s="476"/>
      <c r="AS102" s="476"/>
      <c r="AT102" s="476"/>
    </row>
    <row r="103" spans="1:46" s="304" customFormat="1" ht="14.25" customHeight="1" x14ac:dyDescent="0.2">
      <c r="A103" s="270"/>
      <c r="B103" s="266">
        <v>-6</v>
      </c>
      <c r="C103" s="256"/>
      <c r="D103" s="256"/>
      <c r="E103" s="256"/>
      <c r="F103" s="258"/>
      <c r="G103" s="258"/>
      <c r="H103" s="256" t="s">
        <v>238</v>
      </c>
      <c r="I103" s="256" t="s">
        <v>34</v>
      </c>
      <c r="J103" s="259">
        <v>42302</v>
      </c>
      <c r="K103" s="259">
        <v>42369</v>
      </c>
      <c r="L103" s="260">
        <v>561000</v>
      </c>
      <c r="M103" s="261">
        <v>623000</v>
      </c>
      <c r="N103" s="324"/>
      <c r="O103" s="262"/>
      <c r="P103" s="263"/>
      <c r="Q103" s="263"/>
      <c r="R103" s="264"/>
      <c r="S103" s="311"/>
      <c r="T103" s="262"/>
      <c r="U103" s="263"/>
      <c r="V103" s="263"/>
      <c r="W103" s="264"/>
      <c r="AA103" s="475"/>
      <c r="AB103" s="475"/>
      <c r="AC103" s="475"/>
      <c r="AD103" s="475"/>
      <c r="AE103" s="475"/>
      <c r="AF103" s="263"/>
      <c r="AG103" s="310"/>
      <c r="AH103" s="310"/>
      <c r="AI103" s="310"/>
      <c r="AJ103" s="310"/>
      <c r="AK103" s="310"/>
      <c r="AL103" s="476"/>
      <c r="AM103" s="476"/>
      <c r="AN103" s="476"/>
      <c r="AO103" s="476"/>
      <c r="AP103" s="476"/>
      <c r="AQ103" s="476"/>
      <c r="AR103" s="476"/>
      <c r="AS103" s="476"/>
      <c r="AT103" s="476"/>
    </row>
    <row r="104" spans="1:46" s="176" customFormat="1" ht="14.25" customHeight="1" x14ac:dyDescent="0.2">
      <c r="A104" s="270"/>
      <c r="B104" s="266">
        <v>-6</v>
      </c>
      <c r="C104" s="256"/>
      <c r="D104" s="256"/>
      <c r="E104" s="256"/>
      <c r="F104" s="258"/>
      <c r="G104" s="258"/>
      <c r="H104" s="256" t="s">
        <v>238</v>
      </c>
      <c r="I104" s="256" t="s">
        <v>34</v>
      </c>
      <c r="J104" s="259">
        <v>42369</v>
      </c>
      <c r="K104" s="259">
        <v>42490</v>
      </c>
      <c r="L104" s="260">
        <v>592000</v>
      </c>
      <c r="M104" s="261">
        <v>561000</v>
      </c>
      <c r="N104" s="324"/>
      <c r="O104" s="262"/>
      <c r="P104" s="263"/>
      <c r="Q104" s="263"/>
      <c r="R104" s="264"/>
      <c r="S104" s="311"/>
      <c r="T104" s="262"/>
      <c r="U104" s="263"/>
      <c r="V104" s="263"/>
      <c r="W104" s="264"/>
      <c r="AA104" s="475"/>
      <c r="AB104" s="475"/>
      <c r="AC104" s="475"/>
      <c r="AD104" s="475"/>
      <c r="AE104" s="475"/>
      <c r="AF104" s="263"/>
      <c r="AG104" s="310"/>
      <c r="AH104" s="310"/>
      <c r="AI104" s="310"/>
      <c r="AJ104" s="310"/>
      <c r="AK104" s="310"/>
      <c r="AL104" s="476"/>
      <c r="AM104" s="476"/>
      <c r="AN104" s="476"/>
      <c r="AO104" s="476"/>
      <c r="AP104" s="476"/>
      <c r="AQ104" s="476"/>
      <c r="AR104" s="476"/>
      <c r="AS104" s="476"/>
      <c r="AT104" s="476"/>
    </row>
    <row r="105" spans="1:46" s="176" customFormat="1" ht="14.25" customHeight="1" x14ac:dyDescent="0.2">
      <c r="A105" s="270"/>
      <c r="B105" s="266">
        <v>-6</v>
      </c>
      <c r="C105" s="256"/>
      <c r="D105" s="256"/>
      <c r="E105" s="256"/>
      <c r="F105" s="258"/>
      <c r="G105" s="258"/>
      <c r="H105" s="256" t="s">
        <v>238</v>
      </c>
      <c r="I105" s="256" t="s">
        <v>34</v>
      </c>
      <c r="J105" s="259">
        <v>42490</v>
      </c>
      <c r="K105" s="259">
        <v>42551</v>
      </c>
      <c r="L105" s="260">
        <v>561000</v>
      </c>
      <c r="M105" s="261">
        <v>592000</v>
      </c>
      <c r="N105" s="324"/>
      <c r="O105" s="262"/>
      <c r="P105" s="263"/>
      <c r="Q105" s="263"/>
      <c r="R105" s="264"/>
      <c r="S105" s="311"/>
      <c r="T105" s="262"/>
      <c r="U105" s="263"/>
      <c r="V105" s="263"/>
      <c r="W105" s="264"/>
      <c r="AA105" s="475"/>
      <c r="AB105" s="475"/>
      <c r="AC105" s="475"/>
      <c r="AD105" s="475"/>
      <c r="AE105" s="475"/>
      <c r="AF105" s="263"/>
      <c r="AG105" s="310"/>
      <c r="AH105" s="310"/>
      <c r="AI105" s="310"/>
      <c r="AJ105" s="310"/>
      <c r="AK105" s="310"/>
      <c r="AL105" s="476"/>
      <c r="AM105" s="476"/>
      <c r="AN105" s="476"/>
      <c r="AO105" s="476"/>
      <c r="AP105" s="476"/>
      <c r="AQ105" s="476"/>
      <c r="AR105" s="476"/>
      <c r="AS105" s="476"/>
      <c r="AT105" s="476"/>
    </row>
    <row r="106" spans="1:46" s="176" customFormat="1" ht="14.25" customHeight="1" x14ac:dyDescent="0.2">
      <c r="A106" s="270"/>
      <c r="B106" s="266">
        <v>-6</v>
      </c>
      <c r="C106" s="256"/>
      <c r="D106" s="256"/>
      <c r="E106" s="256"/>
      <c r="F106" s="258"/>
      <c r="G106" s="258"/>
      <c r="H106" s="256" t="s">
        <v>238</v>
      </c>
      <c r="I106" s="256" t="s">
        <v>34</v>
      </c>
      <c r="J106" s="259">
        <v>42551</v>
      </c>
      <c r="K106" s="259">
        <v>42674</v>
      </c>
      <c r="L106" s="260">
        <v>623000</v>
      </c>
      <c r="M106" s="261">
        <v>561000</v>
      </c>
      <c r="N106" s="324"/>
      <c r="O106" s="262"/>
      <c r="P106" s="263"/>
      <c r="Q106" s="263"/>
      <c r="R106" s="264"/>
      <c r="S106" s="311"/>
      <c r="T106" s="262"/>
      <c r="U106" s="263"/>
      <c r="V106" s="263"/>
      <c r="W106" s="264"/>
      <c r="AA106" s="475"/>
      <c r="AB106" s="475"/>
      <c r="AC106" s="475"/>
      <c r="AD106" s="475"/>
      <c r="AE106" s="475"/>
      <c r="AF106" s="263"/>
      <c r="AG106" s="310"/>
      <c r="AH106" s="310"/>
      <c r="AI106" s="310"/>
      <c r="AJ106" s="310"/>
      <c r="AK106" s="310"/>
      <c r="AL106" s="476"/>
      <c r="AM106" s="476"/>
      <c r="AN106" s="476"/>
      <c r="AO106" s="476"/>
      <c r="AP106" s="476"/>
      <c r="AQ106" s="476"/>
      <c r="AR106" s="476"/>
      <c r="AS106" s="476"/>
      <c r="AT106" s="476"/>
    </row>
    <row r="107" spans="1:46" s="176" customFormat="1" ht="14.25" customHeight="1" x14ac:dyDescent="0.2">
      <c r="A107" s="270"/>
      <c r="B107" s="266">
        <v>-6</v>
      </c>
      <c r="C107" s="256"/>
      <c r="D107" s="256"/>
      <c r="E107" s="256"/>
      <c r="F107" s="258"/>
      <c r="G107" s="258"/>
      <c r="H107" s="256" t="s">
        <v>238</v>
      </c>
      <c r="I107" s="256" t="s">
        <v>34</v>
      </c>
      <c r="J107" s="259">
        <v>42674</v>
      </c>
      <c r="K107" s="259">
        <v>42735</v>
      </c>
      <c r="L107" s="260">
        <v>561000</v>
      </c>
      <c r="M107" s="261">
        <v>623000</v>
      </c>
      <c r="N107" s="324"/>
      <c r="O107" s="262"/>
      <c r="P107" s="263"/>
      <c r="Q107" s="263"/>
      <c r="R107" s="264"/>
      <c r="S107" s="311"/>
      <c r="T107" s="262"/>
      <c r="U107" s="263"/>
      <c r="V107" s="263"/>
      <c r="W107" s="264"/>
      <c r="AA107" s="475"/>
      <c r="AB107" s="475"/>
      <c r="AC107" s="475"/>
      <c r="AD107" s="475"/>
      <c r="AE107" s="475"/>
      <c r="AF107" s="263"/>
      <c r="AG107" s="310"/>
      <c r="AH107" s="310"/>
      <c r="AI107" s="310"/>
      <c r="AJ107" s="310"/>
      <c r="AK107" s="310"/>
      <c r="AL107" s="476"/>
      <c r="AM107" s="476"/>
      <c r="AN107" s="476"/>
      <c r="AO107" s="476"/>
      <c r="AP107" s="476"/>
      <c r="AQ107" s="476"/>
      <c r="AR107" s="476"/>
      <c r="AS107" s="476"/>
      <c r="AT107" s="476"/>
    </row>
    <row r="108" spans="1:46" s="176" customFormat="1" ht="14.25" customHeight="1" x14ac:dyDescent="0.2">
      <c r="A108" s="270"/>
      <c r="B108" s="266">
        <v>-6</v>
      </c>
      <c r="C108" s="256"/>
      <c r="D108" s="256"/>
      <c r="E108" s="256"/>
      <c r="F108" s="258"/>
      <c r="G108" s="258"/>
      <c r="H108" s="256" t="s">
        <v>238</v>
      </c>
      <c r="I108" s="256" t="s">
        <v>34</v>
      </c>
      <c r="J108" s="259">
        <v>42735</v>
      </c>
      <c r="K108" s="259">
        <v>42916</v>
      </c>
      <c r="L108" s="260">
        <v>592000</v>
      </c>
      <c r="M108" s="261">
        <v>561000</v>
      </c>
      <c r="N108" s="324"/>
      <c r="O108" s="262"/>
      <c r="P108" s="263"/>
      <c r="Q108" s="263"/>
      <c r="R108" s="264"/>
      <c r="S108" s="311"/>
      <c r="T108" s="262"/>
      <c r="U108" s="263"/>
      <c r="V108" s="263"/>
      <c r="W108" s="264"/>
      <c r="AA108" s="475"/>
      <c r="AB108" s="475"/>
      <c r="AC108" s="475"/>
      <c r="AD108" s="475"/>
      <c r="AE108" s="475"/>
      <c r="AF108" s="263"/>
      <c r="AG108" s="310"/>
      <c r="AH108" s="310"/>
      <c r="AI108" s="310"/>
      <c r="AJ108" s="310"/>
      <c r="AK108" s="310"/>
      <c r="AL108" s="476"/>
      <c r="AM108" s="476"/>
      <c r="AN108" s="476"/>
      <c r="AO108" s="476"/>
      <c r="AP108" s="476"/>
      <c r="AQ108" s="476"/>
      <c r="AR108" s="476"/>
      <c r="AS108" s="476"/>
      <c r="AT108" s="476"/>
    </row>
    <row r="109" spans="1:46" s="176" customFormat="1" ht="6.75" customHeight="1" x14ac:dyDescent="0.2">
      <c r="A109" s="235"/>
      <c r="B109" s="221"/>
      <c r="C109" s="317"/>
      <c r="D109" s="415"/>
      <c r="E109" s="415"/>
      <c r="F109" s="144"/>
      <c r="G109" s="144"/>
      <c r="H109" s="415"/>
      <c r="I109" s="415"/>
      <c r="J109" s="234"/>
      <c r="K109" s="234"/>
      <c r="L109" s="416"/>
      <c r="M109" s="417"/>
      <c r="N109" s="324"/>
      <c r="O109" s="388"/>
      <c r="P109" s="323"/>
      <c r="Q109" s="323"/>
      <c r="R109" s="335"/>
      <c r="S109" s="311"/>
      <c r="T109" s="388"/>
      <c r="U109" s="323"/>
      <c r="V109" s="323"/>
      <c r="W109" s="335"/>
      <c r="AA109" s="475"/>
      <c r="AB109" s="475"/>
      <c r="AC109" s="475"/>
      <c r="AD109" s="475"/>
      <c r="AE109" s="475"/>
      <c r="AF109" s="311"/>
      <c r="AG109" s="310"/>
      <c r="AH109" s="310"/>
      <c r="AI109" s="310"/>
      <c r="AJ109" s="310"/>
      <c r="AK109" s="310"/>
      <c r="AL109" s="476"/>
      <c r="AM109" s="476"/>
      <c r="AN109" s="476"/>
      <c r="AO109" s="476"/>
      <c r="AP109" s="476"/>
      <c r="AQ109" s="476"/>
      <c r="AR109" s="476"/>
      <c r="AS109" s="476"/>
      <c r="AT109" s="476"/>
    </row>
    <row r="110" spans="1:46" s="33" customFormat="1" ht="6" customHeight="1" x14ac:dyDescent="0.2">
      <c r="A110" s="141"/>
      <c r="B110" s="142"/>
      <c r="C110" s="147"/>
      <c r="D110" s="317"/>
      <c r="E110" s="317"/>
      <c r="F110" s="319"/>
      <c r="G110" s="319"/>
      <c r="H110" s="317"/>
      <c r="I110" s="317"/>
      <c r="J110" s="118"/>
      <c r="K110" s="118"/>
      <c r="L110" s="316"/>
      <c r="M110" s="316"/>
      <c r="N110" s="316"/>
      <c r="O110" s="386"/>
      <c r="P110" s="322"/>
      <c r="Q110" s="322"/>
      <c r="R110" s="336"/>
      <c r="S110" s="322"/>
      <c r="T110" s="386"/>
      <c r="U110" s="322"/>
      <c r="V110" s="322"/>
      <c r="W110" s="336"/>
      <c r="AA110" s="475"/>
      <c r="AB110" s="475"/>
      <c r="AC110" s="475"/>
      <c r="AD110" s="475"/>
      <c r="AE110" s="475"/>
      <c r="AF110" s="322"/>
      <c r="AG110" s="310"/>
      <c r="AH110" s="310"/>
      <c r="AI110" s="310"/>
      <c r="AJ110" s="310"/>
      <c r="AK110" s="310"/>
      <c r="AL110" s="359"/>
      <c r="AM110" s="359"/>
      <c r="AN110" s="359"/>
      <c r="AO110" s="359"/>
      <c r="AP110" s="359"/>
      <c r="AQ110" s="359"/>
      <c r="AR110" s="359"/>
      <c r="AS110" s="359"/>
      <c r="AT110" s="359"/>
    </row>
    <row r="111" spans="1:46" s="33" customFormat="1" x14ac:dyDescent="0.2">
      <c r="A111" s="511"/>
      <c r="B111" s="324"/>
      <c r="C111" s="317"/>
      <c r="D111" s="317"/>
      <c r="E111" s="317"/>
      <c r="F111" s="319"/>
      <c r="G111" s="319"/>
      <c r="H111" s="317"/>
      <c r="I111" s="317"/>
      <c r="J111" s="118"/>
      <c r="K111" s="118"/>
      <c r="L111" s="316"/>
      <c r="M111" s="174" t="s">
        <v>82</v>
      </c>
      <c r="N111" s="174"/>
      <c r="O111" s="198">
        <f>SUM(O84:O108)</f>
        <v>0</v>
      </c>
      <c r="P111" s="48">
        <f>SUM(P84:P108)</f>
        <v>74.375</v>
      </c>
      <c r="Q111" s="48">
        <f>SUM(Q84:Q108)</f>
        <v>209.54166666666669</v>
      </c>
      <c r="R111" s="232">
        <f>SUM(R84:R108)</f>
        <v>92</v>
      </c>
      <c r="S111" s="322"/>
      <c r="T111" s="198">
        <f>SUM(T84:T108)</f>
        <v>64</v>
      </c>
      <c r="U111" s="48">
        <f>SUM(U84:U108)</f>
        <v>136</v>
      </c>
      <c r="V111" s="48">
        <f>SUM(V84:V108)</f>
        <v>43</v>
      </c>
      <c r="W111" s="232">
        <f>SUM(W84:W108)</f>
        <v>50</v>
      </c>
      <c r="AA111" s="533"/>
      <c r="AB111" s="533"/>
      <c r="AC111" s="533"/>
      <c r="AD111" s="533"/>
      <c r="AE111" s="533"/>
      <c r="AF111" s="322"/>
      <c r="AG111" s="310"/>
      <c r="AH111" s="310"/>
      <c r="AI111" s="310"/>
      <c r="AJ111" s="310"/>
      <c r="AK111" s="310"/>
      <c r="AL111" s="359"/>
      <c r="AM111" s="359"/>
      <c r="AN111" s="359"/>
      <c r="AO111" s="359"/>
      <c r="AP111" s="359"/>
      <c r="AQ111" s="359"/>
      <c r="AR111" s="359"/>
      <c r="AS111" s="359"/>
      <c r="AT111" s="359"/>
    </row>
    <row r="112" spans="1:46" s="33" customFormat="1" ht="14.25" x14ac:dyDescent="0.2">
      <c r="A112" s="511"/>
      <c r="B112" s="324"/>
      <c r="C112" s="317"/>
      <c r="D112" s="317"/>
      <c r="E112" s="317"/>
      <c r="F112" s="319"/>
      <c r="G112" s="319"/>
      <c r="H112" s="317"/>
      <c r="I112" s="317"/>
      <c r="J112" s="118"/>
      <c r="K112" s="118"/>
      <c r="L112" s="316"/>
      <c r="M112" s="174" t="s">
        <v>9</v>
      </c>
      <c r="N112" s="174"/>
      <c r="O112" s="199">
        <v>464000</v>
      </c>
      <c r="P112" s="195">
        <v>460000</v>
      </c>
      <c r="Q112" s="195">
        <v>467000</v>
      </c>
      <c r="R112" s="233">
        <v>485000</v>
      </c>
      <c r="S112" s="286"/>
      <c r="T112" s="199">
        <v>470000</v>
      </c>
      <c r="U112" s="195">
        <v>469000</v>
      </c>
      <c r="V112" s="195">
        <v>471000</v>
      </c>
      <c r="W112" s="233">
        <v>398000</v>
      </c>
      <c r="AA112" s="475"/>
      <c r="AB112" s="475"/>
      <c r="AC112" s="475"/>
      <c r="AD112" s="475"/>
      <c r="AE112" s="475"/>
      <c r="AF112" s="286"/>
      <c r="AG112" s="310"/>
      <c r="AH112" s="310"/>
      <c r="AI112" s="310"/>
      <c r="AJ112" s="310"/>
      <c r="AK112" s="310"/>
      <c r="AL112" s="359"/>
      <c r="AM112" s="359"/>
      <c r="AN112" s="359"/>
      <c r="AO112" s="359"/>
      <c r="AP112" s="359"/>
      <c r="AQ112" s="359"/>
      <c r="AR112" s="359"/>
      <c r="AS112" s="359"/>
      <c r="AT112" s="359"/>
    </row>
    <row r="113" spans="1:46" s="33" customFormat="1" ht="6" customHeight="1" x14ac:dyDescent="0.2">
      <c r="A113" s="155"/>
      <c r="B113" s="324"/>
      <c r="C113" s="146"/>
      <c r="D113" s="121"/>
      <c r="E113" s="122"/>
      <c r="F113" s="123"/>
      <c r="G113" s="123"/>
      <c r="H113" s="124"/>
      <c r="I113" s="118"/>
      <c r="J113" s="194"/>
      <c r="K113" s="118"/>
      <c r="L113" s="125"/>
      <c r="M113" s="196"/>
      <c r="N113" s="125"/>
      <c r="O113" s="386"/>
      <c r="P113" s="322"/>
      <c r="Q113" s="322"/>
      <c r="R113" s="336"/>
      <c r="S113" s="322"/>
      <c r="T113" s="386"/>
      <c r="U113" s="322"/>
      <c r="V113" s="322"/>
      <c r="W113" s="336"/>
      <c r="AA113" s="475"/>
      <c r="AB113" s="475"/>
      <c r="AC113" s="475"/>
      <c r="AD113" s="475"/>
      <c r="AE113" s="475"/>
      <c r="AF113" s="322"/>
      <c r="AG113" s="310"/>
      <c r="AH113" s="310"/>
      <c r="AI113" s="310"/>
      <c r="AJ113" s="310"/>
      <c r="AK113" s="310"/>
      <c r="AL113" s="359"/>
      <c r="AM113" s="359"/>
      <c r="AN113" s="359"/>
      <c r="AO113" s="359"/>
      <c r="AP113" s="359"/>
      <c r="AQ113" s="359"/>
      <c r="AR113" s="359"/>
      <c r="AS113" s="359"/>
      <c r="AT113" s="359"/>
    </row>
    <row r="114" spans="1:46" s="33" customFormat="1" ht="14.25" customHeight="1" x14ac:dyDescent="0.2">
      <c r="A114" s="347" t="s">
        <v>297</v>
      </c>
      <c r="B114" s="353"/>
      <c r="C114" s="349"/>
      <c r="D114" s="350"/>
      <c r="E114" s="351"/>
      <c r="F114" s="350"/>
      <c r="G114" s="350"/>
      <c r="H114" s="350"/>
      <c r="I114" s="350"/>
      <c r="J114" s="375"/>
      <c r="K114" s="375"/>
      <c r="L114" s="379"/>
      <c r="M114" s="380"/>
      <c r="N114" s="368"/>
      <c r="O114" s="352"/>
      <c r="P114" s="326"/>
      <c r="Q114" s="326"/>
      <c r="R114" s="527"/>
      <c r="S114" s="374"/>
      <c r="T114" s="352"/>
      <c r="U114" s="326"/>
      <c r="V114" s="326"/>
      <c r="W114" s="327"/>
      <c r="AA114" s="475"/>
      <c r="AB114" s="475"/>
      <c r="AC114" s="475"/>
      <c r="AD114" s="475"/>
      <c r="AE114" s="475"/>
      <c r="AF114" s="374"/>
      <c r="AG114" s="310"/>
      <c r="AH114" s="310"/>
      <c r="AI114" s="310"/>
      <c r="AJ114" s="310"/>
      <c r="AK114" s="310"/>
      <c r="AL114" s="359"/>
      <c r="AM114" s="359"/>
      <c r="AN114" s="359"/>
      <c r="AO114" s="359"/>
      <c r="AP114" s="359"/>
      <c r="AQ114" s="359"/>
      <c r="AR114" s="359"/>
      <c r="AS114" s="359"/>
      <c r="AT114" s="359"/>
    </row>
    <row r="115" spans="1:46" s="33" customFormat="1" ht="6" customHeight="1" x14ac:dyDescent="0.2">
      <c r="A115" s="126"/>
      <c r="B115" s="345"/>
      <c r="C115" s="121"/>
      <c r="D115" s="121"/>
      <c r="E115" s="122"/>
      <c r="F115" s="123"/>
      <c r="G115" s="123"/>
      <c r="H115" s="124"/>
      <c r="I115" s="118"/>
      <c r="J115" s="118"/>
      <c r="K115" s="118"/>
      <c r="L115" s="125"/>
      <c r="M115" s="184"/>
      <c r="N115" s="125"/>
      <c r="O115" s="386"/>
      <c r="P115" s="322"/>
      <c r="Q115" s="48"/>
      <c r="R115" s="232"/>
      <c r="S115" s="322"/>
      <c r="T115" s="386"/>
      <c r="U115" s="322"/>
      <c r="V115" s="48"/>
      <c r="W115" s="232"/>
      <c r="AA115" s="475"/>
      <c r="AB115" s="475"/>
      <c r="AC115" s="475"/>
      <c r="AD115" s="475"/>
      <c r="AE115" s="475"/>
      <c r="AF115" s="322"/>
      <c r="AG115" s="310"/>
      <c r="AH115" s="310"/>
      <c r="AI115" s="310"/>
      <c r="AJ115" s="310"/>
      <c r="AK115" s="310"/>
      <c r="AL115" s="359"/>
      <c r="AM115" s="359"/>
      <c r="AN115" s="359"/>
      <c r="AO115" s="359"/>
      <c r="AP115" s="359"/>
      <c r="AQ115" s="359"/>
      <c r="AR115" s="359"/>
      <c r="AS115" s="359"/>
      <c r="AT115" s="359"/>
    </row>
    <row r="116" spans="1:46" s="33" customFormat="1" x14ac:dyDescent="0.2">
      <c r="A116" s="472" t="s">
        <v>43</v>
      </c>
      <c r="B116" s="266">
        <v>-7</v>
      </c>
      <c r="C116" s="256" t="s">
        <v>51</v>
      </c>
      <c r="D116" s="256"/>
      <c r="E116" s="256">
        <v>1983</v>
      </c>
      <c r="F116" s="258">
        <v>3500</v>
      </c>
      <c r="G116" s="258">
        <v>25000</v>
      </c>
      <c r="H116" s="256" t="s">
        <v>37</v>
      </c>
      <c r="I116" s="256" t="s">
        <v>111</v>
      </c>
      <c r="J116" s="259">
        <v>41730</v>
      </c>
      <c r="K116" s="259">
        <v>42024</v>
      </c>
      <c r="L116" s="269">
        <v>415000</v>
      </c>
      <c r="M116" s="261">
        <v>293000</v>
      </c>
      <c r="N116" s="324"/>
      <c r="O116" s="436">
        <v>26.541666666666664</v>
      </c>
      <c r="P116" s="437">
        <v>0</v>
      </c>
      <c r="Q116" s="263">
        <v>5.75</v>
      </c>
      <c r="R116" s="264">
        <v>0</v>
      </c>
      <c r="S116" s="311"/>
      <c r="T116" s="436">
        <v>0</v>
      </c>
      <c r="U116" s="437">
        <v>0</v>
      </c>
      <c r="V116" s="263">
        <v>0</v>
      </c>
      <c r="W116" s="264">
        <v>0</v>
      </c>
      <c r="AA116" s="475"/>
      <c r="AB116" s="475"/>
      <c r="AC116" s="475"/>
      <c r="AD116" s="475"/>
      <c r="AE116" s="475"/>
      <c r="AF116" s="263"/>
      <c r="AG116" s="310"/>
      <c r="AH116" s="310"/>
      <c r="AI116" s="310"/>
      <c r="AJ116" s="310"/>
      <c r="AK116" s="310"/>
      <c r="AL116" s="359"/>
      <c r="AM116" s="359"/>
      <c r="AN116" s="359"/>
      <c r="AO116" s="359"/>
      <c r="AP116" s="359"/>
      <c r="AQ116" s="359"/>
      <c r="AR116" s="359"/>
      <c r="AS116" s="359"/>
      <c r="AT116" s="359"/>
    </row>
    <row r="117" spans="1:46" s="176" customFormat="1" x14ac:dyDescent="0.2">
      <c r="A117" s="427" t="s">
        <v>110</v>
      </c>
      <c r="B117" s="345"/>
      <c r="C117" s="317" t="s">
        <v>51</v>
      </c>
      <c r="D117" s="317"/>
      <c r="E117" s="317" t="s">
        <v>215</v>
      </c>
      <c r="F117" s="319">
        <v>3500</v>
      </c>
      <c r="G117" s="319">
        <v>25000</v>
      </c>
      <c r="H117" s="568" t="s">
        <v>302</v>
      </c>
      <c r="I117" s="568" t="s">
        <v>303</v>
      </c>
      <c r="J117" s="397">
        <v>41974</v>
      </c>
      <c r="K117" s="397">
        <v>42309</v>
      </c>
      <c r="L117" s="324">
        <v>335000</v>
      </c>
      <c r="M117" s="325" t="s">
        <v>41</v>
      </c>
      <c r="N117" s="324"/>
      <c r="O117" s="387">
        <v>0</v>
      </c>
      <c r="P117" s="311">
        <v>15</v>
      </c>
      <c r="Q117" s="311">
        <v>92</v>
      </c>
      <c r="R117" s="167">
        <v>64</v>
      </c>
      <c r="S117" s="311"/>
      <c r="T117" s="387">
        <v>0</v>
      </c>
      <c r="U117" s="311">
        <v>0</v>
      </c>
      <c r="V117" s="311">
        <v>0</v>
      </c>
      <c r="W117" s="396">
        <v>0</v>
      </c>
      <c r="AA117" s="475"/>
      <c r="AB117" s="475"/>
      <c r="AC117" s="475"/>
      <c r="AD117" s="475"/>
      <c r="AE117" s="475"/>
      <c r="AF117" s="311"/>
      <c r="AG117" s="310"/>
      <c r="AH117" s="310"/>
      <c r="AI117" s="310"/>
      <c r="AJ117" s="310"/>
      <c r="AK117" s="310"/>
      <c r="AL117" s="476"/>
      <c r="AM117" s="476"/>
      <c r="AN117" s="476"/>
      <c r="AO117" s="476"/>
      <c r="AP117" s="476"/>
      <c r="AQ117" s="476"/>
      <c r="AR117" s="476"/>
      <c r="AS117" s="476"/>
      <c r="AT117" s="476"/>
    </row>
    <row r="118" spans="1:46" s="176" customFormat="1" ht="14.25" customHeight="1" x14ac:dyDescent="0.2">
      <c r="A118" s="522" t="s">
        <v>177</v>
      </c>
      <c r="B118" s="500" t="s">
        <v>170</v>
      </c>
      <c r="C118" s="408" t="s">
        <v>51</v>
      </c>
      <c r="D118" s="408"/>
      <c r="E118" s="408">
        <v>1991</v>
      </c>
      <c r="F118" s="410">
        <v>3000</v>
      </c>
      <c r="G118" s="410">
        <v>25000</v>
      </c>
      <c r="H118" s="408" t="s">
        <v>30</v>
      </c>
      <c r="I118" s="408" t="s">
        <v>32</v>
      </c>
      <c r="J118" s="453">
        <v>40360</v>
      </c>
      <c r="K118" s="453">
        <v>42552</v>
      </c>
      <c r="L118" s="503">
        <v>262000</v>
      </c>
      <c r="M118" s="456">
        <v>116000</v>
      </c>
      <c r="N118" s="411"/>
      <c r="O118" s="412">
        <v>0</v>
      </c>
      <c r="P118" s="413">
        <v>0</v>
      </c>
      <c r="Q118" s="413">
        <v>0</v>
      </c>
      <c r="R118" s="414">
        <v>0</v>
      </c>
      <c r="S118" s="311"/>
      <c r="T118" s="412">
        <v>0</v>
      </c>
      <c r="U118" s="413">
        <v>0</v>
      </c>
      <c r="V118" s="553">
        <v>0</v>
      </c>
      <c r="W118" s="414">
        <v>0</v>
      </c>
      <c r="AA118" s="475"/>
      <c r="AB118" s="475"/>
      <c r="AC118" s="475"/>
      <c r="AD118" s="475"/>
      <c r="AE118" s="475"/>
      <c r="AF118" s="311"/>
      <c r="AG118" s="310"/>
      <c r="AH118" s="310"/>
      <c r="AI118" s="310"/>
      <c r="AJ118" s="310"/>
      <c r="AK118" s="310"/>
      <c r="AL118" s="476"/>
      <c r="AM118" s="476"/>
      <c r="AN118" s="476"/>
      <c r="AO118" s="476"/>
      <c r="AP118" s="476"/>
      <c r="AQ118" s="476"/>
      <c r="AR118" s="476"/>
      <c r="AS118" s="476"/>
      <c r="AT118" s="476"/>
    </row>
    <row r="119" spans="1:46" s="312" customFormat="1" ht="13.5" customHeight="1" x14ac:dyDescent="0.2">
      <c r="A119" s="427" t="s">
        <v>81</v>
      </c>
      <c r="B119" s="367">
        <v>-7</v>
      </c>
      <c r="C119" s="317" t="s">
        <v>51</v>
      </c>
      <c r="D119" s="317"/>
      <c r="E119" s="317">
        <v>1983</v>
      </c>
      <c r="F119" s="319">
        <v>2800</v>
      </c>
      <c r="G119" s="319">
        <v>25000</v>
      </c>
      <c r="H119" s="317" t="s">
        <v>33</v>
      </c>
      <c r="I119" s="317" t="s">
        <v>270</v>
      </c>
      <c r="J119" s="397">
        <v>41944</v>
      </c>
      <c r="K119" s="401">
        <v>42172</v>
      </c>
      <c r="L119" s="324">
        <v>311000</v>
      </c>
      <c r="M119" s="325">
        <v>387000</v>
      </c>
      <c r="N119" s="324"/>
      <c r="O119" s="387">
        <v>0</v>
      </c>
      <c r="P119" s="311">
        <v>0</v>
      </c>
      <c r="Q119" s="311">
        <v>0</v>
      </c>
      <c r="R119" s="167">
        <v>0</v>
      </c>
      <c r="S119" s="311"/>
      <c r="T119" s="387">
        <v>0</v>
      </c>
      <c r="U119" s="311">
        <v>0</v>
      </c>
      <c r="V119" s="311">
        <v>0</v>
      </c>
      <c r="W119" s="396">
        <v>0</v>
      </c>
      <c r="AA119" s="480"/>
      <c r="AB119" s="480"/>
      <c r="AC119" s="480"/>
      <c r="AD119" s="480"/>
      <c r="AE119" s="480"/>
      <c r="AF119" s="311"/>
      <c r="AG119" s="310"/>
      <c r="AH119" s="310"/>
      <c r="AI119" s="310"/>
      <c r="AJ119" s="310"/>
      <c r="AK119" s="310"/>
      <c r="AL119" s="359"/>
      <c r="AM119" s="359"/>
      <c r="AN119" s="359"/>
      <c r="AO119" s="359"/>
      <c r="AP119" s="359"/>
      <c r="AQ119" s="359"/>
      <c r="AR119" s="359"/>
      <c r="AS119" s="359"/>
      <c r="AT119" s="359"/>
    </row>
    <row r="120" spans="1:46" s="176" customFormat="1" x14ac:dyDescent="0.2">
      <c r="A120" s="505" t="s">
        <v>178</v>
      </c>
      <c r="B120" s="500" t="s">
        <v>203</v>
      </c>
      <c r="C120" s="408" t="s">
        <v>51</v>
      </c>
      <c r="D120" s="408"/>
      <c r="E120" s="408">
        <v>1983</v>
      </c>
      <c r="F120" s="410">
        <v>2800</v>
      </c>
      <c r="G120" s="410">
        <v>25000</v>
      </c>
      <c r="H120" s="408" t="s">
        <v>39</v>
      </c>
      <c r="I120" s="408" t="s">
        <v>40</v>
      </c>
      <c r="J120" s="453">
        <v>40969</v>
      </c>
      <c r="K120" s="504">
        <v>42139</v>
      </c>
      <c r="L120" s="503">
        <v>262000</v>
      </c>
      <c r="M120" s="456" t="s">
        <v>41</v>
      </c>
      <c r="N120" s="324"/>
      <c r="O120" s="412">
        <v>0</v>
      </c>
      <c r="P120" s="413">
        <v>0</v>
      </c>
      <c r="Q120" s="413">
        <v>0</v>
      </c>
      <c r="R120" s="414">
        <v>0</v>
      </c>
      <c r="S120" s="311"/>
      <c r="T120" s="554">
        <v>0</v>
      </c>
      <c r="U120" s="553">
        <v>0</v>
      </c>
      <c r="V120" s="553">
        <v>22</v>
      </c>
      <c r="W120" s="545">
        <v>23</v>
      </c>
      <c r="AA120" s="475"/>
      <c r="AB120" s="475"/>
      <c r="AC120" s="475"/>
      <c r="AD120" s="475"/>
      <c r="AE120" s="475"/>
      <c r="AF120" s="311"/>
      <c r="AG120" s="310"/>
      <c r="AH120" s="310"/>
      <c r="AI120" s="310"/>
      <c r="AJ120" s="310"/>
      <c r="AK120" s="310"/>
      <c r="AL120" s="476"/>
      <c r="AM120" s="476"/>
      <c r="AN120" s="476"/>
      <c r="AO120" s="476"/>
      <c r="AP120" s="476"/>
      <c r="AQ120" s="476"/>
      <c r="AR120" s="476"/>
      <c r="AS120" s="476"/>
      <c r="AT120" s="476"/>
    </row>
    <row r="121" spans="1:46" s="312" customFormat="1" ht="15" customHeight="1" x14ac:dyDescent="0.2">
      <c r="A121" s="128" t="s">
        <v>228</v>
      </c>
      <c r="B121" s="367"/>
      <c r="C121" s="317" t="s">
        <v>51</v>
      </c>
      <c r="D121" s="317"/>
      <c r="E121" s="317" t="s">
        <v>229</v>
      </c>
      <c r="F121" s="319">
        <v>2300</v>
      </c>
      <c r="G121" s="319">
        <v>25000</v>
      </c>
      <c r="H121" s="317" t="s">
        <v>11</v>
      </c>
      <c r="I121" s="317"/>
      <c r="J121" s="397"/>
      <c r="K121" s="397" t="s">
        <v>71</v>
      </c>
      <c r="L121" s="324"/>
      <c r="M121" s="325"/>
      <c r="N121" s="324"/>
      <c r="O121" s="387">
        <v>0</v>
      </c>
      <c r="P121" s="311">
        <v>0</v>
      </c>
      <c r="Q121" s="311">
        <v>0</v>
      </c>
      <c r="R121" s="396">
        <v>0</v>
      </c>
      <c r="S121" s="311"/>
      <c r="T121" s="387">
        <v>0</v>
      </c>
      <c r="U121" s="311">
        <v>0</v>
      </c>
      <c r="V121" s="311">
        <v>0</v>
      </c>
      <c r="W121" s="396">
        <v>0</v>
      </c>
      <c r="AA121" s="480"/>
      <c r="AB121" s="480"/>
      <c r="AC121" s="480"/>
      <c r="AD121" s="480"/>
      <c r="AE121" s="480"/>
      <c r="AF121" s="311"/>
      <c r="AG121" s="310"/>
      <c r="AH121" s="310"/>
      <c r="AI121" s="310"/>
      <c r="AJ121" s="310"/>
      <c r="AK121" s="310"/>
      <c r="AL121" s="359"/>
      <c r="AM121" s="359"/>
      <c r="AN121" s="359"/>
      <c r="AO121" s="359"/>
      <c r="AP121" s="359"/>
      <c r="AQ121" s="359"/>
      <c r="AR121" s="359"/>
      <c r="AS121" s="359"/>
      <c r="AT121" s="359"/>
    </row>
    <row r="122" spans="1:46" s="176" customFormat="1" ht="14.25" customHeight="1" x14ac:dyDescent="0.2">
      <c r="A122" s="502" t="s">
        <v>140</v>
      </c>
      <c r="B122" s="407"/>
      <c r="C122" s="408" t="s">
        <v>51</v>
      </c>
      <c r="D122" s="408"/>
      <c r="E122" s="408">
        <v>1982</v>
      </c>
      <c r="F122" s="410">
        <v>1800</v>
      </c>
      <c r="G122" s="410">
        <v>25000</v>
      </c>
      <c r="H122" s="452" t="s">
        <v>29</v>
      </c>
      <c r="I122" s="453" t="s">
        <v>117</v>
      </c>
      <c r="J122" s="453">
        <v>41974</v>
      </c>
      <c r="K122" s="453">
        <v>42156</v>
      </c>
      <c r="L122" s="411">
        <v>361000</v>
      </c>
      <c r="M122" s="456">
        <v>355000</v>
      </c>
      <c r="N122" s="324"/>
      <c r="O122" s="412">
        <v>12.916666666666666</v>
      </c>
      <c r="P122" s="413">
        <v>0</v>
      </c>
      <c r="Q122" s="413">
        <v>0</v>
      </c>
      <c r="R122" s="545">
        <v>11</v>
      </c>
      <c r="S122" s="311"/>
      <c r="T122" s="412">
        <v>0</v>
      </c>
      <c r="U122" s="413">
        <v>0</v>
      </c>
      <c r="V122" s="413">
        <v>0</v>
      </c>
      <c r="W122" s="414">
        <v>0</v>
      </c>
      <c r="AA122" s="475"/>
      <c r="AB122" s="475"/>
      <c r="AC122" s="475"/>
      <c r="AD122" s="475"/>
      <c r="AE122" s="475"/>
      <c r="AF122" s="311"/>
      <c r="AG122" s="310"/>
      <c r="AH122" s="310"/>
      <c r="AI122" s="310"/>
      <c r="AJ122" s="310"/>
      <c r="AK122" s="310"/>
      <c r="AL122" s="476"/>
      <c r="AM122" s="476"/>
      <c r="AN122" s="476"/>
      <c r="AO122" s="476"/>
      <c r="AP122" s="476"/>
      <c r="AQ122" s="476"/>
      <c r="AR122" s="476"/>
      <c r="AS122" s="476"/>
      <c r="AT122" s="476"/>
    </row>
    <row r="123" spans="1:46" s="176" customFormat="1" ht="14.25" customHeight="1" x14ac:dyDescent="0.2">
      <c r="A123" s="501"/>
      <c r="B123" s="407"/>
      <c r="C123" s="408"/>
      <c r="D123" s="408"/>
      <c r="E123" s="408"/>
      <c r="F123" s="410"/>
      <c r="G123" s="410"/>
      <c r="H123" s="452" t="s">
        <v>29</v>
      </c>
      <c r="I123" s="453" t="s">
        <v>117</v>
      </c>
      <c r="J123" s="453">
        <v>42156</v>
      </c>
      <c r="K123" s="453">
        <v>42339</v>
      </c>
      <c r="L123" s="411">
        <v>366000</v>
      </c>
      <c r="M123" s="456">
        <v>361000</v>
      </c>
      <c r="N123" s="324"/>
      <c r="O123" s="412"/>
      <c r="P123" s="413"/>
      <c r="Q123" s="413"/>
      <c r="R123" s="414"/>
      <c r="S123" s="311"/>
      <c r="T123" s="412"/>
      <c r="U123" s="413"/>
      <c r="V123" s="413"/>
      <c r="W123" s="414"/>
      <c r="AA123" s="475"/>
      <c r="AB123" s="475"/>
      <c r="AC123" s="475"/>
      <c r="AD123" s="475"/>
      <c r="AE123" s="475"/>
      <c r="AF123" s="311"/>
      <c r="AG123" s="310"/>
      <c r="AH123" s="310"/>
      <c r="AI123" s="310"/>
      <c r="AJ123" s="310"/>
      <c r="AK123" s="310"/>
      <c r="AL123" s="476"/>
      <c r="AM123" s="476"/>
      <c r="AN123" s="476"/>
      <c r="AO123" s="476"/>
      <c r="AP123" s="476"/>
      <c r="AQ123" s="476"/>
      <c r="AR123" s="476"/>
      <c r="AS123" s="476"/>
      <c r="AT123" s="476"/>
    </row>
    <row r="124" spans="1:46" s="312" customFormat="1" x14ac:dyDescent="0.2">
      <c r="A124" s="427" t="s">
        <v>179</v>
      </c>
      <c r="B124" s="345">
        <v>-7</v>
      </c>
      <c r="C124" s="317" t="s">
        <v>51</v>
      </c>
      <c r="D124" s="317"/>
      <c r="E124" s="317">
        <v>1982</v>
      </c>
      <c r="F124" s="319">
        <v>1800</v>
      </c>
      <c r="G124" s="319">
        <v>25000</v>
      </c>
      <c r="H124" s="317" t="s">
        <v>29</v>
      </c>
      <c r="I124" s="317" t="s">
        <v>121</v>
      </c>
      <c r="J124" s="397">
        <v>41756</v>
      </c>
      <c r="K124" s="401">
        <v>42032</v>
      </c>
      <c r="L124" s="399">
        <v>353000</v>
      </c>
      <c r="M124" s="325">
        <v>360000</v>
      </c>
      <c r="N124" s="488"/>
      <c r="O124" s="387">
        <v>81.458333333333329</v>
      </c>
      <c r="P124" s="311">
        <v>25.729166666666668</v>
      </c>
      <c r="Q124" s="311">
        <v>0</v>
      </c>
      <c r="R124" s="396">
        <v>0</v>
      </c>
      <c r="S124" s="311"/>
      <c r="T124" s="387">
        <v>0</v>
      </c>
      <c r="U124" s="311">
        <v>0</v>
      </c>
      <c r="V124" s="311">
        <v>0</v>
      </c>
      <c r="W124" s="396">
        <v>0</v>
      </c>
      <c r="AA124" s="480"/>
      <c r="AB124" s="480"/>
      <c r="AC124" s="480"/>
      <c r="AD124" s="480"/>
      <c r="AE124" s="480"/>
      <c r="AF124" s="311"/>
      <c r="AG124" s="310"/>
      <c r="AH124" s="310"/>
      <c r="AI124" s="310"/>
      <c r="AJ124" s="310"/>
      <c r="AK124" s="310"/>
      <c r="AL124" s="359"/>
      <c r="AM124" s="359"/>
      <c r="AN124" s="359"/>
      <c r="AO124" s="359"/>
      <c r="AP124" s="359"/>
      <c r="AQ124" s="359"/>
      <c r="AR124" s="359"/>
      <c r="AS124" s="359"/>
      <c r="AT124" s="359"/>
    </row>
    <row r="125" spans="1:46" s="312" customFormat="1" x14ac:dyDescent="0.2">
      <c r="A125" s="116"/>
      <c r="B125" s="345">
        <v>-7</v>
      </c>
      <c r="C125" s="317"/>
      <c r="D125" s="317"/>
      <c r="E125" s="317"/>
      <c r="F125" s="319"/>
      <c r="G125" s="319"/>
      <c r="H125" s="317" t="s">
        <v>29</v>
      </c>
      <c r="I125" s="317" t="s">
        <v>121</v>
      </c>
      <c r="J125" s="401">
        <f>+K124</f>
        <v>42032</v>
      </c>
      <c r="K125" s="401">
        <v>42397</v>
      </c>
      <c r="L125" s="399">
        <v>408000</v>
      </c>
      <c r="M125" s="544">
        <f>+L124</f>
        <v>353000</v>
      </c>
      <c r="N125" s="488"/>
      <c r="O125" s="387"/>
      <c r="P125" s="311"/>
      <c r="Q125" s="311"/>
      <c r="R125" s="396"/>
      <c r="S125" s="311"/>
      <c r="T125" s="387"/>
      <c r="U125" s="311"/>
      <c r="V125" s="311"/>
      <c r="W125" s="396"/>
      <c r="AA125" s="480"/>
      <c r="AB125" s="480"/>
      <c r="AC125" s="480"/>
      <c r="AD125" s="480"/>
      <c r="AE125" s="480"/>
      <c r="AF125" s="311"/>
      <c r="AG125" s="310"/>
      <c r="AH125" s="310"/>
      <c r="AI125" s="310"/>
      <c r="AJ125" s="310"/>
      <c r="AK125" s="310"/>
      <c r="AL125" s="359"/>
      <c r="AM125" s="359"/>
      <c r="AN125" s="359"/>
      <c r="AO125" s="359"/>
      <c r="AP125" s="359"/>
      <c r="AQ125" s="359"/>
      <c r="AR125" s="359"/>
      <c r="AS125" s="359"/>
      <c r="AT125" s="359"/>
    </row>
    <row r="126" spans="1:46" s="176" customFormat="1" ht="14.25" customHeight="1" x14ac:dyDescent="0.2">
      <c r="A126" s="501" t="s">
        <v>191</v>
      </c>
      <c r="B126" s="500"/>
      <c r="C126" s="408" t="s">
        <v>51</v>
      </c>
      <c r="D126" s="408"/>
      <c r="E126" s="408">
        <v>1984</v>
      </c>
      <c r="F126" s="410">
        <v>1800</v>
      </c>
      <c r="G126" s="410">
        <v>25000</v>
      </c>
      <c r="H126" s="452"/>
      <c r="I126" s="449"/>
      <c r="J126" s="453"/>
      <c r="K126" s="453" t="s">
        <v>231</v>
      </c>
      <c r="L126" s="411"/>
      <c r="M126" s="456"/>
      <c r="N126" s="324"/>
      <c r="O126" s="412">
        <v>0</v>
      </c>
      <c r="P126" s="413">
        <v>0</v>
      </c>
      <c r="Q126" s="413">
        <v>0</v>
      </c>
      <c r="R126" s="414">
        <v>0</v>
      </c>
      <c r="S126" s="311"/>
      <c r="T126" s="412">
        <v>0</v>
      </c>
      <c r="U126" s="413">
        <v>0</v>
      </c>
      <c r="V126" s="413">
        <v>0</v>
      </c>
      <c r="W126" s="414">
        <v>0</v>
      </c>
      <c r="AA126" s="475"/>
      <c r="AB126" s="475"/>
      <c r="AC126" s="475"/>
      <c r="AD126" s="475"/>
      <c r="AE126" s="475"/>
      <c r="AF126" s="311"/>
      <c r="AG126" s="310"/>
      <c r="AH126" s="310"/>
      <c r="AI126" s="310"/>
      <c r="AJ126" s="310"/>
      <c r="AK126" s="310"/>
      <c r="AL126" s="476"/>
      <c r="AM126" s="476"/>
      <c r="AN126" s="476"/>
      <c r="AO126" s="476"/>
      <c r="AP126" s="476"/>
      <c r="AQ126" s="476"/>
      <c r="AR126" s="476"/>
      <c r="AS126" s="476"/>
      <c r="AT126" s="476"/>
    </row>
    <row r="127" spans="1:46" s="312" customFormat="1" ht="14.25" customHeight="1" x14ac:dyDescent="0.2">
      <c r="A127" s="334" t="s">
        <v>73</v>
      </c>
      <c r="B127" s="367"/>
      <c r="C127" s="317" t="s">
        <v>51</v>
      </c>
      <c r="D127" s="317"/>
      <c r="E127" s="317">
        <v>1983</v>
      </c>
      <c r="F127" s="319">
        <v>1600</v>
      </c>
      <c r="G127" s="319">
        <v>25000</v>
      </c>
      <c r="H127" s="317" t="s">
        <v>29</v>
      </c>
      <c r="I127" s="317" t="s">
        <v>117</v>
      </c>
      <c r="J127" s="405">
        <v>41913</v>
      </c>
      <c r="K127" s="397">
        <v>42095</v>
      </c>
      <c r="L127" s="324">
        <v>391000</v>
      </c>
      <c r="M127" s="325">
        <v>386000</v>
      </c>
      <c r="N127" s="324"/>
      <c r="O127" s="387">
        <v>0</v>
      </c>
      <c r="P127" s="311">
        <v>0</v>
      </c>
      <c r="Q127" s="311">
        <v>0</v>
      </c>
      <c r="R127" s="396">
        <v>0</v>
      </c>
      <c r="S127" s="311"/>
      <c r="T127" s="387">
        <v>0</v>
      </c>
      <c r="U127" s="311">
        <v>0</v>
      </c>
      <c r="V127" s="311">
        <v>0</v>
      </c>
      <c r="W127" s="396">
        <v>0</v>
      </c>
      <c r="AA127" s="480"/>
      <c r="AB127" s="480"/>
      <c r="AC127" s="480"/>
      <c r="AD127" s="480"/>
      <c r="AE127" s="480"/>
      <c r="AF127" s="311"/>
      <c r="AG127" s="310"/>
      <c r="AH127" s="310"/>
      <c r="AI127" s="310"/>
      <c r="AJ127" s="310"/>
      <c r="AK127" s="310"/>
      <c r="AL127" s="359"/>
      <c r="AM127" s="359"/>
      <c r="AN127" s="359"/>
      <c r="AO127" s="359"/>
      <c r="AP127" s="359"/>
      <c r="AQ127" s="359"/>
      <c r="AR127" s="359"/>
      <c r="AS127" s="359"/>
      <c r="AT127" s="359"/>
    </row>
    <row r="128" spans="1:46" s="312" customFormat="1" ht="14.25" customHeight="1" x14ac:dyDescent="0.2">
      <c r="A128" s="334"/>
      <c r="B128" s="367"/>
      <c r="C128" s="317"/>
      <c r="D128" s="317"/>
      <c r="E128" s="317"/>
      <c r="F128" s="319"/>
      <c r="G128" s="319"/>
      <c r="H128" s="317" t="s">
        <v>29</v>
      </c>
      <c r="I128" s="317" t="s">
        <v>117</v>
      </c>
      <c r="J128" s="405">
        <v>42095</v>
      </c>
      <c r="K128" s="397">
        <v>42278</v>
      </c>
      <c r="L128" s="324">
        <v>397000</v>
      </c>
      <c r="M128" s="325">
        <v>391000</v>
      </c>
      <c r="N128" s="324"/>
      <c r="O128" s="387"/>
      <c r="P128" s="311"/>
      <c r="Q128" s="311"/>
      <c r="R128" s="396"/>
      <c r="S128" s="311"/>
      <c r="T128" s="387"/>
      <c r="U128" s="311"/>
      <c r="V128" s="311"/>
      <c r="W128" s="396"/>
      <c r="AA128" s="480"/>
      <c r="AB128" s="480"/>
      <c r="AC128" s="480"/>
      <c r="AD128" s="480"/>
      <c r="AE128" s="480"/>
      <c r="AF128" s="311"/>
      <c r="AG128" s="310"/>
      <c r="AH128" s="310"/>
      <c r="AI128" s="310"/>
      <c r="AJ128" s="310"/>
      <c r="AK128" s="310"/>
      <c r="AL128" s="359"/>
      <c r="AM128" s="359"/>
      <c r="AN128" s="359"/>
      <c r="AO128" s="359"/>
      <c r="AP128" s="359"/>
      <c r="AQ128" s="359"/>
      <c r="AR128" s="359"/>
      <c r="AS128" s="359"/>
      <c r="AT128" s="359"/>
    </row>
    <row r="129" spans="1:46" s="312" customFormat="1" ht="14.25" customHeight="1" x14ac:dyDescent="0.2">
      <c r="A129" s="334"/>
      <c r="B129" s="367"/>
      <c r="C129" s="317"/>
      <c r="D129" s="317"/>
      <c r="E129" s="317"/>
      <c r="F129" s="319"/>
      <c r="G129" s="319"/>
      <c r="H129" s="317" t="s">
        <v>29</v>
      </c>
      <c r="I129" s="317" t="s">
        <v>117</v>
      </c>
      <c r="J129" s="405">
        <v>42278</v>
      </c>
      <c r="K129" s="397">
        <v>42461</v>
      </c>
      <c r="L129" s="324">
        <v>403000</v>
      </c>
      <c r="M129" s="325">
        <v>397000</v>
      </c>
      <c r="N129" s="324"/>
      <c r="O129" s="387"/>
      <c r="P129" s="311"/>
      <c r="Q129" s="311"/>
      <c r="R129" s="396"/>
      <c r="S129" s="311"/>
      <c r="T129" s="387"/>
      <c r="U129" s="311"/>
      <c r="V129" s="311"/>
      <c r="W129" s="396"/>
      <c r="AA129" s="480"/>
      <c r="AB129" s="480"/>
      <c r="AC129" s="480"/>
      <c r="AD129" s="480"/>
      <c r="AE129" s="480"/>
      <c r="AF129" s="311"/>
      <c r="AG129" s="310"/>
      <c r="AH129" s="310"/>
      <c r="AI129" s="310"/>
      <c r="AJ129" s="310"/>
      <c r="AK129" s="310"/>
      <c r="AL129" s="359"/>
      <c r="AM129" s="359"/>
      <c r="AN129" s="359"/>
      <c r="AO129" s="359"/>
      <c r="AP129" s="359"/>
      <c r="AQ129" s="359"/>
      <c r="AR129" s="359"/>
      <c r="AS129" s="359"/>
      <c r="AT129" s="359"/>
    </row>
    <row r="130" spans="1:46" s="312" customFormat="1" ht="14.25" customHeight="1" x14ac:dyDescent="0.2">
      <c r="A130" s="334"/>
      <c r="B130" s="367"/>
      <c r="C130" s="317"/>
      <c r="D130" s="317"/>
      <c r="E130" s="317"/>
      <c r="F130" s="319"/>
      <c r="G130" s="319"/>
      <c r="H130" s="317" t="s">
        <v>29</v>
      </c>
      <c r="I130" s="317" t="s">
        <v>117</v>
      </c>
      <c r="J130" s="405">
        <v>42461</v>
      </c>
      <c r="K130" s="397">
        <v>42644</v>
      </c>
      <c r="L130" s="324">
        <v>409000</v>
      </c>
      <c r="M130" s="325">
        <v>403000</v>
      </c>
      <c r="N130" s="324"/>
      <c r="O130" s="387"/>
      <c r="P130" s="311"/>
      <c r="Q130" s="311"/>
      <c r="R130" s="396"/>
      <c r="S130" s="311"/>
      <c r="T130" s="387"/>
      <c r="U130" s="311"/>
      <c r="V130" s="311"/>
      <c r="W130" s="396"/>
      <c r="AA130" s="480"/>
      <c r="AB130" s="480"/>
      <c r="AC130" s="480"/>
      <c r="AD130" s="480"/>
      <c r="AE130" s="480"/>
      <c r="AF130" s="311"/>
      <c r="AG130" s="310"/>
      <c r="AH130" s="310"/>
      <c r="AI130" s="310"/>
      <c r="AJ130" s="310"/>
      <c r="AK130" s="310"/>
      <c r="AL130" s="359"/>
      <c r="AM130" s="359"/>
      <c r="AN130" s="359"/>
      <c r="AO130" s="359"/>
      <c r="AP130" s="359"/>
      <c r="AQ130" s="359"/>
      <c r="AR130" s="359"/>
      <c r="AS130" s="359"/>
      <c r="AT130" s="359"/>
    </row>
    <row r="131" spans="1:46" s="220" customFormat="1" ht="14.25" customHeight="1" x14ac:dyDescent="0.2">
      <c r="A131" s="522" t="s">
        <v>180</v>
      </c>
      <c r="B131" s="407">
        <v>-7</v>
      </c>
      <c r="C131" s="408" t="s">
        <v>51</v>
      </c>
      <c r="D131" s="408"/>
      <c r="E131" s="408" t="s">
        <v>25</v>
      </c>
      <c r="F131" s="410">
        <v>1600</v>
      </c>
      <c r="G131" s="410">
        <v>25000</v>
      </c>
      <c r="H131" s="408" t="s">
        <v>29</v>
      </c>
      <c r="I131" s="408" t="s">
        <v>35</v>
      </c>
      <c r="J131" s="453">
        <v>41883</v>
      </c>
      <c r="K131" s="453">
        <v>42248</v>
      </c>
      <c r="L131" s="503">
        <v>433000</v>
      </c>
      <c r="M131" s="456">
        <v>401000</v>
      </c>
      <c r="N131" s="324"/>
      <c r="O131" s="412">
        <v>0</v>
      </c>
      <c r="P131" s="413">
        <v>32.625</v>
      </c>
      <c r="Q131" s="413">
        <v>90.3125</v>
      </c>
      <c r="R131" s="414">
        <v>0</v>
      </c>
      <c r="S131" s="311"/>
      <c r="T131" s="412">
        <v>0</v>
      </c>
      <c r="U131" s="413">
        <v>0</v>
      </c>
      <c r="V131" s="413">
        <v>0</v>
      </c>
      <c r="W131" s="414">
        <v>0</v>
      </c>
      <c r="AA131" s="475"/>
      <c r="AB131" s="475"/>
      <c r="AC131" s="475"/>
      <c r="AD131" s="475"/>
      <c r="AE131" s="475"/>
      <c r="AF131" s="311"/>
      <c r="AG131" s="310"/>
      <c r="AH131" s="310"/>
      <c r="AI131" s="310"/>
      <c r="AJ131" s="310"/>
      <c r="AK131" s="310"/>
      <c r="AL131" s="478"/>
      <c r="AM131" s="478"/>
      <c r="AN131" s="478"/>
      <c r="AO131" s="478"/>
      <c r="AP131" s="478"/>
      <c r="AQ131" s="478"/>
      <c r="AR131" s="478"/>
      <c r="AS131" s="478"/>
      <c r="AT131" s="478"/>
    </row>
    <row r="132" spans="1:46" s="220" customFormat="1" ht="14.25" customHeight="1" x14ac:dyDescent="0.2">
      <c r="A132" s="546"/>
      <c r="B132" s="407">
        <v>-7</v>
      </c>
      <c r="C132" s="408"/>
      <c r="D132" s="408"/>
      <c r="E132" s="408"/>
      <c r="F132" s="410"/>
      <c r="G132" s="410"/>
      <c r="H132" s="408" t="s">
        <v>29</v>
      </c>
      <c r="I132" s="408" t="s">
        <v>35</v>
      </c>
      <c r="J132" s="453">
        <v>42248</v>
      </c>
      <c r="K132" s="453">
        <v>42430</v>
      </c>
      <c r="L132" s="503">
        <v>440000</v>
      </c>
      <c r="M132" s="535">
        <f>L131</f>
        <v>433000</v>
      </c>
      <c r="N132" s="324"/>
      <c r="O132" s="412"/>
      <c r="P132" s="413"/>
      <c r="Q132" s="413"/>
      <c r="R132" s="414"/>
      <c r="S132" s="311"/>
      <c r="T132" s="412"/>
      <c r="U132" s="413"/>
      <c r="V132" s="413"/>
      <c r="W132" s="414"/>
      <c r="AA132" s="475"/>
      <c r="AB132" s="475"/>
      <c r="AC132" s="475"/>
      <c r="AD132" s="475"/>
      <c r="AE132" s="475"/>
      <c r="AF132" s="311"/>
      <c r="AG132" s="310"/>
      <c r="AH132" s="310"/>
      <c r="AI132" s="310"/>
      <c r="AJ132" s="310"/>
      <c r="AK132" s="310"/>
      <c r="AL132" s="478"/>
      <c r="AM132" s="478"/>
      <c r="AN132" s="478"/>
      <c r="AO132" s="478"/>
      <c r="AP132" s="478"/>
      <c r="AQ132" s="478"/>
      <c r="AR132" s="478"/>
      <c r="AS132" s="478"/>
      <c r="AT132" s="478"/>
    </row>
    <row r="133" spans="1:46" s="312" customFormat="1" ht="14.25" customHeight="1" x14ac:dyDescent="0.2">
      <c r="A133" s="116" t="s">
        <v>181</v>
      </c>
      <c r="B133" s="345" t="s">
        <v>210</v>
      </c>
      <c r="C133" s="317" t="s">
        <v>51</v>
      </c>
      <c r="D133" s="317"/>
      <c r="E133" s="317">
        <v>1984</v>
      </c>
      <c r="F133" s="319">
        <v>1500</v>
      </c>
      <c r="G133" s="319">
        <v>25000</v>
      </c>
      <c r="H133" s="317" t="s">
        <v>69</v>
      </c>
      <c r="I133" s="317" t="s">
        <v>15</v>
      </c>
      <c r="J133" s="397">
        <v>41275</v>
      </c>
      <c r="K133" s="397">
        <v>42248</v>
      </c>
      <c r="L133" s="398">
        <v>408000</v>
      </c>
      <c r="M133" s="325">
        <v>297000</v>
      </c>
      <c r="N133" s="324"/>
      <c r="O133" s="387">
        <v>90</v>
      </c>
      <c r="P133" s="311">
        <v>75.489583333333329</v>
      </c>
      <c r="Q133" s="311">
        <v>0</v>
      </c>
      <c r="R133" s="396">
        <v>0</v>
      </c>
      <c r="S133" s="311"/>
      <c r="T133" s="387">
        <v>0</v>
      </c>
      <c r="U133" s="311">
        <v>0</v>
      </c>
      <c r="V133" s="311">
        <v>0</v>
      </c>
      <c r="W133" s="396">
        <v>0</v>
      </c>
      <c r="AA133" s="480"/>
      <c r="AB133" s="480"/>
      <c r="AC133" s="480"/>
      <c r="AD133" s="480"/>
      <c r="AE133" s="480"/>
      <c r="AF133" s="311"/>
      <c r="AG133" s="310"/>
      <c r="AH133" s="310"/>
      <c r="AI133" s="310"/>
      <c r="AJ133" s="310"/>
      <c r="AK133" s="310"/>
      <c r="AL133" s="359"/>
      <c r="AM133" s="359"/>
      <c r="AN133" s="359"/>
      <c r="AO133" s="359"/>
      <c r="AP133" s="359"/>
      <c r="AQ133" s="359"/>
      <c r="AR133" s="359"/>
      <c r="AS133" s="359"/>
      <c r="AT133" s="359"/>
    </row>
    <row r="134" spans="1:46" s="176" customFormat="1" x14ac:dyDescent="0.2">
      <c r="A134" s="547" t="s">
        <v>182</v>
      </c>
      <c r="B134" s="456"/>
      <c r="C134" s="408" t="s">
        <v>51</v>
      </c>
      <c r="D134" s="408"/>
      <c r="E134" s="408">
        <v>1982</v>
      </c>
      <c r="F134" s="410">
        <v>1500</v>
      </c>
      <c r="G134" s="410">
        <v>25000</v>
      </c>
      <c r="H134" s="408" t="s">
        <v>39</v>
      </c>
      <c r="I134" s="408" t="s">
        <v>40</v>
      </c>
      <c r="J134" s="453">
        <v>41061</v>
      </c>
      <c r="K134" s="453">
        <v>42216</v>
      </c>
      <c r="L134" s="411">
        <v>190000</v>
      </c>
      <c r="M134" s="456">
        <v>222000</v>
      </c>
      <c r="N134" s="324"/>
      <c r="O134" s="412">
        <v>0</v>
      </c>
      <c r="P134" s="413">
        <v>0</v>
      </c>
      <c r="Q134" s="413">
        <v>0</v>
      </c>
      <c r="R134" s="414">
        <v>0</v>
      </c>
      <c r="S134" s="311"/>
      <c r="T134" s="412">
        <v>0</v>
      </c>
      <c r="U134" s="413">
        <v>0</v>
      </c>
      <c r="V134" s="413">
        <v>21</v>
      </c>
      <c r="W134" s="414">
        <v>0</v>
      </c>
      <c r="AA134" s="475"/>
      <c r="AB134" s="475"/>
      <c r="AC134" s="475"/>
      <c r="AD134" s="475"/>
      <c r="AE134" s="475"/>
      <c r="AF134" s="311"/>
      <c r="AG134" s="310"/>
      <c r="AH134" s="310"/>
      <c r="AI134" s="310"/>
      <c r="AJ134" s="310"/>
      <c r="AK134" s="310"/>
      <c r="AL134" s="476"/>
      <c r="AM134" s="476"/>
      <c r="AN134" s="476"/>
      <c r="AO134" s="476"/>
      <c r="AP134" s="476"/>
      <c r="AQ134" s="476"/>
      <c r="AR134" s="476"/>
      <c r="AS134" s="476"/>
      <c r="AT134" s="476"/>
    </row>
    <row r="135" spans="1:46" s="33" customFormat="1" ht="14.25" customHeight="1" x14ac:dyDescent="0.2">
      <c r="A135" s="426" t="s">
        <v>183</v>
      </c>
      <c r="B135" s="367" t="s">
        <v>137</v>
      </c>
      <c r="C135" s="317" t="s">
        <v>51</v>
      </c>
      <c r="D135" s="317"/>
      <c r="E135" s="317">
        <v>1983</v>
      </c>
      <c r="F135" s="319">
        <v>1500</v>
      </c>
      <c r="G135" s="319">
        <v>25000</v>
      </c>
      <c r="H135" s="317" t="s">
        <v>31</v>
      </c>
      <c r="I135" s="317" t="s">
        <v>113</v>
      </c>
      <c r="J135" s="397">
        <v>41275</v>
      </c>
      <c r="K135" s="401">
        <v>42185</v>
      </c>
      <c r="L135" s="399">
        <v>425000</v>
      </c>
      <c r="M135" s="325">
        <v>495000</v>
      </c>
      <c r="N135" s="324"/>
      <c r="O135" s="387">
        <v>0</v>
      </c>
      <c r="P135" s="311">
        <v>0</v>
      </c>
      <c r="Q135" s="311">
        <v>0</v>
      </c>
      <c r="R135" s="396">
        <v>0</v>
      </c>
      <c r="S135" s="311"/>
      <c r="T135" s="387">
        <v>0</v>
      </c>
      <c r="U135" s="311">
        <v>0</v>
      </c>
      <c r="V135" s="311">
        <v>0</v>
      </c>
      <c r="W135" s="396">
        <v>0</v>
      </c>
      <c r="AA135" s="475"/>
      <c r="AB135" s="475"/>
      <c r="AC135" s="475"/>
      <c r="AD135" s="475"/>
      <c r="AE135" s="475"/>
      <c r="AF135" s="311"/>
      <c r="AG135" s="310"/>
      <c r="AH135" s="310"/>
      <c r="AI135" s="310"/>
      <c r="AJ135" s="310"/>
      <c r="AK135" s="310"/>
      <c r="AL135" s="359"/>
      <c r="AM135" s="359"/>
      <c r="AN135" s="359"/>
      <c r="AO135" s="359"/>
      <c r="AP135" s="359"/>
      <c r="AQ135" s="359"/>
      <c r="AR135" s="359"/>
      <c r="AS135" s="359"/>
      <c r="AT135" s="359"/>
    </row>
    <row r="136" spans="1:46" s="33" customFormat="1" ht="14.25" customHeight="1" x14ac:dyDescent="0.2">
      <c r="A136" s="334"/>
      <c r="B136" s="367" t="s">
        <v>137</v>
      </c>
      <c r="C136" s="317"/>
      <c r="D136" s="317"/>
      <c r="E136" s="317"/>
      <c r="F136" s="319"/>
      <c r="G136" s="319"/>
      <c r="H136" s="317" t="s">
        <v>31</v>
      </c>
      <c r="I136" s="317" t="s">
        <v>113</v>
      </c>
      <c r="J136" s="401">
        <f>+K135</f>
        <v>42185</v>
      </c>
      <c r="K136" s="397">
        <v>42552</v>
      </c>
      <c r="L136" s="324">
        <v>499000</v>
      </c>
      <c r="M136" s="544">
        <f>+L135</f>
        <v>425000</v>
      </c>
      <c r="N136" s="324"/>
      <c r="O136" s="387"/>
      <c r="P136" s="311"/>
      <c r="Q136" s="311"/>
      <c r="R136" s="396"/>
      <c r="S136" s="311"/>
      <c r="T136" s="387"/>
      <c r="U136" s="311"/>
      <c r="V136" s="311"/>
      <c r="W136" s="396"/>
      <c r="AA136" s="475"/>
      <c r="AB136" s="475"/>
      <c r="AC136" s="475"/>
      <c r="AD136" s="475"/>
      <c r="AE136" s="475"/>
      <c r="AF136" s="311"/>
      <c r="AG136" s="310"/>
      <c r="AH136" s="310"/>
      <c r="AI136" s="310"/>
      <c r="AJ136" s="310"/>
      <c r="AK136" s="310"/>
      <c r="AL136" s="359"/>
      <c r="AM136" s="359"/>
      <c r="AN136" s="359"/>
      <c r="AO136" s="359"/>
      <c r="AP136" s="359"/>
      <c r="AQ136" s="359"/>
      <c r="AR136" s="359"/>
      <c r="AS136" s="359"/>
      <c r="AT136" s="359"/>
    </row>
    <row r="137" spans="1:46" s="33" customFormat="1" ht="14.25" customHeight="1" x14ac:dyDescent="0.2">
      <c r="A137" s="505" t="s">
        <v>184</v>
      </c>
      <c r="B137" s="439" t="s">
        <v>137</v>
      </c>
      <c r="C137" s="256" t="s">
        <v>51</v>
      </c>
      <c r="D137" s="256"/>
      <c r="E137" s="256" t="s">
        <v>22</v>
      </c>
      <c r="F137" s="258">
        <v>1500</v>
      </c>
      <c r="G137" s="258">
        <v>25000</v>
      </c>
      <c r="H137" s="256" t="s">
        <v>31</v>
      </c>
      <c r="I137" s="256" t="s">
        <v>105</v>
      </c>
      <c r="J137" s="271">
        <v>41061</v>
      </c>
      <c r="K137" s="518">
        <v>42156</v>
      </c>
      <c r="L137" s="269">
        <v>368000</v>
      </c>
      <c r="M137" s="456">
        <v>447000</v>
      </c>
      <c r="N137" s="324"/>
      <c r="O137" s="262">
        <v>0</v>
      </c>
      <c r="P137" s="263">
        <v>0</v>
      </c>
      <c r="Q137" s="263">
        <v>0</v>
      </c>
      <c r="R137" s="264">
        <v>0</v>
      </c>
      <c r="S137" s="311"/>
      <c r="T137" s="262">
        <v>0</v>
      </c>
      <c r="U137" s="263">
        <v>0</v>
      </c>
      <c r="V137" s="263">
        <v>0</v>
      </c>
      <c r="W137" s="264">
        <v>0</v>
      </c>
      <c r="AA137" s="475"/>
      <c r="AB137" s="475"/>
      <c r="AC137" s="475"/>
      <c r="AD137" s="475"/>
      <c r="AE137" s="475"/>
      <c r="AF137" s="263"/>
      <c r="AG137" s="310"/>
      <c r="AH137" s="310"/>
      <c r="AI137" s="310"/>
      <c r="AJ137" s="310"/>
      <c r="AK137" s="310"/>
      <c r="AL137" s="359"/>
      <c r="AM137" s="359"/>
      <c r="AN137" s="359"/>
      <c r="AO137" s="359"/>
      <c r="AP137" s="359"/>
      <c r="AQ137" s="359"/>
      <c r="AR137" s="359"/>
      <c r="AS137" s="359"/>
      <c r="AT137" s="359"/>
    </row>
    <row r="138" spans="1:46" s="312" customFormat="1" ht="14.25" customHeight="1" x14ac:dyDescent="0.2">
      <c r="A138" s="506"/>
      <c r="B138" s="439"/>
      <c r="C138" s="256"/>
      <c r="D138" s="256"/>
      <c r="E138" s="256"/>
      <c r="F138" s="258"/>
      <c r="G138" s="258"/>
      <c r="H138" s="517" t="s">
        <v>31</v>
      </c>
      <c r="I138" s="517" t="s">
        <v>291</v>
      </c>
      <c r="J138" s="518">
        <f>+K137</f>
        <v>42156</v>
      </c>
      <c r="K138" s="518">
        <v>42210</v>
      </c>
      <c r="L138" s="269">
        <v>340000</v>
      </c>
      <c r="M138" s="535">
        <f>+L137</f>
        <v>368000</v>
      </c>
      <c r="N138" s="324"/>
      <c r="O138" s="262"/>
      <c r="P138" s="263"/>
      <c r="Q138" s="263"/>
      <c r="R138" s="264"/>
      <c r="S138" s="311"/>
      <c r="T138" s="262"/>
      <c r="U138" s="263"/>
      <c r="V138" s="263"/>
      <c r="W138" s="264"/>
      <c r="AA138" s="475"/>
      <c r="AB138" s="475"/>
      <c r="AC138" s="475"/>
      <c r="AD138" s="475"/>
      <c r="AE138" s="475"/>
      <c r="AF138" s="263"/>
      <c r="AG138" s="310"/>
      <c r="AH138" s="310"/>
      <c r="AI138" s="310"/>
      <c r="AJ138" s="310"/>
      <c r="AK138" s="310"/>
      <c r="AL138" s="359"/>
      <c r="AM138" s="359"/>
      <c r="AN138" s="359"/>
      <c r="AO138" s="359"/>
      <c r="AP138" s="359"/>
      <c r="AQ138" s="359"/>
      <c r="AR138" s="359"/>
      <c r="AS138" s="359"/>
      <c r="AT138" s="359"/>
    </row>
    <row r="139" spans="1:46" s="33" customFormat="1" ht="14.25" customHeight="1" x14ac:dyDescent="0.2">
      <c r="A139" s="154" t="s">
        <v>185</v>
      </c>
      <c r="B139" s="367">
        <v>-7</v>
      </c>
      <c r="C139" s="317" t="s">
        <v>51</v>
      </c>
      <c r="D139" s="317"/>
      <c r="E139" s="317" t="s">
        <v>23</v>
      </c>
      <c r="F139" s="319">
        <v>1500</v>
      </c>
      <c r="G139" s="319">
        <v>25000</v>
      </c>
      <c r="H139" s="317" t="s">
        <v>29</v>
      </c>
      <c r="I139" s="317" t="s">
        <v>111</v>
      </c>
      <c r="J139" s="118">
        <v>41944</v>
      </c>
      <c r="K139" s="118">
        <v>42005</v>
      </c>
      <c r="L139" s="324">
        <v>409000</v>
      </c>
      <c r="M139" s="325">
        <v>403000</v>
      </c>
      <c r="N139" s="324"/>
      <c r="O139" s="387">
        <v>0</v>
      </c>
      <c r="P139" s="311">
        <v>0</v>
      </c>
      <c r="Q139" s="311">
        <v>0</v>
      </c>
      <c r="R139" s="396">
        <v>0</v>
      </c>
      <c r="S139" s="311"/>
      <c r="T139" s="387">
        <v>0</v>
      </c>
      <c r="U139" s="311">
        <v>0</v>
      </c>
      <c r="V139" s="311">
        <v>0</v>
      </c>
      <c r="W139" s="396">
        <v>0</v>
      </c>
      <c r="AA139" s="475"/>
      <c r="AB139" s="475"/>
      <c r="AC139" s="475"/>
      <c r="AD139" s="475"/>
      <c r="AE139" s="475"/>
      <c r="AF139" s="311"/>
      <c r="AG139" s="310"/>
      <c r="AH139" s="310"/>
      <c r="AI139" s="310"/>
      <c r="AJ139" s="310"/>
      <c r="AK139" s="310"/>
      <c r="AL139" s="359"/>
      <c r="AM139" s="359"/>
      <c r="AN139" s="359"/>
      <c r="AO139" s="359"/>
      <c r="AP139" s="359"/>
      <c r="AQ139" s="359"/>
      <c r="AR139" s="359"/>
      <c r="AS139" s="359"/>
      <c r="AT139" s="359"/>
    </row>
    <row r="140" spans="1:46" s="33" customFormat="1" ht="14.25" customHeight="1" x14ac:dyDescent="0.2">
      <c r="A140" s="154"/>
      <c r="B140" s="367">
        <v>-7</v>
      </c>
      <c r="C140" s="317"/>
      <c r="D140" s="317"/>
      <c r="E140" s="317"/>
      <c r="F140" s="319"/>
      <c r="G140" s="319"/>
      <c r="H140" s="317" t="s">
        <v>29</v>
      </c>
      <c r="I140" s="317" t="s">
        <v>111</v>
      </c>
      <c r="J140" s="118">
        <v>42005</v>
      </c>
      <c r="K140" s="118">
        <v>42125</v>
      </c>
      <c r="L140" s="324">
        <v>373000</v>
      </c>
      <c r="M140" s="325">
        <v>409000</v>
      </c>
      <c r="N140" s="324"/>
      <c r="O140" s="387"/>
      <c r="P140" s="311"/>
      <c r="Q140" s="311"/>
      <c r="R140" s="396"/>
      <c r="S140" s="311"/>
      <c r="T140" s="387"/>
      <c r="U140" s="311"/>
      <c r="V140" s="311"/>
      <c r="W140" s="396"/>
      <c r="AA140" s="475"/>
      <c r="AB140" s="475"/>
      <c r="AC140" s="475"/>
      <c r="AD140" s="475"/>
      <c r="AE140" s="475"/>
      <c r="AF140" s="311"/>
      <c r="AG140" s="310"/>
      <c r="AH140" s="310"/>
      <c r="AI140" s="310"/>
      <c r="AJ140" s="310"/>
      <c r="AK140" s="310"/>
      <c r="AL140" s="359"/>
      <c r="AM140" s="359"/>
      <c r="AN140" s="359"/>
      <c r="AO140" s="359"/>
      <c r="AP140" s="359"/>
      <c r="AQ140" s="359"/>
      <c r="AR140" s="359"/>
      <c r="AS140" s="359"/>
      <c r="AT140" s="359"/>
    </row>
    <row r="141" spans="1:46" s="33" customFormat="1" ht="14.25" customHeight="1" x14ac:dyDescent="0.2">
      <c r="A141" s="548" t="s">
        <v>192</v>
      </c>
      <c r="B141" s="456" t="s">
        <v>226</v>
      </c>
      <c r="C141" s="408" t="s">
        <v>51</v>
      </c>
      <c r="D141" s="408"/>
      <c r="E141" s="408" t="s">
        <v>26</v>
      </c>
      <c r="F141" s="410">
        <v>1000</v>
      </c>
      <c r="G141" s="410">
        <v>25000</v>
      </c>
      <c r="H141" s="408" t="s">
        <v>29</v>
      </c>
      <c r="I141" s="408" t="s">
        <v>196</v>
      </c>
      <c r="J141" s="243">
        <v>41426</v>
      </c>
      <c r="K141" s="243">
        <v>42247</v>
      </c>
      <c r="L141" s="503">
        <v>365000</v>
      </c>
      <c r="M141" s="456">
        <v>335000</v>
      </c>
      <c r="N141" s="312"/>
      <c r="O141" s="412">
        <v>0</v>
      </c>
      <c r="P141" s="413">
        <v>0</v>
      </c>
      <c r="Q141" s="413">
        <v>0</v>
      </c>
      <c r="R141" s="414">
        <v>0</v>
      </c>
      <c r="S141" s="311"/>
      <c r="T141" s="412">
        <v>0</v>
      </c>
      <c r="U141" s="413">
        <v>0</v>
      </c>
      <c r="V141" s="413">
        <v>0</v>
      </c>
      <c r="W141" s="414">
        <v>0</v>
      </c>
      <c r="AA141" s="475"/>
      <c r="AB141" s="475"/>
      <c r="AC141" s="475"/>
      <c r="AD141" s="475"/>
      <c r="AE141" s="475"/>
      <c r="AF141" s="311"/>
      <c r="AG141" s="310"/>
      <c r="AH141" s="310"/>
      <c r="AI141" s="310"/>
      <c r="AJ141" s="310"/>
      <c r="AK141" s="310"/>
      <c r="AL141" s="359"/>
      <c r="AM141" s="359"/>
      <c r="AN141" s="359"/>
      <c r="AO141" s="359"/>
      <c r="AP141" s="359"/>
      <c r="AQ141" s="359"/>
      <c r="AR141" s="359"/>
      <c r="AS141" s="359"/>
      <c r="AT141" s="359"/>
    </row>
    <row r="142" spans="1:46" s="312" customFormat="1" ht="14.25" customHeight="1" x14ac:dyDescent="0.2">
      <c r="A142" s="549"/>
      <c r="B142" s="550"/>
      <c r="C142" s="247"/>
      <c r="D142" s="247"/>
      <c r="E142" s="247"/>
      <c r="F142" s="249"/>
      <c r="G142" s="249"/>
      <c r="H142" s="247" t="s">
        <v>29</v>
      </c>
      <c r="I142" s="247" t="s">
        <v>196</v>
      </c>
      <c r="J142" s="551">
        <f>+K141</f>
        <v>42247</v>
      </c>
      <c r="K142" s="254">
        <v>42401</v>
      </c>
      <c r="L142" s="552">
        <v>371000</v>
      </c>
      <c r="M142" s="555">
        <f>+L141</f>
        <v>365000</v>
      </c>
      <c r="O142" s="251"/>
      <c r="P142" s="252"/>
      <c r="Q142" s="252"/>
      <c r="R142" s="253"/>
      <c r="S142" s="311"/>
      <c r="T142" s="251"/>
      <c r="U142" s="252"/>
      <c r="V142" s="252"/>
      <c r="W142" s="253"/>
      <c r="AA142" s="475"/>
      <c r="AB142" s="475"/>
      <c r="AC142" s="475"/>
      <c r="AD142" s="475"/>
      <c r="AE142" s="475"/>
      <c r="AF142" s="311"/>
      <c r="AG142" s="310"/>
      <c r="AH142" s="310"/>
      <c r="AI142" s="310"/>
      <c r="AJ142" s="310"/>
      <c r="AK142" s="310"/>
      <c r="AL142" s="359"/>
      <c r="AM142" s="359"/>
      <c r="AN142" s="359"/>
      <c r="AO142" s="359"/>
      <c r="AP142" s="359"/>
      <c r="AQ142" s="359"/>
      <c r="AR142" s="359"/>
      <c r="AS142" s="359"/>
      <c r="AT142" s="359"/>
    </row>
    <row r="143" spans="1:46" ht="6" customHeight="1" x14ac:dyDescent="0.2">
      <c r="A143" s="312"/>
      <c r="B143" s="143"/>
      <c r="C143" s="312"/>
      <c r="D143" s="312"/>
      <c r="E143" s="312"/>
      <c r="F143" s="312"/>
      <c r="G143" s="312"/>
      <c r="H143" s="312"/>
      <c r="I143" s="312"/>
      <c r="J143" s="395"/>
      <c r="K143" s="395"/>
      <c r="L143" s="363"/>
      <c r="M143" s="363"/>
      <c r="O143" s="290"/>
      <c r="P143" s="359"/>
      <c r="Q143" s="359"/>
      <c r="R143" s="119"/>
      <c r="S143" s="359"/>
      <c r="T143" s="290"/>
      <c r="U143" s="359"/>
      <c r="V143" s="359"/>
      <c r="W143" s="119"/>
      <c r="AA143" s="475"/>
      <c r="AB143" s="475"/>
      <c r="AC143" s="475"/>
      <c r="AD143" s="475"/>
      <c r="AE143" s="475"/>
      <c r="AF143" s="359"/>
      <c r="AG143" s="310"/>
      <c r="AH143" s="310"/>
      <c r="AI143" s="310"/>
      <c r="AJ143" s="310"/>
      <c r="AK143" s="310"/>
      <c r="AL143" s="477"/>
      <c r="AM143" s="477"/>
      <c r="AN143" s="477"/>
      <c r="AO143" s="477"/>
      <c r="AP143" s="477"/>
      <c r="AQ143" s="477"/>
      <c r="AR143" s="477"/>
      <c r="AS143" s="477"/>
      <c r="AT143" s="477"/>
    </row>
    <row r="144" spans="1:46" s="33" customFormat="1" x14ac:dyDescent="0.2">
      <c r="A144" s="511"/>
      <c r="B144" s="324"/>
      <c r="C144" s="317"/>
      <c r="D144" s="317"/>
      <c r="E144" s="317"/>
      <c r="F144" s="319"/>
      <c r="G144" s="319"/>
      <c r="H144" s="317"/>
      <c r="I144" s="317"/>
      <c r="J144" s="405"/>
      <c r="K144" s="118"/>
      <c r="L144" s="324"/>
      <c r="M144" s="174" t="s">
        <v>82</v>
      </c>
      <c r="N144" s="174"/>
      <c r="O144" s="198">
        <f>SUM(O116:O141)</f>
        <v>210.91666666666666</v>
      </c>
      <c r="P144" s="48">
        <f>SUM(P116:P141)</f>
        <v>148.84375</v>
      </c>
      <c r="Q144" s="48">
        <f>SUM(Q116:Q141)</f>
        <v>188.0625</v>
      </c>
      <c r="R144" s="232">
        <f>SUM(R116:R141)</f>
        <v>75</v>
      </c>
      <c r="S144" s="322"/>
      <c r="T144" s="198">
        <f>SUM(T116:T141)</f>
        <v>0</v>
      </c>
      <c r="U144" s="48">
        <f>SUM(U116:U141)</f>
        <v>0</v>
      </c>
      <c r="V144" s="48">
        <f>SUM(V116:V141)</f>
        <v>43</v>
      </c>
      <c r="W144" s="232">
        <f>SUM(W116:W141)</f>
        <v>23</v>
      </c>
      <c r="AA144" s="533"/>
      <c r="AB144" s="533"/>
      <c r="AC144" s="533"/>
      <c r="AD144" s="533"/>
      <c r="AE144" s="533"/>
      <c r="AF144" s="322"/>
      <c r="AG144" s="310"/>
      <c r="AH144" s="310"/>
      <c r="AI144" s="310"/>
      <c r="AJ144" s="310"/>
      <c r="AK144" s="310"/>
      <c r="AL144" s="359"/>
      <c r="AM144" s="359"/>
      <c r="AN144" s="359"/>
      <c r="AO144" s="359"/>
      <c r="AP144" s="359"/>
      <c r="AQ144" s="359"/>
      <c r="AR144" s="359"/>
      <c r="AS144" s="359"/>
      <c r="AT144" s="359"/>
    </row>
    <row r="145" spans="1:46" s="33" customFormat="1" ht="14.25" x14ac:dyDescent="0.2">
      <c r="A145" s="511"/>
      <c r="B145" s="324"/>
      <c r="C145" s="317"/>
      <c r="D145" s="317"/>
      <c r="E145" s="317"/>
      <c r="F145" s="319"/>
      <c r="G145" s="319"/>
      <c r="H145" s="317"/>
      <c r="I145" s="317"/>
      <c r="J145" s="405"/>
      <c r="K145" s="118"/>
      <c r="L145" s="324"/>
      <c r="M145" s="174" t="s">
        <v>9</v>
      </c>
      <c r="N145" s="174"/>
      <c r="O145" s="199">
        <v>345000</v>
      </c>
      <c r="P145" s="195">
        <v>352000</v>
      </c>
      <c r="Q145" s="195">
        <v>361000</v>
      </c>
      <c r="R145" s="233">
        <v>362000</v>
      </c>
      <c r="S145" s="286"/>
      <c r="T145" s="199">
        <v>350000</v>
      </c>
      <c r="U145" s="195">
        <v>352000</v>
      </c>
      <c r="V145" s="195">
        <v>377000</v>
      </c>
      <c r="W145" s="233">
        <v>387000</v>
      </c>
      <c r="AA145" s="475"/>
      <c r="AB145" s="475"/>
      <c r="AC145" s="475"/>
      <c r="AD145" s="475"/>
      <c r="AE145" s="475"/>
      <c r="AF145" s="286"/>
      <c r="AG145" s="310"/>
      <c r="AH145" s="310"/>
      <c r="AI145" s="310"/>
      <c r="AJ145" s="310"/>
      <c r="AK145" s="310"/>
      <c r="AL145" s="359"/>
      <c r="AM145" s="359"/>
      <c r="AN145" s="359"/>
      <c r="AO145" s="359"/>
      <c r="AP145" s="359"/>
      <c r="AQ145" s="359"/>
      <c r="AR145" s="359"/>
      <c r="AS145" s="359"/>
      <c r="AT145" s="359"/>
    </row>
    <row r="146" spans="1:46" s="33" customFormat="1" ht="6" customHeight="1" x14ac:dyDescent="0.2">
      <c r="A146" s="320"/>
      <c r="B146" s="148"/>
      <c r="C146" s="320"/>
      <c r="D146" s="312"/>
      <c r="E146" s="312"/>
      <c r="F146" s="312"/>
      <c r="G146" s="312"/>
      <c r="H146" s="312"/>
      <c r="I146" s="312"/>
      <c r="J146" s="395"/>
      <c r="K146" s="395"/>
      <c r="L146" s="363"/>
      <c r="M146" s="378"/>
      <c r="N146" s="312"/>
      <c r="O146" s="386"/>
      <c r="P146" s="322"/>
      <c r="Q146" s="322"/>
      <c r="R146" s="336"/>
      <c r="S146" s="322"/>
      <c r="T146" s="386"/>
      <c r="U146" s="322"/>
      <c r="V146" s="322"/>
      <c r="W146" s="336"/>
      <c r="AA146" s="475"/>
      <c r="AB146" s="475"/>
      <c r="AC146" s="475"/>
      <c r="AD146" s="475"/>
      <c r="AE146" s="475"/>
      <c r="AF146" s="322"/>
      <c r="AG146" s="310"/>
      <c r="AH146" s="310"/>
      <c r="AI146" s="310"/>
      <c r="AJ146" s="310"/>
      <c r="AK146" s="310"/>
      <c r="AL146" s="359"/>
      <c r="AM146" s="359"/>
      <c r="AN146" s="359"/>
      <c r="AO146" s="359"/>
      <c r="AP146" s="359"/>
      <c r="AQ146" s="359"/>
      <c r="AR146" s="359"/>
      <c r="AS146" s="359"/>
      <c r="AT146" s="359"/>
    </row>
    <row r="147" spans="1:46" s="33" customFormat="1" ht="15.75" customHeight="1" x14ac:dyDescent="0.2">
      <c r="A147" s="347" t="s">
        <v>266</v>
      </c>
      <c r="B147" s="353"/>
      <c r="C147" s="349"/>
      <c r="D147" s="350"/>
      <c r="E147" s="351"/>
      <c r="F147" s="350"/>
      <c r="G147" s="350"/>
      <c r="H147" s="350"/>
      <c r="I147" s="350"/>
      <c r="J147" s="375"/>
      <c r="K147" s="375"/>
      <c r="L147" s="379"/>
      <c r="M147" s="380"/>
      <c r="N147" s="368"/>
      <c r="O147" s="385"/>
      <c r="P147" s="365"/>
      <c r="Q147" s="365"/>
      <c r="R147" s="528"/>
      <c r="S147" s="372"/>
      <c r="T147" s="385"/>
      <c r="U147" s="365"/>
      <c r="V147" s="365"/>
      <c r="W147" s="364"/>
      <c r="AA147" s="475"/>
      <c r="AB147" s="475"/>
      <c r="AC147" s="475"/>
      <c r="AD147" s="475"/>
      <c r="AE147" s="475"/>
      <c r="AF147" s="372"/>
      <c r="AG147" s="310"/>
      <c r="AH147" s="310"/>
      <c r="AI147" s="310"/>
      <c r="AJ147" s="310"/>
      <c r="AK147" s="310"/>
      <c r="AL147" s="359"/>
      <c r="AM147" s="359"/>
      <c r="AN147" s="359"/>
      <c r="AO147" s="359"/>
      <c r="AP147" s="359"/>
      <c r="AQ147" s="359"/>
      <c r="AR147" s="359"/>
      <c r="AS147" s="359"/>
      <c r="AT147" s="359"/>
    </row>
    <row r="148" spans="1:46" s="33" customFormat="1" ht="6" customHeight="1" x14ac:dyDescent="0.2">
      <c r="A148" s="338"/>
      <c r="B148" s="345"/>
      <c r="C148" s="339"/>
      <c r="D148" s="339"/>
      <c r="E148" s="340"/>
      <c r="F148" s="341"/>
      <c r="G148" s="341"/>
      <c r="H148" s="337"/>
      <c r="I148" s="397"/>
      <c r="J148" s="397"/>
      <c r="K148" s="397"/>
      <c r="L148" s="342"/>
      <c r="M148" s="366"/>
      <c r="N148" s="342"/>
      <c r="O148" s="386"/>
      <c r="P148" s="322"/>
      <c r="Q148" s="48"/>
      <c r="R148" s="232"/>
      <c r="S148" s="322"/>
      <c r="T148" s="386"/>
      <c r="U148" s="322"/>
      <c r="V148" s="48"/>
      <c r="W148" s="232"/>
      <c r="AA148" s="475"/>
      <c r="AB148" s="475"/>
      <c r="AC148" s="475"/>
      <c r="AD148" s="475"/>
      <c r="AE148" s="475"/>
      <c r="AF148" s="322"/>
      <c r="AG148" s="310"/>
      <c r="AH148" s="310"/>
      <c r="AI148" s="310"/>
      <c r="AJ148" s="310"/>
      <c r="AK148" s="310"/>
      <c r="AL148" s="359"/>
      <c r="AM148" s="359"/>
      <c r="AN148" s="359"/>
      <c r="AO148" s="359"/>
      <c r="AP148" s="359"/>
      <c r="AQ148" s="359"/>
      <c r="AR148" s="359"/>
      <c r="AS148" s="359"/>
      <c r="AT148" s="359"/>
    </row>
    <row r="149" spans="1:46" s="176" customFormat="1" ht="14.25" customHeight="1" x14ac:dyDescent="0.2">
      <c r="A149" s="556" t="s">
        <v>186</v>
      </c>
      <c r="B149" s="581">
        <v>-8</v>
      </c>
      <c r="C149" s="273"/>
      <c r="D149" s="273"/>
      <c r="E149" s="275">
        <v>2003</v>
      </c>
      <c r="F149" s="274">
        <v>400</v>
      </c>
      <c r="G149" s="274">
        <v>30000</v>
      </c>
      <c r="H149" s="267" t="s">
        <v>36</v>
      </c>
      <c r="I149" s="259" t="s">
        <v>35</v>
      </c>
      <c r="J149" s="259">
        <v>41153</v>
      </c>
      <c r="K149" s="259">
        <v>42370</v>
      </c>
      <c r="L149" s="260">
        <v>150000</v>
      </c>
      <c r="M149" s="261">
        <v>140000</v>
      </c>
      <c r="N149" s="324"/>
      <c r="O149" s="436">
        <v>0</v>
      </c>
      <c r="P149" s="437">
        <v>0</v>
      </c>
      <c r="Q149" s="462">
        <v>0</v>
      </c>
      <c r="R149" s="463">
        <v>0</v>
      </c>
      <c r="S149" s="311"/>
      <c r="T149" s="436">
        <v>0</v>
      </c>
      <c r="U149" s="437">
        <v>0</v>
      </c>
      <c r="V149" s="462">
        <v>0</v>
      </c>
      <c r="W149" s="463">
        <v>0</v>
      </c>
      <c r="AA149" s="475"/>
      <c r="AB149" s="475"/>
      <c r="AC149" s="475"/>
      <c r="AD149" s="475"/>
      <c r="AE149" s="475"/>
      <c r="AF149" s="263"/>
      <c r="AG149" s="310"/>
      <c r="AH149" s="310"/>
      <c r="AI149" s="310"/>
      <c r="AJ149" s="310"/>
      <c r="AK149" s="310"/>
      <c r="AL149" s="476"/>
      <c r="AM149" s="476"/>
      <c r="AN149" s="476"/>
      <c r="AO149" s="476"/>
      <c r="AP149" s="476"/>
      <c r="AQ149" s="476"/>
      <c r="AR149" s="476"/>
      <c r="AS149" s="476"/>
      <c r="AT149" s="476"/>
    </row>
    <row r="150" spans="1:46" s="33" customFormat="1" x14ac:dyDescent="0.2">
      <c r="A150" s="338" t="s">
        <v>187</v>
      </c>
      <c r="B150" s="345">
        <v>-6</v>
      </c>
      <c r="C150" s="339"/>
      <c r="D150" s="339"/>
      <c r="E150" s="340">
        <v>2004</v>
      </c>
      <c r="F150" s="341">
        <v>400</v>
      </c>
      <c r="G150" s="341">
        <v>30000</v>
      </c>
      <c r="H150" s="337" t="s">
        <v>11</v>
      </c>
      <c r="I150" s="337" t="s">
        <v>263</v>
      </c>
      <c r="J150" s="397">
        <v>41943</v>
      </c>
      <c r="K150" s="397">
        <v>42552</v>
      </c>
      <c r="L150" s="324">
        <v>167000</v>
      </c>
      <c r="M150" s="325">
        <v>165000</v>
      </c>
      <c r="N150" s="324"/>
      <c r="O150" s="387">
        <v>0</v>
      </c>
      <c r="P150" s="311">
        <v>0</v>
      </c>
      <c r="Q150" s="311">
        <v>0</v>
      </c>
      <c r="R150" s="396">
        <v>0</v>
      </c>
      <c r="S150" s="311"/>
      <c r="T150" s="387">
        <v>0</v>
      </c>
      <c r="U150" s="311">
        <v>0</v>
      </c>
      <c r="V150" s="311">
        <v>0</v>
      </c>
      <c r="W150" s="396">
        <v>0</v>
      </c>
      <c r="AA150" s="475"/>
      <c r="AB150" s="475"/>
      <c r="AC150" s="475"/>
      <c r="AD150" s="475"/>
      <c r="AE150" s="475"/>
      <c r="AF150" s="311"/>
      <c r="AG150" s="310"/>
      <c r="AH150" s="310"/>
      <c r="AI150" s="310"/>
      <c r="AJ150" s="310"/>
      <c r="AK150" s="310"/>
      <c r="AL150" s="359"/>
      <c r="AM150" s="359"/>
      <c r="AN150" s="359"/>
      <c r="AO150" s="359"/>
      <c r="AP150" s="359"/>
      <c r="AQ150" s="359"/>
      <c r="AR150" s="359"/>
      <c r="AS150" s="359"/>
      <c r="AT150" s="359"/>
    </row>
    <row r="151" spans="1:46" s="176" customFormat="1" ht="14.25" customHeight="1" x14ac:dyDescent="0.2">
      <c r="A151" s="556" t="s">
        <v>67</v>
      </c>
      <c r="B151" s="266">
        <v>-7</v>
      </c>
      <c r="C151" s="273"/>
      <c r="D151" s="273"/>
      <c r="E151" s="443" t="s">
        <v>68</v>
      </c>
      <c r="F151" s="274">
        <v>400</v>
      </c>
      <c r="G151" s="274">
        <v>30000</v>
      </c>
      <c r="H151" s="267" t="s">
        <v>29</v>
      </c>
      <c r="I151" s="267" t="s">
        <v>35</v>
      </c>
      <c r="J151" s="259">
        <v>41944</v>
      </c>
      <c r="K151" s="259">
        <v>42125</v>
      </c>
      <c r="L151" s="269">
        <v>211000</v>
      </c>
      <c r="M151" s="261">
        <v>211000</v>
      </c>
      <c r="N151" s="324"/>
      <c r="O151" s="262">
        <v>90</v>
      </c>
      <c r="P151" s="263">
        <v>48.145833333333336</v>
      </c>
      <c r="Q151" s="263">
        <v>0</v>
      </c>
      <c r="R151" s="264">
        <v>0</v>
      </c>
      <c r="S151" s="311"/>
      <c r="T151" s="262">
        <v>0</v>
      </c>
      <c r="U151" s="263">
        <v>0</v>
      </c>
      <c r="V151" s="263">
        <v>0</v>
      </c>
      <c r="W151" s="264">
        <v>0</v>
      </c>
      <c r="AA151" s="475"/>
      <c r="AB151" s="475"/>
      <c r="AC151" s="475"/>
      <c r="AD151" s="475"/>
      <c r="AE151" s="475"/>
      <c r="AF151" s="263"/>
      <c r="AG151" s="310"/>
      <c r="AH151" s="310"/>
      <c r="AI151" s="310"/>
      <c r="AJ151" s="310"/>
      <c r="AK151" s="310"/>
      <c r="AL151" s="476"/>
      <c r="AM151" s="476"/>
      <c r="AN151" s="476"/>
      <c r="AO151" s="476"/>
      <c r="AP151" s="476"/>
      <c r="AQ151" s="476"/>
      <c r="AR151" s="476"/>
      <c r="AS151" s="476"/>
      <c r="AT151" s="476"/>
    </row>
    <row r="152" spans="1:46" s="176" customFormat="1" ht="14.25" customHeight="1" x14ac:dyDescent="0.2">
      <c r="A152" s="272"/>
      <c r="B152" s="266">
        <v>-7</v>
      </c>
      <c r="C152" s="273"/>
      <c r="D152" s="273"/>
      <c r="E152" s="443"/>
      <c r="F152" s="274"/>
      <c r="G152" s="274"/>
      <c r="H152" s="267" t="s">
        <v>29</v>
      </c>
      <c r="I152" s="267" t="s">
        <v>35</v>
      </c>
      <c r="J152" s="259">
        <v>42125</v>
      </c>
      <c r="K152" s="259">
        <v>42338</v>
      </c>
      <c r="L152" s="269">
        <v>214000</v>
      </c>
      <c r="M152" s="535">
        <v>211000</v>
      </c>
      <c r="N152" s="324"/>
      <c r="O152" s="262"/>
      <c r="P152" s="263"/>
      <c r="Q152" s="263"/>
      <c r="R152" s="264"/>
      <c r="S152" s="311"/>
      <c r="T152" s="262"/>
      <c r="U152" s="263"/>
      <c r="V152" s="263"/>
      <c r="W152" s="264"/>
      <c r="AA152" s="475"/>
      <c r="AB152" s="475"/>
      <c r="AC152" s="475"/>
      <c r="AD152" s="475"/>
      <c r="AE152" s="475"/>
      <c r="AF152" s="263"/>
      <c r="AG152" s="310"/>
      <c r="AH152" s="310"/>
      <c r="AI152" s="310"/>
      <c r="AJ152" s="310"/>
      <c r="AK152" s="310"/>
      <c r="AL152" s="476"/>
      <c r="AM152" s="476"/>
      <c r="AN152" s="476"/>
      <c r="AO152" s="476"/>
      <c r="AP152" s="476"/>
      <c r="AQ152" s="476"/>
      <c r="AR152" s="476"/>
      <c r="AS152" s="476"/>
      <c r="AT152" s="476"/>
    </row>
    <row r="153" spans="1:46" s="176" customFormat="1" ht="14.25" customHeight="1" x14ac:dyDescent="0.2">
      <c r="A153" s="444"/>
      <c r="B153" s="266">
        <v>-7</v>
      </c>
      <c r="C153" s="304"/>
      <c r="D153" s="304"/>
      <c r="E153" s="304"/>
      <c r="F153" s="304"/>
      <c r="G153" s="304"/>
      <c r="H153" s="445" t="s">
        <v>29</v>
      </c>
      <c r="I153" s="267" t="s">
        <v>35</v>
      </c>
      <c r="J153" s="259">
        <v>42338</v>
      </c>
      <c r="K153" s="259">
        <v>42520</v>
      </c>
      <c r="L153" s="269">
        <v>218000</v>
      </c>
      <c r="M153" s="535">
        <v>214000</v>
      </c>
      <c r="N153" s="312"/>
      <c r="O153" s="446"/>
      <c r="P153" s="263"/>
      <c r="Q153" s="263"/>
      <c r="R153" s="264"/>
      <c r="S153" s="311"/>
      <c r="T153" s="446"/>
      <c r="U153" s="263"/>
      <c r="V153" s="263"/>
      <c r="W153" s="264"/>
      <c r="AA153" s="475"/>
      <c r="AB153" s="475"/>
      <c r="AC153" s="475"/>
      <c r="AD153" s="475"/>
      <c r="AE153" s="475"/>
      <c r="AF153" s="263"/>
      <c r="AG153" s="310"/>
      <c r="AH153" s="310"/>
      <c r="AI153" s="310"/>
      <c r="AJ153" s="310"/>
      <c r="AK153" s="310"/>
      <c r="AL153" s="476"/>
      <c r="AM153" s="476"/>
      <c r="AN153" s="476"/>
      <c r="AO153" s="476"/>
      <c r="AP153" s="476"/>
      <c r="AQ153" s="476"/>
      <c r="AR153" s="476"/>
      <c r="AS153" s="476"/>
      <c r="AT153" s="476"/>
    </row>
    <row r="154" spans="1:46" s="176" customFormat="1" ht="14.25" customHeight="1" x14ac:dyDescent="0.2">
      <c r="A154" s="444"/>
      <c r="B154" s="266">
        <v>-7</v>
      </c>
      <c r="C154" s="304"/>
      <c r="D154" s="304"/>
      <c r="E154" s="304"/>
      <c r="F154" s="304"/>
      <c r="G154" s="304"/>
      <c r="H154" s="445" t="s">
        <v>29</v>
      </c>
      <c r="I154" s="267" t="s">
        <v>35</v>
      </c>
      <c r="J154" s="259">
        <v>42520</v>
      </c>
      <c r="K154" s="259">
        <v>42704</v>
      </c>
      <c r="L154" s="269">
        <v>221000</v>
      </c>
      <c r="M154" s="535">
        <v>218000</v>
      </c>
      <c r="N154" s="312"/>
      <c r="O154" s="446"/>
      <c r="P154" s="263"/>
      <c r="Q154" s="263"/>
      <c r="R154" s="264"/>
      <c r="S154" s="311"/>
      <c r="T154" s="446"/>
      <c r="U154" s="263"/>
      <c r="V154" s="263"/>
      <c r="W154" s="264"/>
      <c r="AA154" s="475"/>
      <c r="AB154" s="475"/>
      <c r="AC154" s="475"/>
      <c r="AD154" s="475"/>
      <c r="AE154" s="475"/>
      <c r="AF154" s="263"/>
      <c r="AG154" s="310"/>
      <c r="AH154" s="310"/>
      <c r="AI154" s="310"/>
      <c r="AJ154" s="310"/>
      <c r="AK154" s="310"/>
      <c r="AL154" s="476"/>
      <c r="AM154" s="476"/>
      <c r="AN154" s="476"/>
      <c r="AO154" s="476"/>
      <c r="AP154" s="476"/>
      <c r="AQ154" s="476"/>
      <c r="AR154" s="476"/>
      <c r="AS154" s="476"/>
      <c r="AT154" s="476"/>
    </row>
    <row r="155" spans="1:46" s="176" customFormat="1" ht="14.25" customHeight="1" x14ac:dyDescent="0.2">
      <c r="A155" s="447"/>
      <c r="B155" s="266">
        <v>-7</v>
      </c>
      <c r="C155" s="304"/>
      <c r="D155" s="304"/>
      <c r="E155" s="304"/>
      <c r="F155" s="304"/>
      <c r="G155" s="304"/>
      <c r="H155" s="445" t="s">
        <v>29</v>
      </c>
      <c r="I155" s="267" t="s">
        <v>35</v>
      </c>
      <c r="J155" s="259">
        <v>42704</v>
      </c>
      <c r="K155" s="259">
        <v>42885</v>
      </c>
      <c r="L155" s="269">
        <v>224000</v>
      </c>
      <c r="M155" s="535">
        <v>221000</v>
      </c>
      <c r="N155" s="312"/>
      <c r="O155" s="446"/>
      <c r="P155" s="263"/>
      <c r="Q155" s="263"/>
      <c r="R155" s="264"/>
      <c r="S155" s="311"/>
      <c r="T155" s="446"/>
      <c r="U155" s="263"/>
      <c r="V155" s="263"/>
      <c r="W155" s="264"/>
      <c r="AA155" s="475"/>
      <c r="AB155" s="475"/>
      <c r="AC155" s="475"/>
      <c r="AD155" s="475"/>
      <c r="AE155" s="475"/>
      <c r="AF155" s="263"/>
      <c r="AG155" s="310"/>
      <c r="AH155" s="310"/>
      <c r="AI155" s="310"/>
      <c r="AJ155" s="310"/>
      <c r="AK155" s="310"/>
      <c r="AL155" s="476"/>
      <c r="AM155" s="476"/>
      <c r="AN155" s="476"/>
      <c r="AO155" s="476"/>
      <c r="AP155" s="476"/>
      <c r="AQ155" s="476"/>
      <c r="AR155" s="476"/>
      <c r="AS155" s="476"/>
      <c r="AT155" s="476"/>
    </row>
    <row r="156" spans="1:46" s="176" customFormat="1" ht="14.25" customHeight="1" x14ac:dyDescent="0.2">
      <c r="A156" s="115" t="s">
        <v>251</v>
      </c>
      <c r="B156" s="345">
        <v>-7</v>
      </c>
      <c r="C156" s="312"/>
      <c r="D156" s="312"/>
      <c r="E156" s="340">
        <v>1998</v>
      </c>
      <c r="F156" s="341">
        <v>400</v>
      </c>
      <c r="G156" s="341">
        <v>30000</v>
      </c>
      <c r="H156" s="395" t="s">
        <v>29</v>
      </c>
      <c r="I156" s="337" t="s">
        <v>108</v>
      </c>
      <c r="J156" s="397">
        <v>41944</v>
      </c>
      <c r="K156" s="397">
        <v>42094</v>
      </c>
      <c r="L156" s="399">
        <v>214000</v>
      </c>
      <c r="M156" s="325">
        <v>207000</v>
      </c>
      <c r="N156" s="312"/>
      <c r="O156" s="290">
        <v>31</v>
      </c>
      <c r="P156" s="311">
        <v>0</v>
      </c>
      <c r="Q156" s="311">
        <v>0</v>
      </c>
      <c r="R156" s="396">
        <v>0</v>
      </c>
      <c r="S156" s="311"/>
      <c r="T156" s="290">
        <v>0</v>
      </c>
      <c r="U156" s="311">
        <v>0</v>
      </c>
      <c r="V156" s="311">
        <v>0</v>
      </c>
      <c r="W156" s="396">
        <v>0</v>
      </c>
      <c r="AA156" s="475"/>
      <c r="AB156" s="475"/>
      <c r="AC156" s="475"/>
      <c r="AD156" s="475"/>
      <c r="AE156" s="475"/>
      <c r="AF156" s="311"/>
      <c r="AG156" s="310"/>
      <c r="AH156" s="310"/>
      <c r="AI156" s="310"/>
      <c r="AJ156" s="310"/>
      <c r="AK156" s="310"/>
      <c r="AL156" s="476"/>
      <c r="AM156" s="476"/>
      <c r="AN156" s="476"/>
      <c r="AO156" s="476"/>
      <c r="AP156" s="476"/>
      <c r="AQ156" s="476"/>
      <c r="AR156" s="476"/>
      <c r="AS156" s="476"/>
      <c r="AT156" s="476"/>
    </row>
    <row r="157" spans="1:46" s="33" customFormat="1" x14ac:dyDescent="0.2">
      <c r="A157" s="525" t="s">
        <v>188</v>
      </c>
      <c r="B157" s="407"/>
      <c r="C157" s="273"/>
      <c r="D157" s="273"/>
      <c r="E157" s="275">
        <v>1999</v>
      </c>
      <c r="F157" s="274">
        <v>400</v>
      </c>
      <c r="G157" s="274">
        <v>30000</v>
      </c>
      <c r="H157" s="267" t="s">
        <v>288</v>
      </c>
      <c r="I157" s="259" t="s">
        <v>196</v>
      </c>
      <c r="J157" s="259">
        <v>41961</v>
      </c>
      <c r="K157" s="453">
        <v>42094</v>
      </c>
      <c r="L157" s="260">
        <v>175000</v>
      </c>
      <c r="M157" s="261">
        <v>160000</v>
      </c>
      <c r="N157" s="324"/>
      <c r="O157" s="262">
        <v>0</v>
      </c>
      <c r="P157" s="263">
        <v>0</v>
      </c>
      <c r="Q157" s="263">
        <v>6.125</v>
      </c>
      <c r="R157" s="519">
        <v>44</v>
      </c>
      <c r="S157" s="311"/>
      <c r="T157" s="262">
        <v>0</v>
      </c>
      <c r="U157" s="263">
        <v>80</v>
      </c>
      <c r="V157" s="263">
        <v>0</v>
      </c>
      <c r="W157" s="264">
        <v>0</v>
      </c>
      <c r="X157" s="312"/>
      <c r="Y157" s="312"/>
      <c r="Z157" s="312"/>
      <c r="AA157" s="475"/>
      <c r="AB157" s="475"/>
      <c r="AC157" s="475"/>
      <c r="AD157" s="475"/>
      <c r="AE157" s="475"/>
      <c r="AF157" s="263"/>
      <c r="AG157" s="310"/>
      <c r="AH157" s="310"/>
      <c r="AI157" s="310"/>
      <c r="AJ157" s="310"/>
      <c r="AK157" s="310"/>
      <c r="AL157" s="359"/>
      <c r="AM157" s="359"/>
      <c r="AN157" s="359"/>
      <c r="AO157" s="359"/>
      <c r="AP157" s="359"/>
      <c r="AQ157" s="359"/>
      <c r="AR157" s="359"/>
      <c r="AS157" s="359"/>
      <c r="AT157" s="359"/>
    </row>
    <row r="158" spans="1:46" ht="14.25" customHeight="1" x14ac:dyDescent="0.2">
      <c r="A158" s="526" t="s">
        <v>197</v>
      </c>
      <c r="B158" s="367" t="s">
        <v>213</v>
      </c>
      <c r="C158" s="339"/>
      <c r="D158" s="339"/>
      <c r="E158" s="340">
        <v>2012</v>
      </c>
      <c r="F158" s="341">
        <v>400</v>
      </c>
      <c r="G158" s="341">
        <v>30000</v>
      </c>
      <c r="H158" s="337" t="s">
        <v>38</v>
      </c>
      <c r="I158" s="317" t="s">
        <v>56</v>
      </c>
      <c r="J158" s="397">
        <v>41030</v>
      </c>
      <c r="K158" s="397">
        <v>42095</v>
      </c>
      <c r="L158" s="324">
        <v>155000</v>
      </c>
      <c r="M158" s="325" t="s">
        <v>41</v>
      </c>
      <c r="N158" s="324"/>
      <c r="O158" s="387">
        <v>0</v>
      </c>
      <c r="P158" s="311">
        <v>0</v>
      </c>
      <c r="Q158" s="311">
        <v>0</v>
      </c>
      <c r="R158" s="167">
        <v>0</v>
      </c>
      <c r="S158" s="311"/>
      <c r="T158" s="140">
        <v>9</v>
      </c>
      <c r="U158" s="311">
        <v>0</v>
      </c>
      <c r="V158" s="311">
        <v>0</v>
      </c>
      <c r="W158" s="396">
        <v>0</v>
      </c>
      <c r="AA158" s="475"/>
      <c r="AB158" s="475"/>
      <c r="AC158" s="475"/>
      <c r="AD158" s="475"/>
      <c r="AE158" s="475"/>
      <c r="AF158" s="311"/>
      <c r="AG158" s="310"/>
      <c r="AH158" s="310"/>
      <c r="AI158" s="310"/>
      <c r="AJ158" s="310"/>
      <c r="AK158" s="310"/>
      <c r="AL158" s="477"/>
      <c r="AM158" s="477"/>
      <c r="AN158" s="477"/>
      <c r="AO158" s="477"/>
      <c r="AP158" s="477"/>
      <c r="AQ158" s="477"/>
      <c r="AR158" s="477"/>
      <c r="AS158" s="477"/>
      <c r="AT158" s="477"/>
    </row>
    <row r="159" spans="1:46" s="308" customFormat="1" ht="14.25" customHeight="1" x14ac:dyDescent="0.2">
      <c r="A159" s="222"/>
      <c r="B159" s="483" t="s">
        <v>203</v>
      </c>
      <c r="C159" s="317"/>
      <c r="D159" s="317"/>
      <c r="E159" s="317"/>
      <c r="F159" s="319"/>
      <c r="G159" s="319"/>
      <c r="H159" s="317" t="s">
        <v>38</v>
      </c>
      <c r="I159" s="317" t="s">
        <v>56</v>
      </c>
      <c r="J159" s="397">
        <v>42124</v>
      </c>
      <c r="K159" s="397">
        <v>42490</v>
      </c>
      <c r="L159" s="324">
        <v>194000</v>
      </c>
      <c r="M159" s="325">
        <v>155000</v>
      </c>
      <c r="N159" s="324"/>
      <c r="O159" s="387"/>
      <c r="P159" s="311"/>
      <c r="Q159" s="311"/>
      <c r="R159" s="396"/>
      <c r="S159" s="311"/>
      <c r="T159" s="387"/>
      <c r="U159" s="311"/>
      <c r="V159" s="311"/>
      <c r="W159" s="396"/>
      <c r="AA159" s="475"/>
      <c r="AB159" s="475"/>
      <c r="AC159" s="475"/>
      <c r="AD159" s="475"/>
      <c r="AE159" s="475"/>
      <c r="AF159" s="311"/>
      <c r="AG159" s="310"/>
      <c r="AH159" s="310"/>
      <c r="AI159" s="310"/>
      <c r="AJ159" s="310"/>
      <c r="AK159" s="310"/>
      <c r="AL159" s="477"/>
      <c r="AM159" s="477"/>
      <c r="AN159" s="477"/>
      <c r="AO159" s="477"/>
      <c r="AP159" s="477"/>
      <c r="AQ159" s="477"/>
      <c r="AR159" s="477"/>
      <c r="AS159" s="477"/>
      <c r="AT159" s="477"/>
    </row>
    <row r="160" spans="1:46" s="308" customFormat="1" ht="14.25" customHeight="1" x14ac:dyDescent="0.2">
      <c r="A160" s="557" t="s">
        <v>267</v>
      </c>
      <c r="B160" s="407">
        <v>-7</v>
      </c>
      <c r="C160" s="449"/>
      <c r="D160" s="449"/>
      <c r="E160" s="450">
        <v>1986</v>
      </c>
      <c r="F160" s="451">
        <v>350</v>
      </c>
      <c r="G160" s="451">
        <v>30000</v>
      </c>
      <c r="H160" s="452" t="s">
        <v>29</v>
      </c>
      <c r="I160" s="453" t="s">
        <v>108</v>
      </c>
      <c r="J160" s="454">
        <v>41883</v>
      </c>
      <c r="K160" s="453">
        <v>42064</v>
      </c>
      <c r="L160" s="455">
        <v>165000</v>
      </c>
      <c r="M160" s="456">
        <v>168000</v>
      </c>
      <c r="N160" s="324"/>
      <c r="O160" s="412">
        <v>0</v>
      </c>
      <c r="P160" s="413">
        <v>0</v>
      </c>
      <c r="Q160" s="413">
        <v>0</v>
      </c>
      <c r="R160" s="414">
        <v>0</v>
      </c>
      <c r="S160" s="311"/>
      <c r="T160" s="412">
        <v>0</v>
      </c>
      <c r="U160" s="413">
        <v>0</v>
      </c>
      <c r="V160" s="413">
        <v>0</v>
      </c>
      <c r="W160" s="414">
        <v>0</v>
      </c>
      <c r="AA160" s="475"/>
      <c r="AB160" s="475"/>
      <c r="AC160" s="475"/>
      <c r="AD160" s="475"/>
      <c r="AE160" s="475"/>
      <c r="AF160" s="413"/>
      <c r="AG160" s="310"/>
      <c r="AH160" s="310"/>
      <c r="AI160" s="310"/>
      <c r="AJ160" s="310"/>
      <c r="AK160" s="310"/>
      <c r="AL160" s="477"/>
      <c r="AM160" s="477"/>
      <c r="AN160" s="477"/>
      <c r="AO160" s="477"/>
      <c r="AP160" s="477"/>
      <c r="AQ160" s="477"/>
      <c r="AR160" s="477"/>
      <c r="AS160" s="477"/>
      <c r="AT160" s="477"/>
    </row>
    <row r="161" spans="1:46" ht="14.25" customHeight="1" x14ac:dyDescent="0.2">
      <c r="A161" s="526" t="s">
        <v>119</v>
      </c>
      <c r="B161" s="367" t="s">
        <v>309</v>
      </c>
      <c r="C161" s="339"/>
      <c r="D161" s="339"/>
      <c r="E161" s="340">
        <v>2013</v>
      </c>
      <c r="F161" s="341">
        <v>350</v>
      </c>
      <c r="G161" s="341">
        <v>35000</v>
      </c>
      <c r="H161" s="337" t="s">
        <v>42</v>
      </c>
      <c r="I161" s="317" t="s">
        <v>56</v>
      </c>
      <c r="J161" s="397">
        <v>41411</v>
      </c>
      <c r="K161" s="397">
        <v>42514</v>
      </c>
      <c r="L161" s="324">
        <v>150000</v>
      </c>
      <c r="M161" s="325" t="s">
        <v>41</v>
      </c>
      <c r="N161" s="324"/>
      <c r="O161" s="387">
        <v>0</v>
      </c>
      <c r="P161" s="311">
        <v>0</v>
      </c>
      <c r="Q161" s="311">
        <v>0</v>
      </c>
      <c r="R161" s="396">
        <v>0</v>
      </c>
      <c r="S161" s="311"/>
      <c r="T161" s="387">
        <v>0</v>
      </c>
      <c r="U161" s="311">
        <v>0</v>
      </c>
      <c r="V161" s="311">
        <v>5</v>
      </c>
      <c r="W161" s="396">
        <v>3</v>
      </c>
      <c r="AA161" s="475"/>
      <c r="AB161" s="475"/>
      <c r="AC161" s="475"/>
      <c r="AD161" s="475"/>
      <c r="AE161" s="475"/>
      <c r="AF161" s="311"/>
      <c r="AG161" s="310"/>
      <c r="AH161" s="310"/>
      <c r="AI161" s="310"/>
      <c r="AJ161" s="310"/>
      <c r="AK161" s="310"/>
      <c r="AL161" s="477"/>
      <c r="AM161" s="477"/>
      <c r="AN161" s="477"/>
      <c r="AO161" s="477"/>
      <c r="AP161" s="477"/>
      <c r="AQ161" s="477"/>
      <c r="AR161" s="477"/>
      <c r="AS161" s="477"/>
      <c r="AT161" s="477"/>
    </row>
    <row r="162" spans="1:46" s="33" customFormat="1" ht="14.25" customHeight="1" x14ac:dyDescent="0.2">
      <c r="A162" s="579" t="s">
        <v>118</v>
      </c>
      <c r="B162" s="266" t="s">
        <v>310</v>
      </c>
      <c r="C162" s="445"/>
      <c r="D162" s="445"/>
      <c r="E162" s="445">
        <v>2013</v>
      </c>
      <c r="F162" s="445">
        <v>350</v>
      </c>
      <c r="G162" s="258">
        <v>35000</v>
      </c>
      <c r="H162" s="445" t="s">
        <v>42</v>
      </c>
      <c r="I162" s="445" t="s">
        <v>56</v>
      </c>
      <c r="J162" s="259">
        <v>41360</v>
      </c>
      <c r="K162" s="259">
        <v>43185</v>
      </c>
      <c r="L162" s="458">
        <v>140000</v>
      </c>
      <c r="M162" s="448" t="s">
        <v>41</v>
      </c>
      <c r="N162" s="363"/>
      <c r="O162" s="262">
        <v>0</v>
      </c>
      <c r="P162" s="263">
        <v>0</v>
      </c>
      <c r="Q162" s="263">
        <v>0</v>
      </c>
      <c r="R162" s="264">
        <v>0</v>
      </c>
      <c r="S162" s="311"/>
      <c r="T162" s="262">
        <v>0</v>
      </c>
      <c r="U162" s="263">
        <v>0</v>
      </c>
      <c r="V162" s="263">
        <v>8</v>
      </c>
      <c r="W162" s="264">
        <v>0</v>
      </c>
      <c r="AA162" s="475"/>
      <c r="AB162" s="475"/>
      <c r="AC162" s="475"/>
      <c r="AD162" s="475"/>
      <c r="AE162" s="475"/>
      <c r="AF162" s="263"/>
      <c r="AG162" s="310"/>
      <c r="AH162" s="310"/>
      <c r="AI162" s="310"/>
      <c r="AJ162" s="310"/>
      <c r="AK162" s="310"/>
      <c r="AL162" s="359"/>
      <c r="AM162" s="359"/>
      <c r="AN162" s="359"/>
      <c r="AO162" s="359"/>
      <c r="AP162" s="359"/>
      <c r="AQ162" s="359"/>
      <c r="AR162" s="359"/>
      <c r="AS162" s="359"/>
      <c r="AT162" s="359"/>
    </row>
    <row r="163" spans="1:46" s="5" customFormat="1" ht="14.25" customHeight="1" x14ac:dyDescent="0.2">
      <c r="A163" s="580" t="s">
        <v>120</v>
      </c>
      <c r="B163" s="422" t="s">
        <v>310</v>
      </c>
      <c r="C163" s="423"/>
      <c r="D163" s="423"/>
      <c r="E163" s="423">
        <v>2013</v>
      </c>
      <c r="F163" s="423">
        <v>350</v>
      </c>
      <c r="G163" s="144">
        <v>35000</v>
      </c>
      <c r="H163" s="423" t="s">
        <v>42</v>
      </c>
      <c r="I163" s="423" t="s">
        <v>56</v>
      </c>
      <c r="J163" s="424">
        <v>41557</v>
      </c>
      <c r="K163" s="424">
        <v>43353</v>
      </c>
      <c r="L163" s="459">
        <v>139000</v>
      </c>
      <c r="M163" s="430" t="s">
        <v>41</v>
      </c>
      <c r="N163" s="363"/>
      <c r="O163" s="388">
        <v>0</v>
      </c>
      <c r="P163" s="323">
        <v>0</v>
      </c>
      <c r="Q163" s="323">
        <v>0</v>
      </c>
      <c r="R163" s="335">
        <v>0</v>
      </c>
      <c r="S163" s="311"/>
      <c r="T163" s="388">
        <v>0</v>
      </c>
      <c r="U163" s="323">
        <v>0</v>
      </c>
      <c r="V163" s="323">
        <v>0</v>
      </c>
      <c r="W163" s="335">
        <v>0</v>
      </c>
      <c r="AA163" s="475"/>
      <c r="AB163" s="475"/>
      <c r="AC163" s="475"/>
      <c r="AD163" s="475"/>
      <c r="AE163" s="475"/>
      <c r="AF163" s="311"/>
      <c r="AG163" s="310"/>
      <c r="AH163" s="310"/>
      <c r="AI163" s="310"/>
      <c r="AJ163" s="310"/>
      <c r="AK163" s="310"/>
      <c r="AL163" s="480"/>
      <c r="AM163" s="480"/>
      <c r="AN163" s="480"/>
      <c r="AO163" s="480"/>
      <c r="AP163" s="480"/>
      <c r="AQ163" s="480"/>
      <c r="AR163" s="480"/>
      <c r="AS163" s="480"/>
      <c r="AT163" s="480"/>
    </row>
    <row r="164" spans="1:46" ht="18" customHeight="1" x14ac:dyDescent="0.2">
      <c r="A164" s="511"/>
      <c r="B164" s="324"/>
      <c r="C164" s="339"/>
      <c r="D164" s="339"/>
      <c r="E164" s="340"/>
      <c r="F164" s="341"/>
      <c r="G164" s="341"/>
      <c r="H164" s="337"/>
      <c r="I164" s="397"/>
      <c r="J164" s="397"/>
      <c r="K164" s="397"/>
      <c r="L164" s="324"/>
      <c r="M164" s="174" t="s">
        <v>82</v>
      </c>
      <c r="N164" s="174"/>
      <c r="O164" s="239">
        <f>SUM(O149:O163)</f>
        <v>121</v>
      </c>
      <c r="P164" s="240">
        <f>SUM(P149:P163)</f>
        <v>48.145833333333336</v>
      </c>
      <c r="Q164" s="240">
        <f>SUM(Q149:Q163)</f>
        <v>6.125</v>
      </c>
      <c r="R164" s="241">
        <f>SUM(R149:R163)</f>
        <v>44</v>
      </c>
      <c r="S164" s="287"/>
      <c r="T164" s="239">
        <f>SUM(T149:T163)</f>
        <v>9</v>
      </c>
      <c r="U164" s="240">
        <f>SUM(U149:U163)</f>
        <v>80</v>
      </c>
      <c r="V164" s="240">
        <f>SUM(V149:V163)</f>
        <v>13</v>
      </c>
      <c r="W164" s="241">
        <f>SUM(W149:W163)</f>
        <v>3</v>
      </c>
      <c r="AA164" s="534"/>
      <c r="AB164" s="534"/>
      <c r="AC164" s="534"/>
      <c r="AD164" s="534"/>
      <c r="AE164" s="534"/>
      <c r="AG164" s="310"/>
      <c r="AH164" s="310"/>
      <c r="AI164" s="310"/>
      <c r="AJ164" s="310"/>
      <c r="AK164" s="310"/>
    </row>
    <row r="165" spans="1:46" ht="14.25" x14ac:dyDescent="0.2">
      <c r="A165" s="511"/>
      <c r="B165" s="324"/>
      <c r="C165" s="339"/>
      <c r="D165" s="339"/>
      <c r="E165" s="340"/>
      <c r="F165" s="341"/>
      <c r="G165" s="341"/>
      <c r="H165" s="337"/>
      <c r="I165" s="397"/>
      <c r="J165" s="397"/>
      <c r="K165" s="397"/>
      <c r="L165" s="324"/>
      <c r="M165" s="174" t="s">
        <v>9</v>
      </c>
      <c r="N165" s="174"/>
      <c r="O165" s="199">
        <v>158000</v>
      </c>
      <c r="P165" s="195">
        <v>166000</v>
      </c>
      <c r="Q165" s="195">
        <v>165000</v>
      </c>
      <c r="R165" s="233">
        <v>167000</v>
      </c>
      <c r="S165" s="286"/>
      <c r="T165" s="199">
        <v>167000</v>
      </c>
      <c r="U165" s="195">
        <v>163000</v>
      </c>
      <c r="V165" s="195">
        <v>165000</v>
      </c>
      <c r="W165" s="233">
        <v>165000</v>
      </c>
    </row>
    <row r="166" spans="1:46" s="33" customFormat="1" ht="6" customHeight="1" x14ac:dyDescent="0.2">
      <c r="A166" s="309"/>
      <c r="B166" s="324"/>
      <c r="C166" s="317"/>
      <c r="D166" s="317"/>
      <c r="E166" s="317"/>
      <c r="F166" s="317"/>
      <c r="G166" s="317"/>
      <c r="H166" s="317"/>
      <c r="I166" s="317"/>
      <c r="J166" s="397"/>
      <c r="K166" s="397"/>
      <c r="L166" s="324"/>
      <c r="M166" s="324"/>
      <c r="N166" s="324"/>
      <c r="O166" s="322"/>
      <c r="P166" s="322"/>
      <c r="Q166" s="322"/>
      <c r="R166" s="322"/>
      <c r="S166" s="322"/>
      <c r="T166" s="322"/>
      <c r="U166" s="322"/>
      <c r="V166" s="322"/>
      <c r="W166" s="322"/>
      <c r="AA166" s="312"/>
      <c r="AB166" s="312"/>
      <c r="AC166" s="312"/>
      <c r="AD166" s="312"/>
      <c r="AE166" s="312"/>
      <c r="AF166" s="312"/>
      <c r="AG166" s="312"/>
      <c r="AH166" s="312"/>
      <c r="AI166" s="312"/>
      <c r="AJ166" s="312"/>
      <c r="AK166" s="312"/>
    </row>
    <row r="167" spans="1:46" s="33" customFormat="1" x14ac:dyDescent="0.2">
      <c r="A167" s="358"/>
      <c r="B167" s="166"/>
      <c r="C167" s="317"/>
      <c r="D167" s="317"/>
      <c r="E167" s="317"/>
      <c r="F167" s="317"/>
      <c r="G167" s="319"/>
      <c r="H167" s="317"/>
      <c r="I167" s="317"/>
      <c r="J167" s="397"/>
      <c r="K167" s="397"/>
      <c r="L167" s="316"/>
      <c r="M167" s="316"/>
      <c r="N167" s="316"/>
      <c r="O167" s="322"/>
      <c r="P167" s="322"/>
      <c r="Q167" s="322"/>
      <c r="R167" s="322"/>
      <c r="S167" s="322"/>
      <c r="T167" s="322"/>
      <c r="U167" s="322"/>
      <c r="V167" s="322"/>
      <c r="W167" s="322"/>
      <c r="AA167" s="312"/>
      <c r="AB167" s="312"/>
      <c r="AC167" s="312"/>
      <c r="AD167" s="312"/>
      <c r="AE167" s="312"/>
      <c r="AF167" s="312"/>
      <c r="AG167" s="312"/>
      <c r="AH167" s="312"/>
      <c r="AI167" s="312"/>
      <c r="AJ167" s="312"/>
      <c r="AK167" s="312"/>
    </row>
    <row r="168" spans="1:46" s="33" customFormat="1" x14ac:dyDescent="0.2">
      <c r="A168" s="358"/>
      <c r="B168" s="166"/>
      <c r="C168" s="317"/>
      <c r="D168" s="317"/>
      <c r="E168" s="317"/>
      <c r="F168" s="317"/>
      <c r="G168" s="319"/>
      <c r="H168" s="317"/>
      <c r="I168" s="317"/>
      <c r="J168" s="397"/>
      <c r="K168" s="397"/>
      <c r="L168" s="316"/>
      <c r="M168" s="174" t="s">
        <v>82</v>
      </c>
      <c r="N168" s="316"/>
      <c r="O168" s="322">
        <f>+O164+O144+O111+O79+O62</f>
        <v>499.77083333333326</v>
      </c>
      <c r="P168" s="322">
        <f>+P164+P144+P111+P79+P62</f>
        <v>510.96875</v>
      </c>
      <c r="Q168" s="322">
        <f>+Q164+Q144+Q111+Q79+Q62</f>
        <v>721.75</v>
      </c>
      <c r="R168" s="322">
        <f>+R164+R144+R111+R79+R62</f>
        <v>632.72916666666674</v>
      </c>
      <c r="S168" s="322"/>
      <c r="T168" s="322">
        <f>+T164+T144+T111+T79+T62</f>
        <v>323</v>
      </c>
      <c r="U168" s="322">
        <f>+U164+U144+U111+U79+U62</f>
        <v>475</v>
      </c>
      <c r="V168" s="322">
        <f>+V164+V144+V111+V79+V62</f>
        <v>179</v>
      </c>
      <c r="W168" s="322">
        <f>+W164+W144+W111+W79+W62</f>
        <v>89</v>
      </c>
      <c r="AA168" s="312"/>
      <c r="AB168" s="312"/>
      <c r="AC168" s="312"/>
      <c r="AD168" s="312"/>
      <c r="AE168" s="312"/>
      <c r="AF168" s="312"/>
      <c r="AG168" s="312"/>
      <c r="AH168" s="312"/>
      <c r="AI168" s="312"/>
      <c r="AJ168" s="312"/>
      <c r="AK168" s="312"/>
    </row>
    <row r="169" spans="1:46" s="33" customFormat="1" x14ac:dyDescent="0.2">
      <c r="A169" s="358"/>
      <c r="B169" s="166"/>
      <c r="C169" s="317"/>
      <c r="D169" s="317"/>
      <c r="E169" s="317"/>
      <c r="F169" s="317"/>
      <c r="G169" s="319"/>
      <c r="H169" s="317"/>
      <c r="I169" s="317"/>
      <c r="J169" s="397"/>
      <c r="K169" s="397"/>
      <c r="L169" s="316"/>
      <c r="M169" s="316"/>
      <c r="N169" s="316"/>
      <c r="O169" s="389"/>
      <c r="P169" s="389"/>
      <c r="Q169" s="389"/>
      <c r="R169" s="389"/>
      <c r="S169" s="389"/>
      <c r="T169" s="389"/>
      <c r="U169" s="389"/>
      <c r="V169" s="389"/>
      <c r="W169" s="389"/>
      <c r="AA169" s="312"/>
      <c r="AB169" s="312"/>
      <c r="AC169" s="312"/>
      <c r="AD169" s="312"/>
      <c r="AE169" s="312"/>
      <c r="AF169" s="312"/>
      <c r="AG169" s="312"/>
      <c r="AH169" s="312"/>
      <c r="AI169" s="312"/>
      <c r="AJ169" s="312"/>
      <c r="AK169" s="312"/>
    </row>
    <row r="170" spans="1:46" s="33" customFormat="1" ht="6" customHeight="1" x14ac:dyDescent="0.2">
      <c r="A170" s="344"/>
      <c r="B170" s="156"/>
      <c r="C170" s="343"/>
      <c r="D170" s="339"/>
      <c r="E170" s="340"/>
      <c r="F170" s="341"/>
      <c r="G170" s="341"/>
      <c r="H170" s="337"/>
      <c r="I170" s="397"/>
      <c r="J170" s="397"/>
      <c r="K170" s="397"/>
      <c r="L170" s="342"/>
      <c r="M170" s="373"/>
      <c r="N170" s="342"/>
      <c r="O170" s="322"/>
      <c r="P170" s="322"/>
      <c r="Q170" s="322"/>
      <c r="R170" s="322"/>
      <c r="S170" s="322"/>
      <c r="T170" s="322"/>
      <c r="U170" s="322"/>
      <c r="V170" s="322"/>
      <c r="W170" s="322"/>
      <c r="AA170" s="312"/>
      <c r="AB170" s="312"/>
      <c r="AC170" s="312"/>
      <c r="AD170" s="312"/>
      <c r="AE170" s="312"/>
      <c r="AF170" s="312"/>
      <c r="AG170" s="312"/>
      <c r="AH170" s="312"/>
      <c r="AI170" s="312"/>
      <c r="AJ170" s="312"/>
      <c r="AK170" s="312"/>
    </row>
    <row r="171" spans="1:46" s="33" customFormat="1" ht="15" x14ac:dyDescent="0.2">
      <c r="A171" s="352" t="s">
        <v>214</v>
      </c>
      <c r="B171" s="499"/>
      <c r="C171" s="349"/>
      <c r="D171" s="354"/>
      <c r="E171" s="355"/>
      <c r="F171" s="354"/>
      <c r="G171" s="354"/>
      <c r="H171" s="356"/>
      <c r="I171" s="354"/>
      <c r="J171" s="377"/>
      <c r="K171" s="377"/>
      <c r="L171" s="383"/>
      <c r="M171" s="384"/>
      <c r="N171" s="370"/>
      <c r="O171" s="371"/>
      <c r="P171" s="371"/>
      <c r="Q171" s="371"/>
      <c r="R171" s="371"/>
      <c r="S171" s="371"/>
      <c r="T171" s="371"/>
      <c r="U171" s="371"/>
      <c r="V171" s="371"/>
      <c r="W171" s="371"/>
      <c r="AA171" s="312"/>
      <c r="AB171" s="312"/>
      <c r="AC171" s="312"/>
      <c r="AD171" s="312"/>
      <c r="AE171" s="312"/>
      <c r="AF171" s="312"/>
      <c r="AG171" s="312"/>
      <c r="AH171" s="312"/>
      <c r="AI171" s="312"/>
      <c r="AJ171" s="312"/>
      <c r="AK171" s="312"/>
    </row>
    <row r="172" spans="1:46" s="33" customFormat="1" ht="6" customHeight="1" x14ac:dyDescent="0.2">
      <c r="A172" s="496"/>
      <c r="B172" s="174"/>
      <c r="C172" s="497"/>
      <c r="D172" s="333"/>
      <c r="E172" s="306"/>
      <c r="F172" s="319"/>
      <c r="G172" s="307"/>
      <c r="H172" s="317"/>
      <c r="I172" s="317"/>
      <c r="J172" s="397"/>
      <c r="K172" s="397"/>
      <c r="L172" s="324"/>
      <c r="M172" s="498"/>
      <c r="N172" s="324"/>
      <c r="O172" s="357"/>
      <c r="P172" s="357"/>
      <c r="Q172" s="357"/>
      <c r="R172" s="357"/>
      <c r="S172" s="357"/>
      <c r="T172" s="357"/>
      <c r="U172" s="357"/>
      <c r="V172" s="357"/>
      <c r="W172" s="357"/>
      <c r="AA172" s="312"/>
      <c r="AB172" s="312"/>
      <c r="AC172" s="312"/>
      <c r="AD172" s="312"/>
      <c r="AE172" s="312"/>
      <c r="AF172" s="312"/>
      <c r="AG172" s="312"/>
      <c r="AH172" s="312"/>
      <c r="AI172" s="312"/>
      <c r="AJ172" s="312"/>
      <c r="AK172" s="312"/>
    </row>
    <row r="173" spans="1:46" s="172" customFormat="1" hidden="1" x14ac:dyDescent="0.2">
      <c r="N173" s="363"/>
      <c r="O173" s="311"/>
      <c r="P173" s="311"/>
      <c r="Q173" s="311"/>
      <c r="R173" s="311"/>
      <c r="S173" s="311"/>
      <c r="T173" s="311"/>
      <c r="U173" s="311"/>
      <c r="V173" s="311"/>
      <c r="W173" s="311"/>
    </row>
    <row r="174" spans="1:46" s="33" customFormat="1" ht="3.75" customHeight="1" x14ac:dyDescent="0.2">
      <c r="A174" s="320"/>
      <c r="B174" s="325"/>
      <c r="C174" s="317"/>
      <c r="D174" s="333"/>
      <c r="E174" s="395"/>
      <c r="F174" s="318"/>
      <c r="G174" s="318"/>
      <c r="H174" s="395"/>
      <c r="I174" s="395"/>
      <c r="J174" s="395"/>
      <c r="K174" s="395"/>
      <c r="L174" s="324"/>
      <c r="M174" s="378"/>
      <c r="N174" s="363"/>
      <c r="O174" s="311"/>
      <c r="P174" s="311"/>
      <c r="Q174" s="311"/>
      <c r="R174" s="311"/>
      <c r="S174" s="311"/>
      <c r="T174" s="311"/>
      <c r="U174" s="311"/>
      <c r="V174" s="311"/>
      <c r="W174" s="311"/>
      <c r="AA174" s="312"/>
      <c r="AB174" s="312"/>
      <c r="AC174" s="312"/>
      <c r="AD174" s="312"/>
      <c r="AE174" s="312"/>
      <c r="AF174" s="312"/>
      <c r="AG174" s="312"/>
      <c r="AH174" s="312"/>
      <c r="AI174" s="312"/>
      <c r="AJ174" s="312"/>
      <c r="AK174" s="312"/>
    </row>
    <row r="175" spans="1:46" s="33" customFormat="1" ht="12.75" customHeight="1" x14ac:dyDescent="0.2">
      <c r="A175" s="347" t="s">
        <v>142</v>
      </c>
      <c r="B175" s="348"/>
      <c r="C175" s="349"/>
      <c r="D175" s="350"/>
      <c r="E175" s="351"/>
      <c r="F175" s="350"/>
      <c r="G175" s="350"/>
      <c r="H175" s="350"/>
      <c r="I175" s="350"/>
      <c r="J175" s="375"/>
      <c r="K175" s="375"/>
      <c r="L175" s="379"/>
      <c r="M175" s="384"/>
      <c r="N175" s="370"/>
      <c r="O175" s="371"/>
      <c r="P175" s="371"/>
      <c r="Q175" s="371"/>
      <c r="R175" s="371"/>
      <c r="S175" s="371"/>
      <c r="T175" s="371"/>
      <c r="U175" s="371"/>
      <c r="V175" s="371"/>
      <c r="W175" s="371"/>
      <c r="AA175" s="312"/>
      <c r="AB175" s="312"/>
      <c r="AC175" s="312"/>
      <c r="AD175" s="312"/>
      <c r="AE175" s="312"/>
      <c r="AF175" s="312"/>
      <c r="AG175" s="312"/>
      <c r="AH175" s="312"/>
      <c r="AI175" s="312"/>
      <c r="AJ175" s="312"/>
      <c r="AK175" s="312"/>
    </row>
    <row r="176" spans="1:46" s="33" customFormat="1" ht="6" customHeight="1" x14ac:dyDescent="0.2">
      <c r="A176" s="129"/>
      <c r="B176" s="329"/>
      <c r="C176" s="306"/>
      <c r="D176" s="333"/>
      <c r="E176" s="306"/>
      <c r="F176" s="319"/>
      <c r="G176" s="307"/>
      <c r="H176" s="317"/>
      <c r="I176" s="317"/>
      <c r="J176" s="397"/>
      <c r="K176" s="397"/>
      <c r="L176" s="324"/>
      <c r="M176" s="325"/>
      <c r="N176" s="324"/>
      <c r="O176" s="357"/>
      <c r="P176" s="357"/>
      <c r="Q176" s="357"/>
      <c r="R176" s="357"/>
      <c r="S176" s="357"/>
      <c r="T176" s="357"/>
      <c r="U176" s="357"/>
      <c r="V176" s="357"/>
      <c r="W176" s="357"/>
      <c r="AA176" s="312"/>
      <c r="AB176" s="312"/>
      <c r="AC176" s="312"/>
      <c r="AD176" s="312"/>
      <c r="AE176" s="312"/>
      <c r="AF176" s="312"/>
      <c r="AG176" s="312"/>
      <c r="AH176" s="312"/>
      <c r="AI176" s="312"/>
      <c r="AJ176" s="312"/>
      <c r="AK176" s="312"/>
    </row>
    <row r="177" spans="1:37" s="312" customFormat="1" x14ac:dyDescent="0.2">
      <c r="A177" s="557" t="s">
        <v>195</v>
      </c>
      <c r="B177" s="407"/>
      <c r="C177" s="408" t="s">
        <v>50</v>
      </c>
      <c r="D177" s="409" t="s">
        <v>57</v>
      </c>
      <c r="E177" s="449">
        <v>2014</v>
      </c>
      <c r="F177" s="562">
        <v>12000</v>
      </c>
      <c r="G177" s="562">
        <v>40000</v>
      </c>
      <c r="H177" s="449" t="s">
        <v>62</v>
      </c>
      <c r="I177" s="449" t="s">
        <v>62</v>
      </c>
      <c r="J177" s="504">
        <v>42909</v>
      </c>
      <c r="K177" s="504">
        <v>43274</v>
      </c>
      <c r="L177" s="503">
        <v>530000</v>
      </c>
      <c r="M177" s="563">
        <v>600000</v>
      </c>
      <c r="N177" s="324"/>
      <c r="O177" s="357"/>
      <c r="P177" s="357"/>
      <c r="Q177" s="357"/>
      <c r="R177" s="357"/>
      <c r="S177" s="357"/>
      <c r="T177" s="357"/>
      <c r="U177" s="357"/>
      <c r="V177" s="357"/>
      <c r="W177" s="357"/>
    </row>
    <row r="178" spans="1:37" s="312" customFormat="1" x14ac:dyDescent="0.2">
      <c r="A178" s="115" t="s">
        <v>150</v>
      </c>
      <c r="B178" s="345">
        <v>-18</v>
      </c>
      <c r="C178" s="317" t="s">
        <v>50</v>
      </c>
      <c r="D178" s="333" t="s">
        <v>57</v>
      </c>
      <c r="E178" s="395">
        <v>2010</v>
      </c>
      <c r="F178" s="318">
        <v>12000</v>
      </c>
      <c r="G178" s="318">
        <v>35000</v>
      </c>
      <c r="H178" s="395" t="s">
        <v>39</v>
      </c>
      <c r="I178" s="395" t="s">
        <v>54</v>
      </c>
      <c r="J178" s="401">
        <v>42293</v>
      </c>
      <c r="K178" s="401">
        <v>42382</v>
      </c>
      <c r="L178" s="324">
        <v>395000</v>
      </c>
      <c r="M178" s="470">
        <v>395000</v>
      </c>
      <c r="N178" s="324"/>
      <c r="O178" s="357"/>
      <c r="P178" s="357"/>
      <c r="Q178" s="357"/>
      <c r="R178" s="357"/>
      <c r="S178" s="357"/>
      <c r="T178" s="357"/>
      <c r="U178" s="357"/>
      <c r="V178" s="357"/>
      <c r="W178" s="357"/>
    </row>
    <row r="179" spans="1:37" s="305" customFormat="1" ht="12.75" customHeight="1" x14ac:dyDescent="0.2">
      <c r="A179" s="442" t="s">
        <v>166</v>
      </c>
      <c r="B179" s="268">
        <v>-6</v>
      </c>
      <c r="C179" s="256" t="s">
        <v>51</v>
      </c>
      <c r="D179" s="257" t="s">
        <v>57</v>
      </c>
      <c r="E179" s="256">
        <v>2005</v>
      </c>
      <c r="F179" s="258">
        <v>7500</v>
      </c>
      <c r="G179" s="258">
        <v>37500</v>
      </c>
      <c r="H179" s="256" t="s">
        <v>261</v>
      </c>
      <c r="I179" s="256" t="s">
        <v>262</v>
      </c>
      <c r="J179" s="259">
        <v>42213</v>
      </c>
      <c r="K179" s="259">
        <v>42408</v>
      </c>
      <c r="L179" s="260">
        <v>400000</v>
      </c>
      <c r="M179" s="261">
        <v>355000</v>
      </c>
      <c r="N179" s="324"/>
      <c r="O179" s="357"/>
      <c r="P179" s="357"/>
      <c r="Q179" s="357"/>
      <c r="R179" s="357"/>
      <c r="S179" s="357"/>
      <c r="T179" s="357"/>
      <c r="U179" s="357"/>
      <c r="V179" s="357"/>
      <c r="W179" s="357"/>
      <c r="AA179" s="312"/>
      <c r="AB179" s="312"/>
      <c r="AC179" s="312"/>
      <c r="AD179" s="312"/>
      <c r="AE179" s="312"/>
      <c r="AF179" s="312"/>
      <c r="AG179" s="312"/>
      <c r="AH179" s="312"/>
      <c r="AI179" s="312"/>
      <c r="AJ179" s="312"/>
      <c r="AK179" s="312"/>
    </row>
    <row r="180" spans="1:37" s="312" customFormat="1" ht="12.75" customHeight="1" x14ac:dyDescent="0.2">
      <c r="A180" s="426" t="s">
        <v>154</v>
      </c>
      <c r="B180" s="367"/>
      <c r="C180" s="317" t="s">
        <v>50</v>
      </c>
      <c r="D180" s="333" t="s">
        <v>57</v>
      </c>
      <c r="E180" s="317">
        <v>1999</v>
      </c>
      <c r="F180" s="319">
        <v>10000</v>
      </c>
      <c r="G180" s="319">
        <v>35000</v>
      </c>
      <c r="H180" s="317" t="s">
        <v>28</v>
      </c>
      <c r="I180" s="317" t="s">
        <v>44</v>
      </c>
      <c r="J180" s="401">
        <v>42177</v>
      </c>
      <c r="K180" s="401">
        <v>42266</v>
      </c>
      <c r="L180" s="324">
        <v>415000</v>
      </c>
      <c r="M180" s="325">
        <v>399000</v>
      </c>
      <c r="N180" s="324"/>
      <c r="O180" s="357"/>
      <c r="P180" s="357"/>
      <c r="Q180" s="357"/>
      <c r="R180" s="357"/>
      <c r="S180" s="357"/>
      <c r="T180" s="357"/>
      <c r="U180" s="357"/>
      <c r="V180" s="357"/>
      <c r="W180" s="357"/>
    </row>
    <row r="181" spans="1:37" s="312" customFormat="1" ht="12.75" customHeight="1" x14ac:dyDescent="0.2">
      <c r="A181" s="334"/>
      <c r="B181" s="367"/>
      <c r="C181" s="317"/>
      <c r="D181" s="333"/>
      <c r="E181" s="317"/>
      <c r="F181" s="319"/>
      <c r="G181" s="319"/>
      <c r="H181" s="317" t="s">
        <v>28</v>
      </c>
      <c r="I181" s="317" t="s">
        <v>44</v>
      </c>
      <c r="J181" s="401">
        <f>+K180</f>
        <v>42266</v>
      </c>
      <c r="K181" s="401">
        <v>42356</v>
      </c>
      <c r="L181" s="324">
        <v>415000</v>
      </c>
      <c r="M181" s="325">
        <v>415000</v>
      </c>
      <c r="N181" s="324"/>
      <c r="O181" s="357"/>
      <c r="P181" s="357"/>
      <c r="Q181" s="357"/>
      <c r="R181" s="357"/>
      <c r="S181" s="357"/>
      <c r="T181" s="357"/>
      <c r="U181" s="357"/>
      <c r="V181" s="357"/>
      <c r="W181" s="357"/>
    </row>
    <row r="182" spans="1:37" s="312" customFormat="1" ht="12.75" customHeight="1" x14ac:dyDescent="0.2">
      <c r="A182" s="334"/>
      <c r="B182" s="367"/>
      <c r="C182" s="317"/>
      <c r="D182" s="333"/>
      <c r="E182" s="317"/>
      <c r="F182" s="319"/>
      <c r="G182" s="319"/>
      <c r="H182" s="317" t="s">
        <v>28</v>
      </c>
      <c r="I182" s="317" t="s">
        <v>44</v>
      </c>
      <c r="J182" s="401">
        <f>+K181</f>
        <v>42356</v>
      </c>
      <c r="K182" s="401">
        <v>42446</v>
      </c>
      <c r="L182" s="324">
        <v>415000</v>
      </c>
      <c r="M182" s="325">
        <v>415000</v>
      </c>
      <c r="N182" s="324"/>
      <c r="O182" s="357"/>
      <c r="P182" s="357"/>
      <c r="Q182" s="357"/>
      <c r="R182" s="357"/>
      <c r="S182" s="357"/>
      <c r="T182" s="357"/>
      <c r="U182" s="357"/>
      <c r="V182" s="357"/>
      <c r="W182" s="357"/>
    </row>
    <row r="183" spans="1:37" s="312" customFormat="1" ht="12.75" customHeight="1" x14ac:dyDescent="0.2">
      <c r="A183" s="334"/>
      <c r="B183" s="367"/>
      <c r="C183" s="317"/>
      <c r="D183" s="333"/>
      <c r="E183" s="317"/>
      <c r="F183" s="319"/>
      <c r="G183" s="319"/>
      <c r="H183" s="317" t="s">
        <v>28</v>
      </c>
      <c r="I183" s="317" t="s">
        <v>44</v>
      </c>
      <c r="J183" s="401">
        <f>+K182</f>
        <v>42446</v>
      </c>
      <c r="K183" s="401">
        <v>42536</v>
      </c>
      <c r="L183" s="324">
        <v>415000</v>
      </c>
      <c r="M183" s="325">
        <v>415000</v>
      </c>
      <c r="N183" s="324"/>
      <c r="O183" s="357"/>
      <c r="P183" s="357"/>
      <c r="Q183" s="357"/>
      <c r="R183" s="357"/>
      <c r="S183" s="357"/>
      <c r="T183" s="357"/>
      <c r="U183" s="357"/>
      <c r="V183" s="357"/>
      <c r="W183" s="357"/>
    </row>
    <row r="184" spans="1:37" s="33" customFormat="1" ht="12.75" customHeight="1" x14ac:dyDescent="0.2">
      <c r="A184" s="564" t="s">
        <v>162</v>
      </c>
      <c r="B184" s="565"/>
      <c r="C184" s="408" t="s">
        <v>51</v>
      </c>
      <c r="D184" s="409" t="s">
        <v>57</v>
      </c>
      <c r="E184" s="408">
        <v>2001</v>
      </c>
      <c r="F184" s="410">
        <v>8500</v>
      </c>
      <c r="G184" s="410">
        <v>35000</v>
      </c>
      <c r="H184" s="408" t="s">
        <v>249</v>
      </c>
      <c r="I184" s="408" t="s">
        <v>248</v>
      </c>
      <c r="J184" s="453">
        <v>42353</v>
      </c>
      <c r="K184" s="453">
        <v>42401</v>
      </c>
      <c r="L184" s="566">
        <v>495000</v>
      </c>
      <c r="M184" s="456">
        <v>495000</v>
      </c>
      <c r="N184" s="324"/>
      <c r="O184" s="357"/>
      <c r="P184" s="357"/>
      <c r="Q184" s="357"/>
      <c r="R184" s="357"/>
      <c r="S184" s="357"/>
      <c r="T184" s="357"/>
      <c r="U184" s="357"/>
      <c r="V184" s="357"/>
      <c r="W184" s="357"/>
      <c r="AA184" s="312"/>
      <c r="AB184" s="312"/>
      <c r="AC184" s="312"/>
      <c r="AD184" s="312"/>
      <c r="AE184" s="312"/>
      <c r="AF184" s="312"/>
      <c r="AG184" s="312"/>
      <c r="AH184" s="312"/>
      <c r="AI184" s="312"/>
      <c r="AJ184" s="312"/>
      <c r="AK184" s="312"/>
    </row>
    <row r="185" spans="1:37" s="312" customFormat="1" ht="5.25" customHeight="1" x14ac:dyDescent="0.2">
      <c r="A185" s="120"/>
      <c r="B185" s="113"/>
      <c r="C185" s="317"/>
      <c r="D185" s="117"/>
      <c r="E185" s="317"/>
      <c r="F185" s="319"/>
      <c r="G185" s="319"/>
      <c r="H185" s="397"/>
      <c r="I185" s="317"/>
      <c r="J185" s="397"/>
      <c r="K185" s="397"/>
      <c r="L185" s="324"/>
      <c r="M185" s="325"/>
      <c r="N185" s="324"/>
      <c r="O185" s="357"/>
      <c r="P185" s="357"/>
      <c r="Q185" s="357"/>
      <c r="R185" s="357"/>
      <c r="S185" s="357"/>
      <c r="T185" s="357"/>
      <c r="U185" s="357"/>
      <c r="V185" s="357"/>
      <c r="W185" s="357"/>
    </row>
    <row r="186" spans="1:37" s="172" customFormat="1" ht="12.75" customHeight="1" x14ac:dyDescent="0.2">
      <c r="A186" s="347" t="s">
        <v>212</v>
      </c>
      <c r="B186" s="353"/>
      <c r="C186" s="349"/>
      <c r="D186" s="350"/>
      <c r="E186" s="351"/>
      <c r="F186" s="350"/>
      <c r="G186" s="350"/>
      <c r="H186" s="350"/>
      <c r="I186" s="350"/>
      <c r="J186" s="375"/>
      <c r="K186" s="375"/>
      <c r="L186" s="390"/>
      <c r="M186" s="209"/>
      <c r="N186" s="368"/>
      <c r="O186" s="372"/>
      <c r="P186" s="372"/>
      <c r="Q186" s="372"/>
      <c r="R186" s="372"/>
      <c r="S186" s="372"/>
      <c r="T186" s="372"/>
      <c r="U186" s="372"/>
      <c r="V186" s="372"/>
      <c r="W186" s="372"/>
    </row>
    <row r="187" spans="1:37" s="33" customFormat="1" ht="4.5" customHeight="1" x14ac:dyDescent="0.2">
      <c r="A187" s="203"/>
      <c r="B187" s="204"/>
      <c r="C187" s="205"/>
      <c r="D187" s="206"/>
      <c r="E187" s="207"/>
      <c r="F187" s="206"/>
      <c r="G187" s="206"/>
      <c r="H187" s="206"/>
      <c r="I187" s="206"/>
      <c r="J187" s="208"/>
      <c r="K187" s="208"/>
      <c r="L187" s="210"/>
      <c r="M187" s="211"/>
      <c r="N187" s="368"/>
      <c r="O187" s="372"/>
      <c r="P187" s="372"/>
      <c r="Q187" s="372"/>
      <c r="R187" s="372"/>
      <c r="S187" s="372"/>
      <c r="T187" s="372"/>
      <c r="U187" s="372"/>
      <c r="V187" s="372"/>
      <c r="W187" s="372"/>
      <c r="AA187" s="312"/>
      <c r="AB187" s="312"/>
      <c r="AC187" s="312"/>
      <c r="AD187" s="312"/>
      <c r="AE187" s="312"/>
      <c r="AF187" s="312"/>
      <c r="AG187" s="312"/>
      <c r="AH187" s="312"/>
      <c r="AI187" s="312"/>
      <c r="AJ187" s="312"/>
      <c r="AK187" s="312"/>
    </row>
    <row r="188" spans="1:37" s="172" customFormat="1" ht="12.75" customHeight="1" x14ac:dyDescent="0.2">
      <c r="A188" s="506" t="s">
        <v>46</v>
      </c>
      <c r="B188" s="266"/>
      <c r="C188" s="256" t="s">
        <v>51</v>
      </c>
      <c r="D188" s="256"/>
      <c r="E188" s="256" t="s">
        <v>47</v>
      </c>
      <c r="F188" s="258">
        <v>5400</v>
      </c>
      <c r="G188" s="258">
        <v>30000</v>
      </c>
      <c r="H188" s="256" t="s">
        <v>37</v>
      </c>
      <c r="I188" s="256" t="s">
        <v>269</v>
      </c>
      <c r="J188" s="453">
        <v>42419</v>
      </c>
      <c r="K188" s="453">
        <v>42690</v>
      </c>
      <c r="L188" s="260">
        <v>370000</v>
      </c>
      <c r="M188" s="261">
        <v>370000</v>
      </c>
      <c r="N188" s="175"/>
      <c r="O188" s="312"/>
      <c r="P188" s="312"/>
      <c r="Q188" s="312"/>
      <c r="R188" s="312"/>
      <c r="S188" s="312"/>
      <c r="T188" s="312"/>
      <c r="U188" s="312"/>
      <c r="V188" s="312"/>
      <c r="W188" s="312"/>
    </row>
    <row r="189" spans="1:37" s="312" customFormat="1" ht="12.75" customHeight="1" x14ac:dyDescent="0.2">
      <c r="A189" s="426" t="s">
        <v>171</v>
      </c>
      <c r="B189" s="345" t="s">
        <v>210</v>
      </c>
      <c r="C189" s="317" t="s">
        <v>51</v>
      </c>
      <c r="D189" s="317"/>
      <c r="E189" s="317" t="s">
        <v>216</v>
      </c>
      <c r="F189" s="319">
        <v>7000</v>
      </c>
      <c r="G189" s="319">
        <v>30000</v>
      </c>
      <c r="H189" s="317" t="s">
        <v>237</v>
      </c>
      <c r="I189" s="317" t="s">
        <v>260</v>
      </c>
      <c r="J189" s="397">
        <v>42095</v>
      </c>
      <c r="K189" s="401">
        <v>42248</v>
      </c>
      <c r="L189" s="324">
        <v>370000</v>
      </c>
      <c r="M189" s="325">
        <v>370000</v>
      </c>
      <c r="N189" s="175"/>
    </row>
    <row r="190" spans="1:37" s="172" customFormat="1" ht="12.75" customHeight="1" x14ac:dyDescent="0.2">
      <c r="A190" s="425"/>
      <c r="B190" s="591" t="s">
        <v>210</v>
      </c>
      <c r="C190" s="415"/>
      <c r="D190" s="489"/>
      <c r="E190" s="415"/>
      <c r="F190" s="144"/>
      <c r="G190" s="144"/>
      <c r="H190" s="592" t="s">
        <v>237</v>
      </c>
      <c r="I190" s="593" t="s">
        <v>260</v>
      </c>
      <c r="J190" s="594">
        <v>42248</v>
      </c>
      <c r="K190" s="595">
        <v>42401</v>
      </c>
      <c r="L190" s="491">
        <v>370000</v>
      </c>
      <c r="M190" s="417">
        <v>370000</v>
      </c>
      <c r="N190" s="175"/>
      <c r="O190" s="312"/>
      <c r="P190" s="312"/>
      <c r="Q190" s="312"/>
      <c r="R190" s="312"/>
      <c r="S190" s="312"/>
      <c r="T190" s="312"/>
      <c r="U190" s="312"/>
      <c r="V190" s="312"/>
      <c r="W190" s="312"/>
    </row>
    <row r="191" spans="1:37" s="33" customFormat="1" ht="3" customHeight="1" x14ac:dyDescent="0.2">
      <c r="A191" s="129"/>
      <c r="B191" s="330"/>
      <c r="C191" s="306"/>
      <c r="D191" s="333"/>
      <c r="E191" s="306"/>
      <c r="F191" s="319"/>
      <c r="G191" s="307"/>
      <c r="H191" s="317"/>
      <c r="I191" s="317"/>
      <c r="J191" s="397"/>
      <c r="K191" s="397"/>
      <c r="L191" s="324"/>
      <c r="M191" s="325"/>
      <c r="N191" s="324"/>
      <c r="O191" s="357"/>
      <c r="P191" s="357"/>
      <c r="Q191" s="357"/>
      <c r="R191" s="357"/>
      <c r="S191" s="357"/>
      <c r="T191" s="357"/>
      <c r="U191" s="357"/>
      <c r="V191" s="357"/>
      <c r="W191" s="357"/>
      <c r="AA191" s="312"/>
      <c r="AB191" s="312"/>
      <c r="AC191" s="312"/>
      <c r="AD191" s="312"/>
      <c r="AE191" s="312"/>
      <c r="AF191" s="312"/>
      <c r="AG191" s="312"/>
      <c r="AH191" s="312"/>
      <c r="AI191" s="312"/>
      <c r="AJ191" s="312"/>
      <c r="AK191" s="312"/>
    </row>
    <row r="192" spans="1:37" s="33" customFormat="1" ht="15" x14ac:dyDescent="0.2">
      <c r="A192" s="347" t="s">
        <v>143</v>
      </c>
      <c r="B192" s="348"/>
      <c r="C192" s="349"/>
      <c r="D192" s="350"/>
      <c r="E192" s="351"/>
      <c r="F192" s="350"/>
      <c r="G192" s="350"/>
      <c r="H192" s="350"/>
      <c r="I192" s="350"/>
      <c r="J192" s="375"/>
      <c r="K192" s="375"/>
      <c r="L192" s="390"/>
      <c r="M192" s="391"/>
      <c r="N192" s="370"/>
      <c r="O192" s="371"/>
      <c r="P192" s="371"/>
      <c r="Q192" s="371"/>
      <c r="R192" s="371"/>
      <c r="S192" s="371"/>
      <c r="T192" s="371"/>
      <c r="U192" s="371"/>
      <c r="V192" s="371"/>
      <c r="W192" s="371"/>
      <c r="AA192" s="312"/>
      <c r="AB192" s="312"/>
      <c r="AC192" s="312"/>
      <c r="AD192" s="312"/>
      <c r="AE192" s="312"/>
      <c r="AF192" s="312"/>
      <c r="AG192" s="312"/>
      <c r="AH192" s="312"/>
      <c r="AI192" s="312"/>
      <c r="AJ192" s="312"/>
      <c r="AK192" s="312"/>
    </row>
    <row r="193" spans="1:37" s="33" customFormat="1" ht="6" customHeight="1" x14ac:dyDescent="0.2">
      <c r="A193" s="129"/>
      <c r="B193" s="328"/>
      <c r="C193" s="306"/>
      <c r="D193" s="333"/>
      <c r="E193" s="306"/>
      <c r="F193" s="319"/>
      <c r="G193" s="307"/>
      <c r="H193" s="317"/>
      <c r="I193" s="317"/>
      <c r="J193" s="397"/>
      <c r="K193" s="397"/>
      <c r="L193" s="324"/>
      <c r="M193" s="325"/>
      <c r="N193" s="324"/>
      <c r="O193" s="322"/>
      <c r="P193" s="322"/>
      <c r="Q193" s="322"/>
      <c r="R193" s="322"/>
      <c r="S193" s="322"/>
      <c r="T193" s="322"/>
      <c r="U193" s="322"/>
      <c r="V193" s="322"/>
      <c r="W193" s="322"/>
      <c r="AA193" s="312"/>
      <c r="AB193" s="312"/>
      <c r="AC193" s="312"/>
      <c r="AD193" s="312"/>
      <c r="AE193" s="312"/>
      <c r="AF193" s="312"/>
      <c r="AG193" s="312"/>
      <c r="AH193" s="312"/>
      <c r="AI193" s="312"/>
      <c r="AJ193" s="312"/>
      <c r="AK193" s="312"/>
    </row>
    <row r="194" spans="1:37" s="33" customFormat="1" x14ac:dyDescent="0.2">
      <c r="A194" s="513" t="s">
        <v>176</v>
      </c>
      <c r="B194" s="325">
        <v>-6</v>
      </c>
      <c r="C194" s="317" t="s">
        <v>51</v>
      </c>
      <c r="D194" s="333"/>
      <c r="E194" s="340">
        <v>1985</v>
      </c>
      <c r="F194" s="341">
        <v>1500</v>
      </c>
      <c r="G194" s="341">
        <v>25000</v>
      </c>
      <c r="H194" s="337" t="s">
        <v>238</v>
      </c>
      <c r="I194" s="397" t="s">
        <v>34</v>
      </c>
      <c r="J194" s="397">
        <v>42903</v>
      </c>
      <c r="K194" s="397">
        <v>43039</v>
      </c>
      <c r="L194" s="324">
        <v>623000</v>
      </c>
      <c r="M194" s="325">
        <v>589000</v>
      </c>
      <c r="N194" s="324"/>
      <c r="O194" s="322"/>
      <c r="P194" s="322"/>
      <c r="Q194" s="322"/>
      <c r="R194" s="322"/>
      <c r="S194" s="322"/>
      <c r="T194" s="322"/>
      <c r="U194" s="322"/>
      <c r="V194" s="322"/>
      <c r="W194" s="322"/>
      <c r="AA194" s="312"/>
      <c r="AB194" s="312"/>
      <c r="AC194" s="312"/>
      <c r="AD194" s="312"/>
      <c r="AE194" s="312"/>
      <c r="AF194" s="312"/>
      <c r="AG194" s="312"/>
      <c r="AH194" s="312"/>
      <c r="AI194" s="312"/>
      <c r="AJ194" s="312"/>
      <c r="AK194" s="312"/>
    </row>
    <row r="195" spans="1:37" s="305" customFormat="1" x14ac:dyDescent="0.2">
      <c r="A195" s="558" t="s">
        <v>138</v>
      </c>
      <c r="B195" s="266">
        <v>-7</v>
      </c>
      <c r="C195" s="256" t="s">
        <v>51</v>
      </c>
      <c r="D195" s="256"/>
      <c r="E195" s="256">
        <v>1990</v>
      </c>
      <c r="F195" s="258">
        <v>2000</v>
      </c>
      <c r="G195" s="258">
        <v>25000</v>
      </c>
      <c r="H195" s="256" t="s">
        <v>29</v>
      </c>
      <c r="I195" s="256" t="s">
        <v>44</v>
      </c>
      <c r="J195" s="259">
        <v>42887</v>
      </c>
      <c r="K195" s="259">
        <v>42979</v>
      </c>
      <c r="L195" s="269">
        <v>449000</v>
      </c>
      <c r="M195" s="261">
        <v>453000</v>
      </c>
      <c r="N195" s="324"/>
      <c r="O195" s="322"/>
      <c r="P195" s="322"/>
      <c r="Q195" s="322"/>
      <c r="R195" s="322"/>
      <c r="S195" s="322"/>
      <c r="T195" s="322"/>
      <c r="U195" s="322"/>
      <c r="V195" s="322"/>
      <c r="W195" s="322"/>
      <c r="AA195" s="312"/>
      <c r="AB195" s="312"/>
      <c r="AC195" s="312"/>
      <c r="AD195" s="312"/>
      <c r="AE195" s="312"/>
      <c r="AF195" s="312"/>
      <c r="AG195" s="312"/>
      <c r="AH195" s="312"/>
      <c r="AI195" s="312"/>
      <c r="AJ195" s="312"/>
      <c r="AK195" s="312"/>
    </row>
    <row r="196" spans="1:37" s="305" customFormat="1" x14ac:dyDescent="0.2">
      <c r="A196" s="442"/>
      <c r="B196" s="266">
        <v>-7</v>
      </c>
      <c r="C196" s="256"/>
      <c r="D196" s="256"/>
      <c r="E196" s="256"/>
      <c r="F196" s="258"/>
      <c r="G196" s="258"/>
      <c r="H196" s="256" t="s">
        <v>29</v>
      </c>
      <c r="I196" s="256" t="s">
        <v>44</v>
      </c>
      <c r="J196" s="259">
        <v>42979</v>
      </c>
      <c r="K196" s="259">
        <v>43160</v>
      </c>
      <c r="L196" s="269">
        <v>456000</v>
      </c>
      <c r="M196" s="542">
        <f>+L195</f>
        <v>449000</v>
      </c>
      <c r="N196" s="324"/>
      <c r="O196" s="322"/>
      <c r="P196" s="322"/>
      <c r="Q196" s="322"/>
      <c r="R196" s="322"/>
      <c r="S196" s="322"/>
      <c r="T196" s="322"/>
      <c r="U196" s="322"/>
      <c r="V196" s="322"/>
      <c r="W196" s="322"/>
      <c r="AA196" s="312"/>
      <c r="AB196" s="312"/>
      <c r="AC196" s="312"/>
      <c r="AD196" s="312"/>
      <c r="AE196" s="312"/>
      <c r="AF196" s="312"/>
      <c r="AG196" s="312"/>
      <c r="AH196" s="312"/>
      <c r="AI196" s="312"/>
      <c r="AJ196" s="312"/>
      <c r="AK196" s="312"/>
    </row>
    <row r="197" spans="1:37" s="305" customFormat="1" x14ac:dyDescent="0.2">
      <c r="A197" s="442"/>
      <c r="B197" s="266">
        <v>-7</v>
      </c>
      <c r="C197" s="256"/>
      <c r="D197" s="256"/>
      <c r="E197" s="256"/>
      <c r="F197" s="258"/>
      <c r="G197" s="258"/>
      <c r="H197" s="256" t="s">
        <v>29</v>
      </c>
      <c r="I197" s="256" t="s">
        <v>44</v>
      </c>
      <c r="J197" s="259">
        <v>43160</v>
      </c>
      <c r="K197" s="259">
        <v>43252</v>
      </c>
      <c r="L197" s="269">
        <v>463000</v>
      </c>
      <c r="M197" s="542">
        <f>+L196</f>
        <v>456000</v>
      </c>
      <c r="N197" s="324"/>
      <c r="O197" s="322"/>
      <c r="P197" s="322"/>
      <c r="Q197" s="322"/>
      <c r="R197" s="322"/>
      <c r="S197" s="322"/>
      <c r="T197" s="322"/>
      <c r="U197" s="322"/>
      <c r="V197" s="322"/>
      <c r="W197" s="322"/>
      <c r="AA197" s="312"/>
      <c r="AB197" s="312"/>
      <c r="AC197" s="312"/>
      <c r="AD197" s="312"/>
      <c r="AE197" s="312"/>
      <c r="AF197" s="312"/>
      <c r="AG197" s="312"/>
      <c r="AH197" s="312"/>
      <c r="AI197" s="312"/>
      <c r="AJ197" s="312"/>
      <c r="AK197" s="312"/>
    </row>
    <row r="198" spans="1:37" s="33" customFormat="1" ht="15" x14ac:dyDescent="0.2">
      <c r="A198" s="347" t="s">
        <v>77</v>
      </c>
      <c r="B198" s="348"/>
      <c r="C198" s="349"/>
      <c r="D198" s="350"/>
      <c r="E198" s="351"/>
      <c r="F198" s="350"/>
      <c r="G198" s="350"/>
      <c r="H198" s="350"/>
      <c r="I198" s="350"/>
      <c r="J198" s="350"/>
      <c r="K198" s="350"/>
      <c r="L198" s="212"/>
      <c r="M198" s="213"/>
      <c r="N198" s="370"/>
      <c r="O198" s="371"/>
      <c r="P198" s="371"/>
      <c r="Q198" s="371"/>
      <c r="R198" s="371"/>
      <c r="S198" s="371"/>
      <c r="T198" s="371"/>
      <c r="U198" s="371"/>
      <c r="V198" s="371"/>
      <c r="W198" s="371"/>
      <c r="AA198" s="312"/>
      <c r="AB198" s="312"/>
      <c r="AC198" s="312"/>
      <c r="AD198" s="312"/>
      <c r="AE198" s="312"/>
      <c r="AF198" s="312"/>
      <c r="AG198" s="312"/>
      <c r="AH198" s="312"/>
      <c r="AI198" s="312"/>
      <c r="AJ198" s="312"/>
      <c r="AK198" s="312"/>
    </row>
    <row r="199" spans="1:37" s="33" customFormat="1" ht="6" customHeight="1" x14ac:dyDescent="0.2">
      <c r="A199" s="130"/>
      <c r="B199" s="331"/>
      <c r="C199" s="131"/>
      <c r="D199" s="131"/>
      <c r="E199" s="132"/>
      <c r="F199" s="133"/>
      <c r="G199" s="133"/>
      <c r="H199" s="134"/>
      <c r="I199" s="135"/>
      <c r="J199" s="136"/>
      <c r="K199" s="136"/>
      <c r="L199" s="137"/>
      <c r="M199" s="186"/>
      <c r="N199" s="137"/>
      <c r="O199" s="322"/>
      <c r="P199" s="322"/>
      <c r="Q199" s="322"/>
      <c r="R199" s="322"/>
      <c r="S199" s="322"/>
      <c r="T199" s="322"/>
      <c r="U199" s="322"/>
      <c r="V199" s="322"/>
      <c r="W199" s="322"/>
      <c r="AA199" s="312"/>
      <c r="AB199" s="312"/>
      <c r="AC199" s="312"/>
      <c r="AD199" s="312"/>
      <c r="AE199" s="312"/>
      <c r="AF199" s="312"/>
      <c r="AG199" s="312"/>
      <c r="AH199" s="312"/>
      <c r="AI199" s="312"/>
      <c r="AJ199" s="312"/>
      <c r="AK199" s="312"/>
    </row>
    <row r="200" spans="1:37" s="33" customFormat="1" ht="12.75" customHeight="1" x14ac:dyDescent="0.2">
      <c r="A200" s="492" t="s">
        <v>67</v>
      </c>
      <c r="B200" s="456" t="s">
        <v>141</v>
      </c>
      <c r="C200" s="493"/>
      <c r="D200" s="493"/>
      <c r="E200" s="494" t="s">
        <v>68</v>
      </c>
      <c r="F200" s="451">
        <v>400</v>
      </c>
      <c r="G200" s="451">
        <v>30000</v>
      </c>
      <c r="H200" s="452" t="s">
        <v>29</v>
      </c>
      <c r="I200" s="452" t="s">
        <v>35</v>
      </c>
      <c r="J200" s="453">
        <v>42883</v>
      </c>
      <c r="K200" s="453">
        <v>43247</v>
      </c>
      <c r="L200" s="411">
        <v>240000</v>
      </c>
      <c r="M200" s="456">
        <v>231000</v>
      </c>
      <c r="N200" s="137"/>
      <c r="O200" s="322"/>
      <c r="P200" s="322"/>
      <c r="Q200" s="322"/>
      <c r="R200" s="322"/>
      <c r="S200" s="322"/>
      <c r="T200" s="322"/>
      <c r="U200" s="322"/>
      <c r="V200" s="322"/>
      <c r="W200" s="322"/>
      <c r="AA200" s="312"/>
      <c r="AB200" s="312"/>
      <c r="AC200" s="312"/>
      <c r="AD200" s="312"/>
      <c r="AE200" s="312"/>
      <c r="AF200" s="312"/>
      <c r="AG200" s="312"/>
      <c r="AH200" s="312"/>
      <c r="AI200" s="312"/>
      <c r="AJ200" s="312"/>
      <c r="AK200" s="312"/>
    </row>
    <row r="201" spans="1:37" x14ac:dyDescent="0.2">
      <c r="A201" s="495"/>
      <c r="B201" s="456" t="s">
        <v>141</v>
      </c>
      <c r="C201" s="172"/>
      <c r="D201" s="172"/>
      <c r="E201" s="172"/>
      <c r="F201" s="172"/>
      <c r="G201" s="172"/>
      <c r="H201" s="452" t="s">
        <v>29</v>
      </c>
      <c r="I201" s="452" t="s">
        <v>35</v>
      </c>
      <c r="J201" s="453">
        <v>43247</v>
      </c>
      <c r="K201" s="453">
        <v>43612</v>
      </c>
      <c r="L201" s="411">
        <v>250000</v>
      </c>
      <c r="M201" s="456">
        <v>240000</v>
      </c>
      <c r="O201" s="308"/>
      <c r="P201" s="308"/>
      <c r="Q201" s="308"/>
      <c r="R201" s="308"/>
      <c r="T201" s="308"/>
      <c r="U201" s="308"/>
      <c r="V201" s="308"/>
      <c r="W201" s="308"/>
    </row>
    <row r="202" spans="1:37" s="33" customFormat="1" ht="6" customHeight="1" x14ac:dyDescent="0.2">
      <c r="A202" s="138"/>
      <c r="B202" s="114"/>
      <c r="C202" s="320"/>
      <c r="D202" s="320"/>
      <c r="E202" s="320"/>
      <c r="F202" s="320"/>
      <c r="G202" s="320"/>
      <c r="H202" s="320"/>
      <c r="I202" s="320"/>
      <c r="J202" s="320"/>
      <c r="K202" s="320"/>
      <c r="L202" s="320"/>
      <c r="M202" s="406"/>
      <c r="N202" s="312"/>
      <c r="O202" s="187"/>
      <c r="P202" s="187"/>
      <c r="Q202" s="187"/>
      <c r="R202" s="187"/>
      <c r="S202" s="187"/>
      <c r="T202" s="187"/>
      <c r="U202" s="187"/>
      <c r="V202" s="187"/>
      <c r="W202" s="187"/>
      <c r="AA202" s="312"/>
      <c r="AB202" s="312"/>
      <c r="AC202" s="312"/>
      <c r="AD202" s="312"/>
      <c r="AE202" s="312"/>
      <c r="AF202" s="312"/>
      <c r="AG202" s="312"/>
      <c r="AH202" s="312"/>
      <c r="AI202" s="312"/>
      <c r="AJ202" s="312"/>
      <c r="AK202" s="312"/>
    </row>
    <row r="203" spans="1:37" s="33" customFormat="1" ht="15" x14ac:dyDescent="0.2">
      <c r="A203" s="160" t="s">
        <v>222</v>
      </c>
      <c r="B203" s="161"/>
      <c r="C203" s="162"/>
      <c r="D203" s="163"/>
      <c r="E203" s="164"/>
      <c r="F203" s="163"/>
      <c r="G203" s="163"/>
      <c r="H203" s="165"/>
      <c r="I203" s="163"/>
      <c r="J203" s="163"/>
      <c r="K203" s="163"/>
      <c r="L203" s="163"/>
      <c r="M203" s="185"/>
      <c r="N203" s="370"/>
      <c r="O203" s="371"/>
      <c r="P203" s="371"/>
      <c r="Q203" s="371"/>
      <c r="R203" s="371"/>
      <c r="S203" s="371"/>
      <c r="T203" s="371"/>
      <c r="U203" s="371"/>
      <c r="V203" s="371"/>
      <c r="W203" s="371"/>
      <c r="AA203" s="312"/>
      <c r="AB203" s="312"/>
      <c r="AC203" s="312"/>
      <c r="AD203" s="312"/>
      <c r="AE203" s="312"/>
      <c r="AF203" s="312"/>
      <c r="AG203" s="312"/>
      <c r="AH203" s="312"/>
      <c r="AI203" s="312"/>
      <c r="AJ203" s="312"/>
      <c r="AK203" s="312"/>
    </row>
    <row r="204" spans="1:37" ht="58.5" customHeight="1" x14ac:dyDescent="0.2">
      <c r="A204" s="597" t="s">
        <v>218</v>
      </c>
      <c r="B204" s="597"/>
      <c r="C204" s="597"/>
      <c r="D204" s="597"/>
      <c r="E204" s="597"/>
      <c r="F204" s="597"/>
      <c r="G204" s="597"/>
      <c r="H204" s="597"/>
      <c r="I204" s="597"/>
      <c r="J204" s="597"/>
      <c r="K204" s="597"/>
      <c r="L204" s="597"/>
      <c r="M204" s="597"/>
      <c r="N204" s="309"/>
      <c r="O204" s="308"/>
      <c r="P204" s="308"/>
      <c r="Q204" s="308"/>
      <c r="R204" s="308"/>
      <c r="T204" s="308"/>
      <c r="U204" s="308"/>
      <c r="V204" s="308"/>
      <c r="W204" s="308"/>
    </row>
    <row r="205" spans="1:37" x14ac:dyDescent="0.2">
      <c r="A205" s="308"/>
      <c r="B205" s="308"/>
      <c r="C205" s="308"/>
      <c r="D205" s="308"/>
      <c r="E205" s="308"/>
      <c r="F205" s="308"/>
      <c r="G205" s="308"/>
      <c r="H205" s="308"/>
      <c r="I205" s="308"/>
      <c r="J205" s="308"/>
      <c r="K205" s="308"/>
      <c r="L205" s="308"/>
      <c r="M205" s="308"/>
      <c r="O205" s="308"/>
      <c r="P205" s="308"/>
      <c r="Q205" s="308"/>
      <c r="R205" s="308"/>
      <c r="T205" s="308"/>
      <c r="U205" s="308"/>
      <c r="V205" s="308"/>
      <c r="W205" s="308"/>
    </row>
    <row r="206" spans="1:37" x14ac:dyDescent="0.2">
      <c r="A206" s="43"/>
      <c r="B206" s="43"/>
      <c r="C206" s="188" t="s">
        <v>292</v>
      </c>
      <c r="D206" s="188" t="s">
        <v>271</v>
      </c>
      <c r="E206" s="188" t="s">
        <v>264</v>
      </c>
      <c r="F206" s="188" t="s">
        <v>252</v>
      </c>
      <c r="G206" s="188" t="s">
        <v>242</v>
      </c>
      <c r="H206" s="188" t="s">
        <v>232</v>
      </c>
      <c r="I206" s="188" t="s">
        <v>227</v>
      </c>
      <c r="J206" s="188" t="s">
        <v>221</v>
      </c>
      <c r="K206" s="308"/>
      <c r="L206" s="308"/>
      <c r="M206" s="314"/>
      <c r="N206" s="363"/>
      <c r="O206" s="308"/>
      <c r="P206" s="308"/>
      <c r="Q206" s="308"/>
      <c r="R206" s="308"/>
      <c r="T206" s="308"/>
      <c r="U206" s="308"/>
      <c r="V206" s="308"/>
      <c r="W206" s="308"/>
    </row>
    <row r="207" spans="1:37" x14ac:dyDescent="0.2">
      <c r="A207" s="308" t="s">
        <v>78</v>
      </c>
      <c r="B207" s="308"/>
      <c r="C207" s="190">
        <v>0.91600000000000004</v>
      </c>
      <c r="D207" s="190">
        <v>0.94</v>
      </c>
      <c r="E207" s="190">
        <v>0.96399999999999997</v>
      </c>
      <c r="F207" s="190">
        <v>0.89955622855029127</v>
      </c>
      <c r="G207" s="190">
        <v>0.92500000000000004</v>
      </c>
      <c r="H207" s="190">
        <v>0.91100000000000003</v>
      </c>
      <c r="I207" s="190">
        <v>0.83799999999999997</v>
      </c>
      <c r="J207" s="190">
        <v>0.95499999999999996</v>
      </c>
      <c r="K207" s="308"/>
      <c r="L207" s="308"/>
      <c r="M207" s="44"/>
      <c r="N207" s="49"/>
      <c r="O207" s="308"/>
      <c r="P207" s="308"/>
      <c r="Q207" s="308"/>
      <c r="R207" s="308"/>
      <c r="T207" s="308"/>
      <c r="U207" s="308"/>
      <c r="V207" s="308"/>
      <c r="W207" s="308"/>
    </row>
    <row r="208" spans="1:37" x14ac:dyDescent="0.2">
      <c r="A208" s="308" t="s">
        <v>13</v>
      </c>
      <c r="B208" s="308"/>
      <c r="C208" s="190">
        <v>0.93300000000000005</v>
      </c>
      <c r="D208" s="190">
        <v>0.94499999999999995</v>
      </c>
      <c r="E208" s="190">
        <v>1.0049999999999999</v>
      </c>
      <c r="F208" s="190">
        <v>0.94950991933742523</v>
      </c>
      <c r="G208" s="190">
        <v>0.91100000000000003</v>
      </c>
      <c r="H208" s="190">
        <v>0.91800000000000004</v>
      </c>
      <c r="I208" s="190">
        <v>0.86399999999999999</v>
      </c>
      <c r="J208" s="190">
        <v>0.90900000000000003</v>
      </c>
      <c r="K208" s="308"/>
      <c r="L208" s="308"/>
      <c r="M208" s="44"/>
      <c r="N208" s="49"/>
      <c r="O208" s="308"/>
      <c r="P208" s="308"/>
      <c r="Q208" s="308"/>
      <c r="R208" s="308"/>
      <c r="T208" s="308"/>
      <c r="U208" s="308"/>
      <c r="V208" s="308"/>
      <c r="W208" s="308"/>
    </row>
    <row r="209" spans="1:23" x14ac:dyDescent="0.2">
      <c r="A209" s="308" t="s">
        <v>79</v>
      </c>
      <c r="B209" s="308"/>
      <c r="C209" s="190">
        <v>0.94699999999999995</v>
      </c>
      <c r="D209" s="190">
        <v>0.95699999999999996</v>
      </c>
      <c r="E209" s="190">
        <v>0.96299999999999997</v>
      </c>
      <c r="F209" s="190">
        <v>0.92090164845652989</v>
      </c>
      <c r="G209" s="190">
        <v>0.999</v>
      </c>
      <c r="H209" s="190">
        <v>0.98299999999999998</v>
      </c>
      <c r="I209" s="190">
        <v>0.97599999999999998</v>
      </c>
      <c r="J209" s="190">
        <v>0.97299999999999998</v>
      </c>
      <c r="K209" s="308"/>
      <c r="L209" s="308"/>
      <c r="M209" s="44"/>
      <c r="N209" s="49"/>
      <c r="O209" s="308"/>
      <c r="P209" s="308"/>
      <c r="Q209" s="308"/>
      <c r="R209" s="308"/>
      <c r="T209" s="308"/>
      <c r="U209" s="308"/>
      <c r="V209" s="308"/>
      <c r="W209" s="308"/>
    </row>
    <row r="210" spans="1:23" x14ac:dyDescent="0.2">
      <c r="A210" s="308" t="s">
        <v>74</v>
      </c>
      <c r="B210" s="308"/>
      <c r="C210" s="190">
        <v>0.92200000000000004</v>
      </c>
      <c r="D210" s="190">
        <v>0.97</v>
      </c>
      <c r="E210" s="190">
        <v>0.91100000000000003</v>
      </c>
      <c r="F210" s="190">
        <v>0.92296592012509227</v>
      </c>
      <c r="G210" s="190">
        <v>0.95299999999999996</v>
      </c>
      <c r="H210" s="190">
        <v>0.94499999999999995</v>
      </c>
      <c r="I210" s="190">
        <v>0.92100000000000004</v>
      </c>
      <c r="J210" s="190">
        <v>0.93899999999999995</v>
      </c>
      <c r="K210" s="308"/>
      <c r="L210" s="308"/>
      <c r="M210" s="44"/>
      <c r="N210" s="49"/>
      <c r="O210" s="308"/>
      <c r="P210" s="308"/>
      <c r="Q210" s="308"/>
      <c r="R210" s="308"/>
      <c r="T210" s="308"/>
      <c r="U210" s="308"/>
      <c r="V210" s="308"/>
      <c r="W210" s="308"/>
    </row>
    <row r="211" spans="1:23" x14ac:dyDescent="0.2">
      <c r="A211" s="308" t="s">
        <v>80</v>
      </c>
      <c r="B211" s="308"/>
      <c r="C211" s="190">
        <v>0.97</v>
      </c>
      <c r="D211" s="190">
        <v>0.97299999999999998</v>
      </c>
      <c r="E211" s="190">
        <v>0.94499999999999995</v>
      </c>
      <c r="F211" s="190">
        <v>0.9715615119659291</v>
      </c>
      <c r="G211" s="190">
        <v>0.98899999999999999</v>
      </c>
      <c r="H211" s="190">
        <v>0.98599999999999999</v>
      </c>
      <c r="I211" s="190">
        <v>0.96399999999999997</v>
      </c>
      <c r="J211" s="190">
        <v>0.95199999999999996</v>
      </c>
      <c r="K211" s="308"/>
      <c r="L211" s="308"/>
      <c r="M211" s="44"/>
      <c r="N211" s="49"/>
      <c r="O211" s="308"/>
      <c r="P211" s="308"/>
      <c r="Q211" s="308"/>
      <c r="R211" s="308"/>
      <c r="T211" s="308"/>
      <c r="U211" s="308"/>
      <c r="V211" s="308"/>
      <c r="W211" s="308"/>
    </row>
    <row r="212" spans="1:23" x14ac:dyDescent="0.2">
      <c r="A212" s="308" t="s">
        <v>217</v>
      </c>
      <c r="B212" s="308"/>
      <c r="C212" s="189">
        <v>0.92600000000000005</v>
      </c>
      <c r="D212" s="189">
        <v>0.95</v>
      </c>
      <c r="E212" s="189">
        <v>0.95699999999999996</v>
      </c>
      <c r="F212" s="189">
        <v>0.91700000000000004</v>
      </c>
      <c r="G212" s="189">
        <v>0.94</v>
      </c>
      <c r="H212" s="189">
        <v>0.93100000000000005</v>
      </c>
      <c r="I212" s="189">
        <v>0.88</v>
      </c>
      <c r="J212" s="189">
        <v>0.94699999999999995</v>
      </c>
      <c r="K212" s="308"/>
      <c r="L212" s="308"/>
      <c r="M212" s="49"/>
      <c r="N212" s="49"/>
      <c r="O212" s="308"/>
      <c r="P212" s="308"/>
      <c r="Q212" s="308"/>
      <c r="R212" s="308"/>
      <c r="T212" s="308"/>
      <c r="U212" s="308"/>
      <c r="V212" s="308"/>
      <c r="W212" s="308"/>
    </row>
    <row r="213" spans="1:23" x14ac:dyDescent="0.2">
      <c r="A213" s="308"/>
      <c r="B213" s="308"/>
      <c r="C213" s="308"/>
      <c r="D213" s="308"/>
      <c r="E213" s="308"/>
      <c r="F213" s="308"/>
      <c r="G213" s="308"/>
      <c r="H213" s="308"/>
      <c r="I213" s="308"/>
      <c r="J213" s="308"/>
      <c r="K213" s="321"/>
      <c r="L213" s="308"/>
      <c r="M213" s="308"/>
      <c r="O213" s="308"/>
      <c r="P213" s="308"/>
      <c r="Q213" s="308"/>
      <c r="R213" s="308"/>
      <c r="T213" s="308"/>
      <c r="U213" s="308"/>
      <c r="V213" s="308"/>
      <c r="W213" s="308"/>
    </row>
    <row r="214" spans="1:23" x14ac:dyDescent="0.2">
      <c r="A214" s="308" t="s">
        <v>253</v>
      </c>
      <c r="B214" s="308"/>
      <c r="C214" s="46"/>
      <c r="D214" s="308"/>
      <c r="E214" s="308"/>
      <c r="F214" s="308"/>
      <c r="G214" s="308"/>
      <c r="H214" s="308"/>
      <c r="I214" s="308"/>
      <c r="J214" s="308"/>
      <c r="K214" s="321"/>
      <c r="L214" s="308"/>
      <c r="M214" s="308"/>
      <c r="O214" s="308"/>
      <c r="P214" s="308"/>
      <c r="Q214" s="308"/>
      <c r="R214" s="308"/>
      <c r="T214" s="308"/>
      <c r="U214" s="308"/>
      <c r="V214" s="308"/>
      <c r="W214" s="308"/>
    </row>
    <row r="215" spans="1:23" x14ac:dyDescent="0.2">
      <c r="K215" s="45"/>
    </row>
    <row r="216" spans="1:23" x14ac:dyDescent="0.2">
      <c r="K216" s="45"/>
    </row>
    <row r="217" spans="1:23" x14ac:dyDescent="0.2">
      <c r="K217" s="45"/>
    </row>
    <row r="218" spans="1:23" x14ac:dyDescent="0.2">
      <c r="K218" s="45"/>
    </row>
    <row r="219" spans="1:23" x14ac:dyDescent="0.2">
      <c r="K219" s="45"/>
    </row>
    <row r="220" spans="1:23" x14ac:dyDescent="0.2">
      <c r="K220" s="45"/>
    </row>
    <row r="221" spans="1:23" x14ac:dyDescent="0.2">
      <c r="K221" s="45"/>
    </row>
    <row r="222" spans="1:23" x14ac:dyDescent="0.2">
      <c r="K222" s="45"/>
    </row>
    <row r="223" spans="1:23" x14ac:dyDescent="0.2">
      <c r="K223" s="45"/>
    </row>
  </sheetData>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7">
    <mergeCell ref="A204:M204"/>
    <mergeCell ref="A3:M3"/>
    <mergeCell ref="A4:M4"/>
    <mergeCell ref="T5:W5"/>
    <mergeCell ref="T7:W7"/>
    <mergeCell ref="O5:R5"/>
    <mergeCell ref="O7:R7"/>
  </mergeCells>
  <phoneticPr fontId="0" type="noConversion"/>
  <printOptions horizontalCentered="1"/>
  <pageMargins left="0.7" right="0.7" top="0.75" bottom="0.75" header="0.3" footer="0.3"/>
  <pageSetup paperSize="3" scale="58" fitToHeight="0" orientation="landscape" r:id="rId3"/>
  <headerFooter alignWithMargins="0"/>
  <rowBreaks count="2" manualBreakCount="2">
    <brk id="80" max="28" man="1"/>
    <brk id="145" max="22" man="1"/>
  </rowBreaks>
  <ignoredErrors>
    <ignoredError sqref="B141"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2"/>
  <sheetViews>
    <sheetView showGridLines="0" view="pageBreakPreview" topLeftCell="B20" zoomScaleNormal="100" zoomScaleSheetLayoutView="100" workbookViewId="0">
      <selection activeCell="C33" sqref="C33"/>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7"/>
      <c r="M1" s="7"/>
      <c r="O1" s="25"/>
    </row>
    <row r="2" spans="1:15" s="6" customFormat="1" ht="13.5" customHeight="1" x14ac:dyDescent="0.2">
      <c r="B2" s="30" t="str">
        <f>Report!A2</f>
        <v>Updated: January 15,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610" t="s">
        <v>70</v>
      </c>
      <c r="C5" s="610"/>
      <c r="D5" s="14"/>
      <c r="E5" s="15"/>
      <c r="F5" s="16"/>
      <c r="G5" s="12"/>
      <c r="H5" s="12"/>
      <c r="I5" s="13"/>
      <c r="J5" s="17"/>
      <c r="K5" s="18"/>
      <c r="L5" s="18"/>
      <c r="M5" s="19"/>
      <c r="N5" s="20"/>
    </row>
    <row r="6" spans="1:15" x14ac:dyDescent="0.2">
      <c r="A6" s="21" t="s">
        <v>202</v>
      </c>
      <c r="C6" s="2"/>
      <c r="D6" s="1"/>
      <c r="E6" s="2"/>
      <c r="F6" s="1"/>
      <c r="G6" s="3"/>
      <c r="H6" s="3"/>
      <c r="I6" s="2"/>
      <c r="J6" s="2"/>
      <c r="K6" s="2"/>
      <c r="L6" s="2"/>
      <c r="M6" s="11"/>
      <c r="N6" s="2"/>
    </row>
    <row r="7" spans="1:15" s="35" customFormat="1" x14ac:dyDescent="0.2">
      <c r="A7" s="29" t="s">
        <v>91</v>
      </c>
      <c r="B7" s="157" t="s">
        <v>91</v>
      </c>
      <c r="C7" s="608" t="s">
        <v>90</v>
      </c>
      <c r="D7" s="609"/>
      <c r="E7" s="609"/>
      <c r="F7" s="609"/>
      <c r="G7" s="609"/>
      <c r="H7" s="609"/>
      <c r="I7" s="609"/>
      <c r="J7" s="609"/>
      <c r="K7" s="609"/>
      <c r="L7" s="609"/>
      <c r="M7" s="609"/>
      <c r="N7" s="609"/>
      <c r="O7" s="26"/>
    </row>
    <row r="8" spans="1:15" s="35" customFormat="1" ht="62.25" customHeight="1" x14ac:dyDescent="0.2">
      <c r="A8" s="29" t="s">
        <v>92</v>
      </c>
      <c r="B8" s="157" t="s">
        <v>92</v>
      </c>
      <c r="C8" s="608" t="s">
        <v>265</v>
      </c>
      <c r="D8" s="611"/>
      <c r="E8" s="611"/>
      <c r="F8" s="611"/>
      <c r="G8" s="611"/>
      <c r="H8" s="611"/>
      <c r="I8" s="611"/>
      <c r="J8" s="611"/>
      <c r="K8" s="611"/>
      <c r="L8" s="611"/>
      <c r="M8" s="611"/>
      <c r="N8" s="611"/>
      <c r="O8" s="26"/>
    </row>
    <row r="9" spans="1:15" s="35" customFormat="1" ht="51" customHeight="1" x14ac:dyDescent="0.2">
      <c r="A9" s="29" t="s">
        <v>93</v>
      </c>
      <c r="B9" s="157" t="s">
        <v>93</v>
      </c>
      <c r="C9" s="608" t="s">
        <v>102</v>
      </c>
      <c r="D9" s="609"/>
      <c r="E9" s="609"/>
      <c r="F9" s="609"/>
      <c r="G9" s="609"/>
      <c r="H9" s="609"/>
      <c r="I9" s="609"/>
      <c r="J9" s="609"/>
      <c r="K9" s="609"/>
      <c r="L9" s="609"/>
      <c r="M9" s="609"/>
      <c r="N9" s="609"/>
      <c r="O9" s="26"/>
    </row>
    <row r="10" spans="1:15" s="35" customFormat="1" ht="27" customHeight="1" x14ac:dyDescent="0.2">
      <c r="A10" s="29" t="s">
        <v>94</v>
      </c>
      <c r="B10" s="157" t="s">
        <v>94</v>
      </c>
      <c r="C10" s="608" t="s">
        <v>122</v>
      </c>
      <c r="D10" s="609"/>
      <c r="E10" s="609"/>
      <c r="F10" s="609"/>
      <c r="G10" s="609"/>
      <c r="H10" s="609"/>
      <c r="I10" s="609"/>
      <c r="J10" s="609"/>
      <c r="K10" s="609"/>
      <c r="L10" s="609"/>
      <c r="M10" s="609"/>
      <c r="N10" s="609"/>
      <c r="O10" s="26"/>
    </row>
    <row r="11" spans="1:15" s="35" customFormat="1" x14ac:dyDescent="0.2">
      <c r="A11" s="29" t="s">
        <v>95</v>
      </c>
      <c r="B11" s="157" t="s">
        <v>95</v>
      </c>
      <c r="C11" s="608" t="s">
        <v>104</v>
      </c>
      <c r="D11" s="609"/>
      <c r="E11" s="609"/>
      <c r="F11" s="609"/>
      <c r="G11" s="609"/>
      <c r="H11" s="609"/>
      <c r="I11" s="609"/>
      <c r="J11" s="609"/>
      <c r="K11" s="609"/>
      <c r="L11" s="609"/>
      <c r="M11" s="609"/>
      <c r="N11" s="609"/>
      <c r="O11" s="26"/>
    </row>
    <row r="12" spans="1:15" s="21" customFormat="1" ht="14.25" customHeight="1" x14ac:dyDescent="0.2">
      <c r="A12" s="29" t="s">
        <v>96</v>
      </c>
      <c r="B12" s="157" t="s">
        <v>96</v>
      </c>
      <c r="C12" s="608" t="s">
        <v>107</v>
      </c>
      <c r="D12" s="609"/>
      <c r="E12" s="609"/>
      <c r="F12" s="609"/>
      <c r="G12" s="609"/>
      <c r="H12" s="609"/>
      <c r="I12" s="609"/>
      <c r="J12" s="609"/>
      <c r="K12" s="609"/>
      <c r="L12" s="609"/>
      <c r="M12" s="609"/>
      <c r="N12" s="609"/>
      <c r="O12" s="26"/>
    </row>
    <row r="13" spans="1:15" s="35" customFormat="1" ht="27" customHeight="1" x14ac:dyDescent="0.2">
      <c r="A13" s="29" t="s">
        <v>97</v>
      </c>
      <c r="B13" s="578" t="s">
        <v>97</v>
      </c>
      <c r="C13" s="612" t="s">
        <v>308</v>
      </c>
      <c r="D13" s="613"/>
      <c r="E13" s="613"/>
      <c r="F13" s="613"/>
      <c r="G13" s="613"/>
      <c r="H13" s="613"/>
      <c r="I13" s="613"/>
      <c r="J13" s="613"/>
      <c r="K13" s="613"/>
      <c r="L13" s="613"/>
      <c r="M13" s="613"/>
      <c r="N13" s="613"/>
      <c r="O13" s="26"/>
    </row>
    <row r="14" spans="1:15" s="35" customFormat="1" ht="15" customHeight="1" x14ac:dyDescent="0.2">
      <c r="A14" s="29" t="s">
        <v>98</v>
      </c>
      <c r="B14" s="157" t="s">
        <v>98</v>
      </c>
      <c r="C14" s="608" t="s">
        <v>3</v>
      </c>
      <c r="D14" s="609"/>
      <c r="E14" s="609"/>
      <c r="F14" s="609"/>
      <c r="G14" s="609"/>
      <c r="H14" s="609"/>
      <c r="I14" s="609"/>
      <c r="J14" s="609"/>
      <c r="K14" s="609"/>
      <c r="L14" s="609"/>
      <c r="M14" s="609"/>
      <c r="N14" s="609"/>
      <c r="O14" s="26"/>
    </row>
    <row r="15" spans="1:15" s="35" customFormat="1" ht="30" customHeight="1" x14ac:dyDescent="0.2">
      <c r="A15" s="29" t="s">
        <v>99</v>
      </c>
      <c r="B15" s="157" t="s">
        <v>99</v>
      </c>
      <c r="C15" s="607" t="s">
        <v>259</v>
      </c>
      <c r="D15" s="607"/>
      <c r="E15" s="607"/>
      <c r="F15" s="607"/>
      <c r="G15" s="607"/>
      <c r="H15" s="607"/>
      <c r="I15" s="607"/>
      <c r="J15" s="607"/>
      <c r="K15" s="607"/>
      <c r="L15" s="607"/>
      <c r="M15" s="607"/>
      <c r="N15" s="607"/>
      <c r="O15" s="26"/>
    </row>
    <row r="16" spans="1:15" s="35" customFormat="1" ht="29.1" customHeight="1" x14ac:dyDescent="0.2">
      <c r="A16" s="29" t="s">
        <v>100</v>
      </c>
      <c r="B16" s="157" t="s">
        <v>100</v>
      </c>
      <c r="C16" s="608" t="s">
        <v>5</v>
      </c>
      <c r="D16" s="609"/>
      <c r="E16" s="609"/>
      <c r="F16" s="609"/>
      <c r="G16" s="609"/>
      <c r="H16" s="609"/>
      <c r="I16" s="609"/>
      <c r="J16" s="609"/>
      <c r="K16" s="609"/>
      <c r="L16" s="609"/>
      <c r="M16" s="609"/>
      <c r="N16" s="609"/>
      <c r="O16" s="26"/>
    </row>
    <row r="17" spans="1:19" s="21" customFormat="1" ht="29.25" customHeight="1" x14ac:dyDescent="0.2">
      <c r="A17" s="29" t="s">
        <v>101</v>
      </c>
      <c r="B17" s="157" t="s">
        <v>101</v>
      </c>
      <c r="C17" s="608" t="s">
        <v>209</v>
      </c>
      <c r="D17" s="611"/>
      <c r="E17" s="611"/>
      <c r="F17" s="611"/>
      <c r="G17" s="611"/>
      <c r="H17" s="611"/>
      <c r="I17" s="611"/>
      <c r="J17" s="611"/>
      <c r="K17" s="611"/>
      <c r="L17" s="611"/>
      <c r="M17" s="611"/>
      <c r="N17" s="611"/>
      <c r="O17" s="26"/>
    </row>
    <row r="18" spans="1:19" ht="28.5" customHeight="1" x14ac:dyDescent="0.2">
      <c r="B18" s="570" t="s">
        <v>8</v>
      </c>
      <c r="C18" s="607" t="s">
        <v>240</v>
      </c>
      <c r="D18" s="607"/>
      <c r="E18" s="607"/>
      <c r="F18" s="607"/>
      <c r="G18" s="607"/>
      <c r="H18" s="607"/>
      <c r="I18" s="607"/>
      <c r="J18" s="607"/>
      <c r="K18" s="607"/>
      <c r="L18" s="607"/>
      <c r="M18" s="607"/>
      <c r="N18" s="24"/>
      <c r="O18" s="214"/>
      <c r="S18" s="24"/>
    </row>
    <row r="19" spans="1:19" s="35" customFormat="1" ht="16.5" customHeight="1" x14ac:dyDescent="0.2">
      <c r="A19" s="29" t="s">
        <v>7</v>
      </c>
      <c r="B19" s="570" t="s">
        <v>2</v>
      </c>
      <c r="C19" s="608" t="s">
        <v>115</v>
      </c>
      <c r="D19" s="608"/>
      <c r="E19" s="608"/>
      <c r="F19" s="608"/>
      <c r="G19" s="608"/>
      <c r="H19" s="608"/>
      <c r="I19" s="608"/>
      <c r="J19" s="608"/>
      <c r="K19" s="608"/>
      <c r="L19" s="608"/>
      <c r="M19" s="608"/>
      <c r="N19" s="608"/>
      <c r="O19" s="214"/>
    </row>
    <row r="20" spans="1:19" s="35" customFormat="1" ht="27.75" customHeight="1" x14ac:dyDescent="0.2">
      <c r="A20" s="29" t="s">
        <v>103</v>
      </c>
      <c r="B20" s="570" t="s">
        <v>7</v>
      </c>
      <c r="C20" s="608" t="s">
        <v>106</v>
      </c>
      <c r="D20" s="608"/>
      <c r="E20" s="608"/>
      <c r="F20" s="608"/>
      <c r="G20" s="608"/>
      <c r="H20" s="608"/>
      <c r="I20" s="608"/>
      <c r="J20" s="608"/>
      <c r="K20" s="608"/>
      <c r="L20" s="608"/>
      <c r="M20" s="608"/>
      <c r="N20" s="608"/>
      <c r="O20" s="214"/>
    </row>
    <row r="21" spans="1:19" ht="26.25" customHeight="1" x14ac:dyDescent="0.2">
      <c r="A21" s="28" t="s">
        <v>1</v>
      </c>
      <c r="B21" s="570" t="s">
        <v>103</v>
      </c>
      <c r="C21" s="607" t="s">
        <v>109</v>
      </c>
      <c r="D21" s="607"/>
      <c r="E21" s="607"/>
      <c r="F21" s="607"/>
      <c r="G21" s="607"/>
      <c r="H21" s="607"/>
      <c r="I21" s="607"/>
      <c r="J21" s="607"/>
      <c r="K21" s="607"/>
      <c r="L21" s="607"/>
      <c r="M21" s="607"/>
      <c r="N21" s="607"/>
      <c r="O21" s="214"/>
    </row>
    <row r="22" spans="1:19" ht="17.25" customHeight="1" x14ac:dyDescent="0.2">
      <c r="A22" s="27" t="s">
        <v>4</v>
      </c>
      <c r="B22" s="570" t="s">
        <v>114</v>
      </c>
      <c r="C22" s="608" t="s">
        <v>219</v>
      </c>
      <c r="D22" s="609"/>
      <c r="E22" s="609"/>
      <c r="F22" s="609"/>
      <c r="G22" s="609"/>
      <c r="H22" s="609"/>
      <c r="I22" s="609"/>
      <c r="J22" s="609"/>
      <c r="K22" s="609"/>
      <c r="L22" s="609"/>
      <c r="M22" s="609"/>
      <c r="N22" s="609"/>
      <c r="O22" s="214"/>
      <c r="S22" s="24"/>
    </row>
    <row r="23" spans="1:19" ht="24.75" customHeight="1" x14ac:dyDescent="0.2">
      <c r="A23" s="201"/>
      <c r="B23" s="570" t="s">
        <v>1</v>
      </c>
      <c r="C23" s="615" t="s">
        <v>284</v>
      </c>
      <c r="D23" s="615"/>
      <c r="E23" s="615"/>
      <c r="F23" s="615"/>
      <c r="G23" s="615"/>
      <c r="H23" s="615"/>
      <c r="I23" s="615"/>
      <c r="J23" s="615"/>
      <c r="K23" s="615"/>
      <c r="L23" s="615"/>
      <c r="M23" s="615"/>
      <c r="N23" s="308"/>
      <c r="O23" s="214"/>
      <c r="S23" s="24"/>
    </row>
    <row r="24" spans="1:19" ht="12.75" x14ac:dyDescent="0.2">
      <c r="B24" s="570" t="s">
        <v>4</v>
      </c>
      <c r="C24" s="614" t="s">
        <v>295</v>
      </c>
      <c r="D24" s="614"/>
      <c r="E24" s="614"/>
      <c r="F24" s="614"/>
      <c r="G24" s="614"/>
      <c r="H24" s="614"/>
      <c r="I24" s="614"/>
      <c r="J24" s="614"/>
      <c r="K24" s="614"/>
      <c r="L24" s="614"/>
      <c r="M24" s="614"/>
      <c r="N24" s="614"/>
      <c r="S24" s="24"/>
    </row>
    <row r="25" spans="1:19" ht="12.75" x14ac:dyDescent="0.2">
      <c r="B25" s="570" t="s">
        <v>6</v>
      </c>
      <c r="C25" s="607" t="s">
        <v>272</v>
      </c>
      <c r="D25" s="607"/>
      <c r="E25" s="607"/>
      <c r="F25" s="607"/>
      <c r="G25" s="607"/>
      <c r="H25" s="607"/>
      <c r="I25" s="607"/>
      <c r="J25" s="607"/>
      <c r="K25" s="607"/>
      <c r="L25" s="607"/>
      <c r="M25" s="607"/>
      <c r="N25" s="24"/>
      <c r="S25" s="24"/>
    </row>
    <row r="26" spans="1:19" ht="26.25" customHeight="1" x14ac:dyDescent="0.2">
      <c r="B26" s="570" t="s">
        <v>116</v>
      </c>
      <c r="C26" s="615" t="s">
        <v>273</v>
      </c>
      <c r="D26" s="615"/>
      <c r="E26" s="615"/>
      <c r="F26" s="615"/>
      <c r="G26" s="615"/>
      <c r="H26" s="615"/>
      <c r="I26" s="615"/>
      <c r="J26" s="615"/>
      <c r="K26" s="615"/>
      <c r="L26" s="615"/>
      <c r="M26" s="615"/>
      <c r="N26" s="615"/>
      <c r="S26" s="24"/>
    </row>
    <row r="27" spans="1:19" ht="28.5" customHeight="1" x14ac:dyDescent="0.2">
      <c r="B27" s="570" t="s">
        <v>233</v>
      </c>
      <c r="C27" s="608" t="s">
        <v>274</v>
      </c>
      <c r="D27" s="611"/>
      <c r="E27" s="611"/>
      <c r="F27" s="611"/>
      <c r="G27" s="611"/>
      <c r="H27" s="611"/>
      <c r="I27" s="611"/>
      <c r="J27" s="611"/>
      <c r="K27" s="611"/>
      <c r="L27" s="611"/>
      <c r="M27" s="611"/>
      <c r="N27" s="611"/>
      <c r="S27" s="24"/>
    </row>
    <row r="28" spans="1:19" ht="12.75" x14ac:dyDescent="0.2">
      <c r="B28" s="570" t="s">
        <v>239</v>
      </c>
      <c r="C28" s="607" t="s">
        <v>294</v>
      </c>
      <c r="D28" s="607"/>
      <c r="E28" s="607"/>
      <c r="F28" s="607"/>
      <c r="G28" s="607"/>
      <c r="H28" s="607"/>
      <c r="I28" s="607"/>
      <c r="J28" s="607"/>
      <c r="K28" s="607"/>
      <c r="L28" s="607"/>
      <c r="M28" s="607"/>
      <c r="N28" s="607"/>
      <c r="S28" s="24"/>
    </row>
    <row r="29" spans="1:19" ht="12.75" x14ac:dyDescent="0.2">
      <c r="B29" s="570" t="s">
        <v>312</v>
      </c>
      <c r="C29" s="607" t="s">
        <v>313</v>
      </c>
      <c r="D29" s="607"/>
      <c r="E29" s="607"/>
      <c r="F29" s="607"/>
      <c r="G29" s="607"/>
      <c r="H29" s="607"/>
      <c r="I29" s="607"/>
      <c r="J29" s="607"/>
      <c r="K29" s="607"/>
      <c r="L29" s="607"/>
      <c r="M29" s="607"/>
      <c r="S29" s="24"/>
    </row>
    <row r="30" spans="1:19" x14ac:dyDescent="0.2">
      <c r="S30" s="24"/>
    </row>
    <row r="31" spans="1:19" x14ac:dyDescent="0.2">
      <c r="S31" s="24"/>
    </row>
    <row r="32" spans="1: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row r="50" spans="2:19" ht="12.75" x14ac:dyDescent="0.2">
      <c r="B50"/>
      <c r="O50"/>
      <c r="S50" s="24"/>
    </row>
    <row r="51" spans="2:19" ht="12.75" x14ac:dyDescent="0.2">
      <c r="B51"/>
      <c r="O51"/>
      <c r="S51" s="24"/>
    </row>
    <row r="52" spans="2:19" ht="12.75" x14ac:dyDescent="0.2">
      <c r="B52"/>
      <c r="O52"/>
      <c r="S52" s="24"/>
    </row>
    <row r="53" spans="2:19" ht="12.75" x14ac:dyDescent="0.2">
      <c r="B53"/>
      <c r="O53"/>
      <c r="S53" s="24"/>
    </row>
    <row r="54" spans="2:19" ht="12.75" x14ac:dyDescent="0.2">
      <c r="B54"/>
      <c r="O54"/>
      <c r="S54" s="24"/>
    </row>
    <row r="55" spans="2:19" ht="12.75" x14ac:dyDescent="0.2">
      <c r="B55"/>
      <c r="O55"/>
      <c r="S55" s="24"/>
    </row>
    <row r="56" spans="2:19" ht="12.75" x14ac:dyDescent="0.2">
      <c r="B56"/>
      <c r="O56"/>
      <c r="S56" s="24"/>
    </row>
    <row r="57" spans="2:19" ht="12.75" x14ac:dyDescent="0.2">
      <c r="B57"/>
      <c r="O57"/>
      <c r="S57" s="24"/>
    </row>
    <row r="58" spans="2:19" ht="12.75" x14ac:dyDescent="0.2">
      <c r="B58"/>
      <c r="O58"/>
      <c r="S58" s="24"/>
    </row>
    <row r="59" spans="2:19" ht="12.75" x14ac:dyDescent="0.2">
      <c r="B59"/>
      <c r="O59"/>
      <c r="S59" s="24"/>
    </row>
    <row r="60" spans="2:19" ht="12.75" x14ac:dyDescent="0.2">
      <c r="B60"/>
      <c r="O60"/>
      <c r="S60" s="24"/>
    </row>
    <row r="61" spans="2:19" ht="12.75" x14ac:dyDescent="0.2">
      <c r="B61"/>
      <c r="O61"/>
      <c r="S61" s="24"/>
    </row>
    <row r="62" spans="2:19" ht="12.75" x14ac:dyDescent="0.2">
      <c r="B62"/>
      <c r="O62"/>
      <c r="S62" s="24"/>
    </row>
    <row r="63" spans="2:19" ht="12.75" x14ac:dyDescent="0.2">
      <c r="B63"/>
      <c r="O63"/>
      <c r="S63" s="24"/>
    </row>
    <row r="64" spans="2:19" ht="12.75" x14ac:dyDescent="0.2">
      <c r="B64"/>
      <c r="O64"/>
      <c r="S64" s="24"/>
    </row>
    <row r="65" spans="2:19" ht="12.75" x14ac:dyDescent="0.2">
      <c r="B65"/>
      <c r="O65"/>
      <c r="S65" s="24"/>
    </row>
    <row r="66" spans="2:19" ht="12.75" x14ac:dyDescent="0.2">
      <c r="B66"/>
      <c r="O66"/>
      <c r="S66" s="24"/>
    </row>
    <row r="67" spans="2:19" ht="12.75" x14ac:dyDescent="0.2">
      <c r="B67"/>
      <c r="O67"/>
      <c r="S67" s="24"/>
    </row>
    <row r="68" spans="2:19" ht="12.75" x14ac:dyDescent="0.2">
      <c r="B68"/>
      <c r="O68"/>
      <c r="S68" s="24"/>
    </row>
    <row r="69" spans="2:19" ht="12.75" x14ac:dyDescent="0.2">
      <c r="B69"/>
      <c r="O69"/>
      <c r="S69" s="24"/>
    </row>
    <row r="70" spans="2:19" ht="12.75" x14ac:dyDescent="0.2">
      <c r="B70"/>
      <c r="O70"/>
      <c r="S70" s="24"/>
    </row>
    <row r="71" spans="2:19" ht="12.75" x14ac:dyDescent="0.2">
      <c r="B71"/>
      <c r="O71"/>
      <c r="S71" s="24"/>
    </row>
    <row r="72" spans="2:19" ht="12.75" x14ac:dyDescent="0.2">
      <c r="B72"/>
      <c r="O72"/>
      <c r="S72"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4">
    <mergeCell ref="C29:M29"/>
    <mergeCell ref="C11:N11"/>
    <mergeCell ref="C12:N12"/>
    <mergeCell ref="C13:N13"/>
    <mergeCell ref="C14:N14"/>
    <mergeCell ref="C15:N15"/>
    <mergeCell ref="C28:N28"/>
    <mergeCell ref="C24:N24"/>
    <mergeCell ref="C16:N16"/>
    <mergeCell ref="C21:N21"/>
    <mergeCell ref="C17:N17"/>
    <mergeCell ref="C23:M23"/>
    <mergeCell ref="C20:N20"/>
    <mergeCell ref="C27:N27"/>
    <mergeCell ref="C26:N26"/>
    <mergeCell ref="C19:N19"/>
    <mergeCell ref="C25:M25"/>
    <mergeCell ref="C18:M18"/>
    <mergeCell ref="C22:N22"/>
    <mergeCell ref="B5:C5"/>
    <mergeCell ref="C9:N9"/>
    <mergeCell ref="C7:N7"/>
    <mergeCell ref="C8:N8"/>
    <mergeCell ref="C10:N10"/>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68"/>
  <sheetViews>
    <sheetView view="pageBreakPreview" zoomScale="85" zoomScaleNormal="100" zoomScaleSheetLayoutView="85" workbookViewId="0">
      <selection activeCell="E18" sqref="E18"/>
    </sheetView>
  </sheetViews>
  <sheetFormatPr defaultRowHeight="12.75" x14ac:dyDescent="0.2"/>
  <cols>
    <col min="1" max="1" width="31.7109375" style="53" customWidth="1"/>
    <col min="2" max="2" width="13.7109375" style="53" customWidth="1"/>
    <col min="3" max="16" width="9.140625" style="53"/>
    <col min="17" max="17" width="9.42578125" style="93" customWidth="1"/>
    <col min="18" max="16384" width="9.140625" style="93"/>
  </cols>
  <sheetData>
    <row r="1" spans="1:16" s="51" customFormat="1" ht="41.25" customHeight="1" x14ac:dyDescent="0.2">
      <c r="C1" s="52"/>
      <c r="D1" s="89"/>
      <c r="E1" s="89"/>
      <c r="J1" s="90"/>
    </row>
    <row r="2" spans="1:16" s="51" customFormat="1" ht="13.5" customHeight="1" x14ac:dyDescent="0.2">
      <c r="A2" s="91" t="str">
        <f>Report!A2</f>
        <v>Updated: January 15, 2015</v>
      </c>
      <c r="B2" s="92"/>
    </row>
    <row r="3" spans="1:16" s="51" customFormat="1" ht="16.5" customHeight="1" x14ac:dyDescent="0.2">
      <c r="A3" s="616" t="str">
        <f>Report!A3</f>
        <v>Revisions Noted in Bold</v>
      </c>
      <c r="B3" s="617"/>
      <c r="C3" s="617"/>
      <c r="D3" s="617"/>
      <c r="E3" s="617"/>
      <c r="F3" s="617"/>
      <c r="G3" s="617"/>
      <c r="H3" s="617"/>
      <c r="I3" s="617"/>
      <c r="J3" s="617"/>
      <c r="K3" s="617"/>
      <c r="L3" s="617"/>
    </row>
    <row r="4" spans="1:16" s="51" customFormat="1" ht="16.5" customHeight="1" x14ac:dyDescent="0.2">
      <c r="A4" s="574"/>
      <c r="B4" s="575"/>
      <c r="C4" s="575"/>
      <c r="D4" s="575"/>
      <c r="E4" s="575"/>
      <c r="F4" s="575"/>
      <c r="G4" s="575"/>
      <c r="H4" s="575"/>
      <c r="I4" s="575"/>
      <c r="J4" s="575"/>
      <c r="K4" s="575"/>
      <c r="L4" s="575"/>
    </row>
    <row r="5" spans="1:16" ht="15" x14ac:dyDescent="0.2">
      <c r="A5" s="576" t="s">
        <v>17</v>
      </c>
      <c r="B5" s="577" t="s">
        <v>84</v>
      </c>
    </row>
    <row r="6" spans="1:16" ht="16.5" customHeight="1" x14ac:dyDescent="0.2">
      <c r="A6" s="75" t="s">
        <v>83</v>
      </c>
      <c r="B6" s="70"/>
      <c r="C6" s="82"/>
      <c r="D6" s="76"/>
      <c r="E6" s="77"/>
      <c r="F6" s="76"/>
      <c r="G6" s="76"/>
      <c r="H6" s="78"/>
      <c r="I6" s="76"/>
      <c r="J6" s="76"/>
      <c r="K6" s="76"/>
      <c r="L6" s="76"/>
      <c r="M6" s="76"/>
      <c r="N6" s="76"/>
      <c r="O6" s="79"/>
      <c r="P6" s="79"/>
    </row>
    <row r="7" spans="1:16" ht="8.25" customHeight="1" x14ac:dyDescent="0.2">
      <c r="A7" s="94"/>
      <c r="B7" s="95"/>
      <c r="C7" s="96"/>
      <c r="D7" s="96"/>
      <c r="E7" s="96"/>
      <c r="F7" s="96"/>
      <c r="G7" s="96"/>
      <c r="H7" s="96"/>
      <c r="I7" s="96"/>
      <c r="J7" s="96"/>
      <c r="K7" s="96"/>
      <c r="L7" s="96"/>
      <c r="M7" s="96"/>
      <c r="N7" s="96"/>
      <c r="O7" s="96"/>
      <c r="P7" s="96"/>
    </row>
    <row r="8" spans="1:16" ht="15" x14ac:dyDescent="0.2">
      <c r="A8" s="83" t="s">
        <v>306</v>
      </c>
      <c r="B8" s="84"/>
      <c r="C8" s="82"/>
      <c r="D8" s="70"/>
      <c r="E8" s="71"/>
      <c r="F8" s="70"/>
      <c r="G8" s="70"/>
      <c r="H8" s="70"/>
      <c r="I8" s="70"/>
      <c r="J8" s="70"/>
      <c r="K8" s="70"/>
      <c r="L8" s="70"/>
      <c r="M8" s="70"/>
      <c r="N8" s="70"/>
      <c r="O8" s="72"/>
      <c r="P8" s="72"/>
    </row>
    <row r="9" spans="1:16" s="51" customFormat="1" ht="12.75" customHeight="1" x14ac:dyDescent="0.2">
      <c r="A9" s="215" t="s">
        <v>228</v>
      </c>
      <c r="B9" s="98">
        <v>40187</v>
      </c>
      <c r="C9" s="216"/>
      <c r="D9" s="216"/>
      <c r="E9" s="217"/>
      <c r="F9" s="217"/>
      <c r="G9" s="218"/>
      <c r="H9" s="218"/>
      <c r="I9" s="218"/>
      <c r="J9" s="32"/>
      <c r="K9" s="219"/>
      <c r="L9" s="99"/>
      <c r="M9" s="47"/>
      <c r="N9" s="47"/>
      <c r="O9" s="47"/>
      <c r="P9" s="47"/>
    </row>
    <row r="10" spans="1:16" s="51" customFormat="1" ht="12.75" customHeight="1" x14ac:dyDescent="0.2">
      <c r="A10" s="215"/>
      <c r="B10" s="98"/>
      <c r="C10" s="216"/>
      <c r="D10" s="216"/>
      <c r="E10" s="217"/>
      <c r="F10" s="217"/>
      <c r="G10" s="218"/>
      <c r="H10" s="218"/>
      <c r="I10" s="218"/>
      <c r="J10" s="32"/>
      <c r="K10" s="219"/>
      <c r="L10" s="99"/>
      <c r="M10" s="322"/>
      <c r="N10" s="322"/>
      <c r="O10" s="322"/>
      <c r="P10" s="322"/>
    </row>
    <row r="11" spans="1:16" s="51" customFormat="1" ht="15.75" customHeight="1" x14ac:dyDescent="0.2">
      <c r="A11" s="226" t="s">
        <v>296</v>
      </c>
      <c r="B11" s="227"/>
      <c r="C11" s="228"/>
      <c r="D11" s="229"/>
      <c r="E11" s="230"/>
      <c r="F11" s="229"/>
      <c r="G11" s="229"/>
      <c r="H11" s="231"/>
      <c r="I11" s="229"/>
      <c r="J11" s="229"/>
      <c r="K11" s="229"/>
      <c r="L11" s="229"/>
      <c r="M11" s="229"/>
      <c r="N11" s="229"/>
      <c r="O11" s="79"/>
      <c r="P11" s="79"/>
    </row>
    <row r="12" spans="1:16" x14ac:dyDescent="0.2">
      <c r="A12" s="537" t="s">
        <v>155</v>
      </c>
      <c r="B12" s="596">
        <v>41974</v>
      </c>
      <c r="C12" s="168"/>
      <c r="D12" s="168"/>
      <c r="E12" s="169"/>
      <c r="F12" s="169"/>
      <c r="G12" s="170"/>
      <c r="H12" s="170"/>
      <c r="I12" s="170"/>
      <c r="J12" s="73"/>
      <c r="K12" s="171"/>
      <c r="L12" s="102"/>
      <c r="M12" s="74"/>
      <c r="N12" s="74"/>
      <c r="O12" s="74"/>
      <c r="P12" s="74"/>
    </row>
    <row r="13" spans="1:16" x14ac:dyDescent="0.2">
      <c r="A13" s="224" t="s">
        <v>275</v>
      </c>
      <c r="B13" s="225">
        <v>41900</v>
      </c>
      <c r="C13" s="224"/>
      <c r="D13" s="224"/>
      <c r="E13" s="224"/>
      <c r="F13" s="224"/>
      <c r="G13" s="224"/>
      <c r="H13" s="224"/>
      <c r="I13" s="224"/>
      <c r="J13" s="224"/>
      <c r="K13" s="224"/>
      <c r="L13" s="224"/>
      <c r="M13" s="322"/>
      <c r="N13" s="322"/>
      <c r="O13" s="322"/>
      <c r="P13" s="322"/>
    </row>
    <row r="14" spans="1:16" x14ac:dyDescent="0.2">
      <c r="A14" s="559" t="s">
        <v>158</v>
      </c>
      <c r="B14" s="237">
        <v>41961</v>
      </c>
      <c r="C14" s="236"/>
      <c r="D14" s="236"/>
      <c r="E14" s="236"/>
      <c r="F14" s="236"/>
      <c r="G14" s="236"/>
      <c r="H14" s="236"/>
      <c r="I14" s="236"/>
      <c r="J14" s="236"/>
      <c r="K14" s="236"/>
      <c r="L14" s="236"/>
      <c r="M14" s="238"/>
      <c r="N14" s="238"/>
      <c r="O14" s="238"/>
      <c r="P14" s="238"/>
    </row>
    <row r="15" spans="1:16" x14ac:dyDescent="0.2">
      <c r="A15" s="536" t="s">
        <v>159</v>
      </c>
      <c r="B15" s="571">
        <v>42011</v>
      </c>
      <c r="C15" s="224"/>
      <c r="D15" s="224"/>
      <c r="E15" s="224"/>
      <c r="F15" s="224"/>
      <c r="G15" s="224"/>
      <c r="H15" s="224"/>
      <c r="I15" s="224"/>
      <c r="J15" s="224"/>
      <c r="K15" s="224"/>
      <c r="L15" s="224"/>
      <c r="M15" s="322"/>
      <c r="N15" s="322"/>
      <c r="O15" s="322"/>
      <c r="P15" s="322"/>
    </row>
    <row r="16" spans="1:16" x14ac:dyDescent="0.2">
      <c r="A16" s="560" t="s">
        <v>161</v>
      </c>
      <c r="B16" s="237">
        <v>41944</v>
      </c>
      <c r="C16" s="236"/>
      <c r="D16" s="236"/>
      <c r="E16" s="236"/>
      <c r="F16" s="236"/>
      <c r="G16" s="236"/>
      <c r="H16" s="236"/>
      <c r="I16" s="236"/>
      <c r="J16" s="236"/>
      <c r="K16" s="236"/>
      <c r="L16" s="236"/>
      <c r="M16" s="238"/>
      <c r="N16" s="238"/>
      <c r="O16" s="238"/>
      <c r="P16" s="238"/>
    </row>
    <row r="17" spans="1:16" x14ac:dyDescent="0.2">
      <c r="A17" s="344" t="s">
        <v>144</v>
      </c>
      <c r="B17" s="225">
        <v>41976</v>
      </c>
      <c r="C17" s="224"/>
      <c r="D17" s="224"/>
      <c r="E17" s="224"/>
      <c r="F17" s="224"/>
      <c r="G17" s="224"/>
      <c r="H17" s="224"/>
      <c r="I17" s="224"/>
      <c r="J17" s="224"/>
      <c r="K17" s="224"/>
      <c r="L17" s="224"/>
      <c r="M17" s="322"/>
      <c r="N17" s="322"/>
      <c r="O17" s="322"/>
      <c r="P17" s="322"/>
    </row>
    <row r="18" spans="1:16" x14ac:dyDescent="0.2">
      <c r="A18" s="561" t="s">
        <v>64</v>
      </c>
      <c r="B18" s="237">
        <v>41962</v>
      </c>
      <c r="C18" s="236"/>
      <c r="D18" s="236"/>
      <c r="E18" s="236"/>
      <c r="F18" s="236"/>
      <c r="G18" s="236"/>
      <c r="H18" s="236"/>
      <c r="I18" s="236"/>
      <c r="J18" s="236"/>
      <c r="K18" s="236"/>
      <c r="L18" s="236"/>
      <c r="M18" s="238"/>
      <c r="N18" s="238"/>
      <c r="O18" s="238"/>
      <c r="P18" s="238"/>
    </row>
    <row r="19" spans="1:16" x14ac:dyDescent="0.2">
      <c r="A19" s="569" t="s">
        <v>173</v>
      </c>
      <c r="B19" s="571">
        <v>42016</v>
      </c>
      <c r="C19" s="224"/>
      <c r="D19" s="224"/>
      <c r="E19" s="224"/>
      <c r="F19" s="224"/>
      <c r="G19" s="224"/>
      <c r="H19" s="224"/>
      <c r="I19" s="224"/>
      <c r="J19" s="224"/>
      <c r="K19" s="224"/>
      <c r="L19" s="224"/>
      <c r="M19" s="322"/>
      <c r="N19" s="322"/>
      <c r="O19" s="322"/>
      <c r="P19" s="322"/>
    </row>
    <row r="20" spans="1:16" x14ac:dyDescent="0.2">
      <c r="A20" s="582" t="s">
        <v>191</v>
      </c>
      <c r="B20" s="237">
        <v>41935</v>
      </c>
      <c r="C20" s="236"/>
      <c r="D20" s="236"/>
      <c r="E20" s="236"/>
      <c r="F20" s="236"/>
      <c r="G20" s="236"/>
      <c r="H20" s="236"/>
      <c r="I20" s="236"/>
      <c r="J20" s="236"/>
      <c r="K20" s="236"/>
      <c r="L20" s="236"/>
      <c r="M20" s="238"/>
      <c r="N20" s="238"/>
      <c r="O20" s="238"/>
      <c r="P20" s="238"/>
    </row>
    <row r="21" spans="1:16" x14ac:dyDescent="0.2">
      <c r="A21" s="309"/>
      <c r="B21" s="223"/>
      <c r="C21" s="224"/>
      <c r="D21" s="224"/>
      <c r="E21" s="224"/>
      <c r="F21" s="224"/>
      <c r="G21" s="224"/>
      <c r="H21" s="224"/>
      <c r="I21" s="224"/>
      <c r="J21" s="224"/>
      <c r="K21" s="224"/>
      <c r="L21" s="224"/>
      <c r="M21" s="322"/>
      <c r="N21" s="322"/>
      <c r="O21" s="322"/>
      <c r="P21" s="322"/>
    </row>
    <row r="22" spans="1:16" x14ac:dyDescent="0.2">
      <c r="A22" s="224"/>
      <c r="B22" s="223"/>
      <c r="C22" s="224"/>
      <c r="D22" s="224"/>
      <c r="E22" s="224"/>
      <c r="F22" s="224"/>
      <c r="G22" s="224"/>
      <c r="H22" s="224"/>
      <c r="I22" s="224"/>
      <c r="J22" s="224"/>
      <c r="K22" s="224"/>
      <c r="L22" s="224"/>
      <c r="M22" s="322"/>
      <c r="N22" s="322"/>
      <c r="O22" s="322"/>
      <c r="P22" s="322"/>
    </row>
    <row r="23" spans="1:16" x14ac:dyDescent="0.2">
      <c r="A23" s="97" t="s">
        <v>85</v>
      </c>
      <c r="B23" s="97"/>
      <c r="C23" s="97"/>
      <c r="D23" s="97"/>
      <c r="E23" s="97"/>
      <c r="F23" s="97"/>
      <c r="G23" s="97"/>
      <c r="H23" s="97"/>
      <c r="I23" s="97"/>
      <c r="J23" s="97"/>
      <c r="K23" s="97"/>
      <c r="L23" s="97"/>
      <c r="M23" s="47"/>
      <c r="N23" s="47"/>
      <c r="O23" s="47"/>
      <c r="P23" s="47"/>
    </row>
    <row r="24" spans="1:16" ht="39" customHeight="1" x14ac:dyDescent="0.2">
      <c r="A24" s="618" t="s">
        <v>10</v>
      </c>
      <c r="B24" s="619"/>
      <c r="C24" s="619"/>
      <c r="D24" s="619"/>
      <c r="E24" s="619"/>
      <c r="F24" s="619"/>
      <c r="G24" s="619"/>
      <c r="H24" s="619"/>
      <c r="I24" s="619"/>
      <c r="J24" s="619"/>
      <c r="K24" s="619"/>
      <c r="L24" s="619"/>
      <c r="M24" s="619"/>
      <c r="N24" s="619"/>
      <c r="O24" s="619"/>
      <c r="P24" s="619"/>
    </row>
    <row r="25" spans="1:16" x14ac:dyDescent="0.2">
      <c r="A25" s="93"/>
      <c r="B25" s="93"/>
      <c r="C25" s="93"/>
      <c r="D25" s="93"/>
      <c r="E25" s="93"/>
      <c r="F25" s="93"/>
      <c r="G25" s="93"/>
      <c r="H25" s="93"/>
      <c r="I25" s="93"/>
      <c r="J25" s="93"/>
      <c r="K25" s="93"/>
      <c r="L25" s="93"/>
      <c r="M25" s="93"/>
      <c r="N25" s="93"/>
      <c r="O25" s="93"/>
      <c r="P25" s="93"/>
    </row>
    <row r="26" spans="1:16" x14ac:dyDescent="0.2">
      <c r="A26" s="93"/>
      <c r="B26" s="93"/>
      <c r="C26" s="93"/>
      <c r="D26" s="93"/>
      <c r="E26" s="93"/>
      <c r="F26" s="93"/>
      <c r="G26" s="93"/>
      <c r="H26" s="93"/>
      <c r="I26" s="93"/>
      <c r="J26" s="93"/>
      <c r="K26" s="93"/>
      <c r="L26" s="93"/>
      <c r="M26" s="93"/>
      <c r="N26" s="93"/>
      <c r="O26" s="93"/>
      <c r="P26" s="93"/>
    </row>
    <row r="27" spans="1:16" x14ac:dyDescent="0.2">
      <c r="A27" s="93"/>
      <c r="B27" s="93"/>
      <c r="C27" s="93"/>
      <c r="D27" s="93"/>
      <c r="E27" s="93"/>
      <c r="F27" s="93"/>
      <c r="G27" s="93"/>
      <c r="H27" s="93"/>
      <c r="I27" s="93"/>
      <c r="J27" s="93"/>
      <c r="K27" s="93"/>
      <c r="L27" s="93"/>
      <c r="M27" s="93"/>
      <c r="N27" s="93"/>
      <c r="O27" s="93"/>
      <c r="P27" s="93"/>
    </row>
    <row r="28" spans="1:16" x14ac:dyDescent="0.2">
      <c r="A28" s="93"/>
      <c r="B28" s="93"/>
      <c r="C28" s="93"/>
      <c r="D28" s="93"/>
      <c r="E28" s="93"/>
      <c r="F28" s="93"/>
      <c r="G28" s="93"/>
      <c r="H28" s="93"/>
      <c r="I28" s="93"/>
      <c r="J28" s="93"/>
      <c r="K28" s="93"/>
      <c r="L28" s="93"/>
      <c r="M28" s="93"/>
      <c r="N28" s="93"/>
      <c r="O28" s="93"/>
      <c r="P28" s="93"/>
    </row>
    <row r="29" spans="1:16" x14ac:dyDescent="0.2">
      <c r="A29" s="93"/>
      <c r="B29" s="93"/>
      <c r="C29" s="93"/>
      <c r="D29" s="93"/>
      <c r="E29" s="93"/>
      <c r="F29" s="93"/>
      <c r="G29" s="93"/>
      <c r="H29" s="93"/>
      <c r="I29" s="93"/>
      <c r="J29" s="93"/>
      <c r="K29" s="93"/>
      <c r="L29" s="93"/>
      <c r="M29" s="93"/>
      <c r="N29" s="93"/>
      <c r="O29" s="93"/>
      <c r="P29" s="93"/>
    </row>
    <row r="30" spans="1:16" x14ac:dyDescent="0.2">
      <c r="A30" s="93"/>
      <c r="B30" s="93"/>
      <c r="C30" s="93"/>
      <c r="D30" s="93"/>
      <c r="E30" s="93"/>
      <c r="F30" s="93"/>
      <c r="G30" s="93"/>
      <c r="H30" s="93"/>
      <c r="I30" s="93"/>
      <c r="J30" s="93"/>
      <c r="K30" s="93"/>
      <c r="L30" s="93"/>
      <c r="M30" s="93"/>
      <c r="N30" s="93"/>
      <c r="O30" s="93"/>
      <c r="P30" s="93"/>
    </row>
    <row r="31" spans="1:16" x14ac:dyDescent="0.2">
      <c r="A31" s="93"/>
      <c r="B31" s="93"/>
      <c r="C31" s="93"/>
      <c r="D31" s="93"/>
      <c r="E31" s="93"/>
      <c r="F31" s="93"/>
      <c r="G31" s="93"/>
      <c r="H31" s="93"/>
      <c r="I31" s="93"/>
      <c r="J31" s="93"/>
      <c r="K31" s="93"/>
      <c r="L31" s="93"/>
      <c r="M31" s="93"/>
      <c r="N31" s="93"/>
      <c r="O31" s="93"/>
      <c r="P31" s="93"/>
    </row>
    <row r="32" spans="1:16" x14ac:dyDescent="0.2">
      <c r="A32" s="93"/>
      <c r="B32" s="93"/>
      <c r="C32" s="93"/>
      <c r="D32" s="93"/>
      <c r="E32" s="93"/>
      <c r="F32" s="93"/>
      <c r="G32" s="93"/>
      <c r="H32" s="93"/>
      <c r="I32" s="93"/>
      <c r="J32" s="93"/>
      <c r="K32" s="93"/>
      <c r="L32" s="93"/>
      <c r="M32" s="93"/>
      <c r="N32" s="93"/>
      <c r="O32" s="93"/>
      <c r="P32" s="93"/>
    </row>
    <row r="33" spans="1:16" x14ac:dyDescent="0.2">
      <c r="A33" s="93"/>
      <c r="B33" s="93"/>
      <c r="C33" s="93"/>
      <c r="D33" s="93"/>
      <c r="E33" s="93"/>
      <c r="F33" s="93"/>
      <c r="G33" s="93"/>
      <c r="H33" s="93"/>
      <c r="I33" s="93"/>
      <c r="J33" s="93"/>
      <c r="K33" s="93"/>
      <c r="L33" s="93"/>
      <c r="M33" s="93"/>
      <c r="N33" s="93"/>
      <c r="O33" s="93"/>
      <c r="P33" s="93"/>
    </row>
    <row r="34" spans="1:16" x14ac:dyDescent="0.2">
      <c r="A34" s="93"/>
      <c r="B34" s="93"/>
      <c r="C34" s="93"/>
      <c r="D34" s="93"/>
      <c r="E34" s="93"/>
      <c r="F34" s="93"/>
      <c r="G34" s="93"/>
      <c r="H34" s="93"/>
      <c r="I34" s="93"/>
      <c r="J34" s="93"/>
      <c r="K34" s="93"/>
      <c r="L34" s="93"/>
      <c r="M34" s="93"/>
      <c r="N34" s="93"/>
      <c r="O34" s="93"/>
      <c r="P34" s="93"/>
    </row>
    <row r="35" spans="1:16" x14ac:dyDescent="0.2">
      <c r="A35" s="93"/>
      <c r="B35" s="93"/>
      <c r="C35" s="93"/>
      <c r="D35" s="51"/>
      <c r="E35" s="51"/>
      <c r="F35" s="51"/>
      <c r="G35" s="93"/>
      <c r="H35" s="93"/>
      <c r="I35" s="93"/>
      <c r="J35" s="93"/>
      <c r="K35" s="93"/>
      <c r="L35" s="93"/>
      <c r="M35" s="93"/>
      <c r="N35" s="93"/>
      <c r="O35" s="93"/>
      <c r="P35" s="93"/>
    </row>
    <row r="36" spans="1:16" x14ac:dyDescent="0.2">
      <c r="A36" s="93"/>
      <c r="B36" s="93"/>
      <c r="C36" s="93"/>
      <c r="D36" s="51"/>
      <c r="E36" s="51"/>
      <c r="F36" s="51"/>
      <c r="G36" s="93"/>
      <c r="H36" s="93"/>
      <c r="I36" s="93"/>
      <c r="J36" s="93"/>
      <c r="K36" s="93"/>
      <c r="L36" s="93"/>
      <c r="M36" s="93"/>
      <c r="N36" s="93"/>
      <c r="O36" s="93"/>
      <c r="P36" s="93"/>
    </row>
    <row r="37" spans="1:16" x14ac:dyDescent="0.2">
      <c r="A37" s="93"/>
      <c r="B37" s="93"/>
      <c r="C37" s="93"/>
      <c r="D37" s="51"/>
      <c r="E37" s="51"/>
      <c r="F37" s="51"/>
      <c r="G37" s="93"/>
      <c r="H37" s="93"/>
      <c r="I37" s="93"/>
      <c r="J37" s="93"/>
      <c r="K37" s="93"/>
      <c r="L37" s="93"/>
      <c r="M37" s="93"/>
      <c r="N37" s="93"/>
      <c r="O37" s="93"/>
      <c r="P37" s="93"/>
    </row>
    <row r="38" spans="1:16" x14ac:dyDescent="0.2">
      <c r="A38" s="93"/>
      <c r="B38" s="93"/>
      <c r="C38" s="93"/>
      <c r="D38" s="51"/>
      <c r="E38" s="51"/>
      <c r="F38" s="51"/>
      <c r="G38" s="93"/>
      <c r="H38" s="93"/>
      <c r="I38" s="93"/>
      <c r="J38" s="93"/>
      <c r="K38" s="93"/>
      <c r="L38" s="93"/>
      <c r="M38" s="93"/>
      <c r="N38" s="93"/>
      <c r="O38" s="93"/>
      <c r="P38" s="93"/>
    </row>
    <row r="39" spans="1:16" x14ac:dyDescent="0.2">
      <c r="A39" s="93"/>
      <c r="B39" s="93"/>
      <c r="C39" s="93"/>
      <c r="D39" s="51"/>
      <c r="E39" s="51"/>
      <c r="F39" s="51"/>
      <c r="G39" s="93"/>
      <c r="H39" s="93"/>
      <c r="I39" s="93"/>
      <c r="J39" s="93"/>
      <c r="K39" s="93"/>
      <c r="L39" s="93"/>
      <c r="M39" s="93"/>
      <c r="N39" s="93"/>
      <c r="O39" s="93"/>
      <c r="P39" s="93"/>
    </row>
    <row r="40" spans="1:16" x14ac:dyDescent="0.2">
      <c r="A40" s="93"/>
      <c r="B40" s="93"/>
      <c r="C40" s="93"/>
      <c r="D40" s="51"/>
      <c r="E40" s="51"/>
      <c r="F40" s="51"/>
      <c r="G40" s="93"/>
      <c r="H40" s="93"/>
      <c r="I40" s="93"/>
      <c r="J40" s="93"/>
      <c r="K40" s="93"/>
      <c r="L40" s="93"/>
      <c r="M40" s="93"/>
      <c r="N40" s="93"/>
      <c r="O40" s="93"/>
      <c r="P40" s="93"/>
    </row>
    <row r="41" spans="1:16" x14ac:dyDescent="0.2">
      <c r="A41" s="93"/>
      <c r="B41" s="93"/>
      <c r="C41" s="93"/>
      <c r="D41" s="51"/>
      <c r="E41" s="51"/>
      <c r="F41" s="51"/>
      <c r="G41" s="93"/>
      <c r="H41" s="93"/>
      <c r="I41" s="93"/>
      <c r="J41" s="93"/>
      <c r="K41" s="93"/>
      <c r="L41" s="93"/>
      <c r="M41" s="93"/>
      <c r="N41" s="93"/>
      <c r="O41" s="93"/>
      <c r="P41" s="93"/>
    </row>
    <row r="42" spans="1:16" x14ac:dyDescent="0.2">
      <c r="A42" s="93"/>
      <c r="B42" s="93"/>
      <c r="C42" s="93"/>
      <c r="D42" s="51"/>
      <c r="E42" s="51"/>
      <c r="F42" s="51"/>
      <c r="G42" s="93"/>
      <c r="H42" s="93"/>
      <c r="I42" s="93"/>
      <c r="J42" s="93"/>
      <c r="K42" s="93"/>
      <c r="L42" s="93"/>
      <c r="M42" s="93"/>
      <c r="N42" s="93"/>
      <c r="O42" s="93"/>
      <c r="P42" s="93"/>
    </row>
    <row r="43" spans="1:16" x14ac:dyDescent="0.2">
      <c r="A43" s="93"/>
      <c r="B43" s="93"/>
      <c r="C43" s="93"/>
      <c r="D43" s="51"/>
      <c r="E43" s="51"/>
      <c r="F43" s="51"/>
      <c r="G43" s="93"/>
      <c r="H43" s="93"/>
      <c r="I43" s="93"/>
      <c r="J43" s="93"/>
      <c r="K43" s="93"/>
      <c r="L43" s="93"/>
      <c r="M43" s="93"/>
      <c r="N43" s="93"/>
      <c r="O43" s="93"/>
      <c r="P43" s="93"/>
    </row>
    <row r="44" spans="1:16" x14ac:dyDescent="0.2">
      <c r="D44" s="50"/>
      <c r="E44" s="50"/>
      <c r="F44" s="50"/>
    </row>
    <row r="45" spans="1:16" x14ac:dyDescent="0.2">
      <c r="D45" s="50"/>
      <c r="E45" s="50"/>
      <c r="F45" s="50"/>
    </row>
    <row r="46" spans="1:16" x14ac:dyDescent="0.2">
      <c r="D46" s="50"/>
      <c r="E46" s="50"/>
      <c r="F46" s="50"/>
    </row>
    <row r="47" spans="1:16" x14ac:dyDescent="0.2">
      <c r="D47" s="50"/>
      <c r="E47" s="50"/>
      <c r="F47" s="50"/>
    </row>
    <row r="48" spans="1:16" x14ac:dyDescent="0.2">
      <c r="D48" s="50"/>
      <c r="E48" s="50"/>
      <c r="F48" s="50"/>
    </row>
    <row r="49" spans="4:10" x14ac:dyDescent="0.2">
      <c r="D49" s="50"/>
      <c r="E49" s="50"/>
      <c r="F49" s="50"/>
    </row>
    <row r="50" spans="4:10" x14ac:dyDescent="0.2">
      <c r="D50" s="50"/>
      <c r="E50" s="50"/>
      <c r="F50" s="50"/>
    </row>
    <row r="51" spans="4:10" x14ac:dyDescent="0.2">
      <c r="D51" s="50"/>
      <c r="E51" s="50"/>
      <c r="F51" s="50"/>
    </row>
    <row r="52" spans="4:10" x14ac:dyDescent="0.2">
      <c r="D52" s="50"/>
      <c r="E52" s="50"/>
      <c r="F52" s="50"/>
    </row>
    <row r="53" spans="4:10" x14ac:dyDescent="0.2">
      <c r="D53" s="50"/>
      <c r="E53" s="50"/>
      <c r="F53" s="50"/>
    </row>
    <row r="54" spans="4:10" x14ac:dyDescent="0.2">
      <c r="D54" s="50"/>
      <c r="E54" s="50"/>
      <c r="F54" s="50"/>
    </row>
    <row r="55" spans="4:10" x14ac:dyDescent="0.2">
      <c r="D55" s="50"/>
      <c r="E55" s="50"/>
      <c r="F55" s="50"/>
      <c r="J55" s="100"/>
    </row>
    <row r="56" spans="4:10" x14ac:dyDescent="0.2">
      <c r="D56" s="50"/>
      <c r="E56" s="50"/>
      <c r="F56" s="50"/>
    </row>
    <row r="57" spans="4:10" x14ac:dyDescent="0.2">
      <c r="D57" s="50"/>
      <c r="E57" s="50"/>
      <c r="F57" s="50"/>
    </row>
    <row r="58" spans="4:10" x14ac:dyDescent="0.2">
      <c r="D58" s="50"/>
      <c r="E58" s="50"/>
      <c r="F58" s="50"/>
    </row>
    <row r="59" spans="4:10" x14ac:dyDescent="0.2">
      <c r="D59" s="50"/>
      <c r="E59" s="50"/>
      <c r="F59" s="50"/>
    </row>
    <row r="60" spans="4:10" x14ac:dyDescent="0.2">
      <c r="D60" s="50"/>
      <c r="E60" s="50"/>
      <c r="F60" s="50"/>
    </row>
    <row r="61" spans="4:10" x14ac:dyDescent="0.2">
      <c r="D61" s="50"/>
      <c r="E61" s="50"/>
      <c r="F61" s="50"/>
      <c r="J61" s="100"/>
    </row>
    <row r="62" spans="4:10" x14ac:dyDescent="0.2">
      <c r="D62" s="50"/>
      <c r="E62" s="50"/>
      <c r="F62" s="50"/>
    </row>
    <row r="63" spans="4:10" x14ac:dyDescent="0.2">
      <c r="J63" s="50"/>
    </row>
    <row r="87" spans="4:14" x14ac:dyDescent="0.2">
      <c r="D87" s="50"/>
      <c r="E87" s="50"/>
      <c r="F87" s="50"/>
    </row>
    <row r="88" spans="4:14" x14ac:dyDescent="0.2">
      <c r="D88" s="50"/>
      <c r="E88" s="50"/>
      <c r="F88" s="50"/>
    </row>
    <row r="89" spans="4:14" x14ac:dyDescent="0.2">
      <c r="D89" s="50"/>
      <c r="E89" s="50"/>
      <c r="F89" s="50"/>
    </row>
    <row r="90" spans="4:14" x14ac:dyDescent="0.2">
      <c r="D90" s="50"/>
      <c r="E90" s="50"/>
      <c r="F90" s="50"/>
    </row>
    <row r="91" spans="4:14" x14ac:dyDescent="0.2">
      <c r="D91" s="50"/>
      <c r="E91" s="50"/>
      <c r="F91" s="50"/>
    </row>
    <row r="92" spans="4:14" x14ac:dyDescent="0.2">
      <c r="D92" s="50"/>
      <c r="E92" s="50"/>
      <c r="F92" s="50"/>
      <c r="N92" s="50"/>
    </row>
    <row r="93" spans="4:14" x14ac:dyDescent="0.2">
      <c r="D93" s="50"/>
      <c r="E93" s="50"/>
      <c r="F93" s="50"/>
    </row>
    <row r="94" spans="4:14" x14ac:dyDescent="0.2">
      <c r="D94" s="50"/>
      <c r="E94" s="50"/>
      <c r="F94" s="50"/>
    </row>
    <row r="95" spans="4:14" x14ac:dyDescent="0.2">
      <c r="D95" s="50"/>
      <c r="E95" s="50"/>
      <c r="F95" s="50"/>
    </row>
    <row r="96" spans="4:14" x14ac:dyDescent="0.2">
      <c r="D96" s="50"/>
      <c r="E96" s="50"/>
      <c r="F96" s="50"/>
    </row>
    <row r="97" spans="4:6" x14ac:dyDescent="0.2">
      <c r="D97" s="50"/>
      <c r="E97" s="50"/>
      <c r="F97" s="50"/>
    </row>
    <row r="98" spans="4:6" x14ac:dyDescent="0.2">
      <c r="D98" s="50"/>
      <c r="E98" s="50"/>
      <c r="F98" s="50"/>
    </row>
    <row r="99" spans="4:6" x14ac:dyDescent="0.2">
      <c r="D99" s="50"/>
      <c r="E99" s="50"/>
      <c r="F99" s="50"/>
    </row>
    <row r="100" spans="4:6" x14ac:dyDescent="0.2">
      <c r="D100" s="50"/>
      <c r="E100" s="50"/>
      <c r="F100" s="50"/>
    </row>
    <row r="101" spans="4:6" x14ac:dyDescent="0.2">
      <c r="D101" s="50"/>
      <c r="E101" s="50"/>
      <c r="F101" s="50"/>
    </row>
    <row r="102" spans="4:6" x14ac:dyDescent="0.2">
      <c r="D102" s="50"/>
      <c r="E102" s="50"/>
      <c r="F102" s="50"/>
    </row>
    <row r="103" spans="4:6" x14ac:dyDescent="0.2">
      <c r="D103" s="50"/>
      <c r="E103" s="50"/>
      <c r="F103" s="50"/>
    </row>
    <row r="104" spans="4:6" x14ac:dyDescent="0.2">
      <c r="D104" s="50"/>
      <c r="E104" s="50"/>
      <c r="F104" s="50"/>
    </row>
    <row r="105" spans="4:6" x14ac:dyDescent="0.2">
      <c r="D105" s="50"/>
      <c r="E105" s="50"/>
      <c r="F105" s="50"/>
    </row>
    <row r="106" spans="4:6" x14ac:dyDescent="0.2">
      <c r="D106" s="50"/>
      <c r="E106" s="50"/>
      <c r="F106" s="50"/>
    </row>
    <row r="107" spans="4:6" x14ac:dyDescent="0.2">
      <c r="D107" s="50"/>
      <c r="E107" s="50"/>
      <c r="F107" s="50"/>
    </row>
    <row r="108" spans="4:6" x14ac:dyDescent="0.2">
      <c r="D108" s="50"/>
      <c r="E108" s="50"/>
      <c r="F108" s="50"/>
    </row>
    <row r="109" spans="4:6" x14ac:dyDescent="0.2">
      <c r="D109" s="50"/>
      <c r="E109" s="50"/>
      <c r="F109" s="50"/>
    </row>
    <row r="110" spans="4:6" x14ac:dyDescent="0.2">
      <c r="D110" s="50"/>
      <c r="E110" s="50"/>
      <c r="F110" s="50"/>
    </row>
    <row r="111" spans="4:6" x14ac:dyDescent="0.2">
      <c r="D111" s="50"/>
      <c r="E111" s="50"/>
      <c r="F111" s="50"/>
    </row>
    <row r="112" spans="4:6" x14ac:dyDescent="0.2">
      <c r="D112" s="50"/>
      <c r="E112" s="50"/>
      <c r="F112" s="50"/>
    </row>
    <row r="113" spans="4:6" x14ac:dyDescent="0.2">
      <c r="D113" s="50"/>
      <c r="E113" s="50"/>
      <c r="F113" s="50"/>
    </row>
    <row r="114" spans="4:6" x14ac:dyDescent="0.2">
      <c r="D114" s="50"/>
      <c r="E114" s="50"/>
      <c r="F114" s="50"/>
    </row>
    <row r="115" spans="4:6" x14ac:dyDescent="0.2">
      <c r="D115" s="50"/>
      <c r="E115" s="50"/>
      <c r="F115" s="50"/>
    </row>
    <row r="116" spans="4:6" x14ac:dyDescent="0.2">
      <c r="D116" s="50"/>
      <c r="E116" s="50"/>
      <c r="F116" s="50"/>
    </row>
    <row r="117" spans="4:6" x14ac:dyDescent="0.2">
      <c r="D117" s="50"/>
      <c r="E117" s="50"/>
      <c r="F117" s="50"/>
    </row>
    <row r="118" spans="4:6" x14ac:dyDescent="0.2">
      <c r="D118" s="50"/>
      <c r="E118" s="50"/>
      <c r="F118" s="50"/>
    </row>
    <row r="119" spans="4:6" x14ac:dyDescent="0.2">
      <c r="D119" s="50"/>
      <c r="E119" s="50"/>
      <c r="F119" s="50"/>
    </row>
    <row r="120" spans="4:6" x14ac:dyDescent="0.2">
      <c r="D120" s="50"/>
      <c r="E120" s="50"/>
      <c r="F120" s="50"/>
    </row>
    <row r="121" spans="4:6" x14ac:dyDescent="0.2">
      <c r="D121" s="50"/>
      <c r="E121" s="50"/>
      <c r="F121" s="50"/>
    </row>
    <row r="122" spans="4:6" x14ac:dyDescent="0.2">
      <c r="D122" s="50"/>
      <c r="E122" s="50"/>
      <c r="F122" s="50"/>
    </row>
    <row r="123" spans="4:6" x14ac:dyDescent="0.2">
      <c r="D123" s="50"/>
      <c r="E123" s="50"/>
      <c r="F123" s="50"/>
    </row>
    <row r="124" spans="4:6" x14ac:dyDescent="0.2">
      <c r="D124" s="50"/>
      <c r="E124" s="50"/>
      <c r="F124" s="50"/>
    </row>
    <row r="125" spans="4:6" x14ac:dyDescent="0.2">
      <c r="D125" s="50"/>
      <c r="E125" s="50"/>
      <c r="F125" s="50"/>
    </row>
    <row r="126" spans="4:6" x14ac:dyDescent="0.2">
      <c r="D126" s="50"/>
      <c r="E126" s="50"/>
      <c r="F126" s="50"/>
    </row>
    <row r="127" spans="4:6" x14ac:dyDescent="0.2">
      <c r="D127" s="50"/>
      <c r="E127" s="50"/>
      <c r="F127" s="50"/>
    </row>
    <row r="128" spans="4:6" x14ac:dyDescent="0.2">
      <c r="D128" s="50"/>
      <c r="E128" s="50"/>
      <c r="F128" s="50"/>
    </row>
    <row r="129" spans="4:6" x14ac:dyDescent="0.2">
      <c r="D129" s="50"/>
      <c r="E129" s="50"/>
      <c r="F129" s="50"/>
    </row>
    <row r="130" spans="4:6" x14ac:dyDescent="0.2">
      <c r="D130" s="50"/>
      <c r="E130" s="50"/>
      <c r="F130" s="50"/>
    </row>
    <row r="131" spans="4:6" x14ac:dyDescent="0.2">
      <c r="D131" s="50"/>
      <c r="E131" s="50"/>
      <c r="F131" s="50"/>
    </row>
    <row r="132" spans="4:6" x14ac:dyDescent="0.2">
      <c r="D132" s="50"/>
      <c r="E132" s="50"/>
      <c r="F132" s="50"/>
    </row>
    <row r="133" spans="4:6" x14ac:dyDescent="0.2">
      <c r="D133" s="50"/>
      <c r="E133" s="50"/>
      <c r="F133" s="50"/>
    </row>
    <row r="134" spans="4:6" x14ac:dyDescent="0.2">
      <c r="D134" s="50"/>
      <c r="E134" s="50"/>
      <c r="F134" s="50"/>
    </row>
    <row r="135" spans="4:6" x14ac:dyDescent="0.2">
      <c r="D135" s="50"/>
      <c r="E135" s="50"/>
      <c r="F135" s="50"/>
    </row>
    <row r="136" spans="4:6" x14ac:dyDescent="0.2">
      <c r="D136" s="50"/>
      <c r="E136" s="50"/>
      <c r="F136" s="50"/>
    </row>
    <row r="137" spans="4:6" x14ac:dyDescent="0.2">
      <c r="D137" s="50"/>
      <c r="E137" s="50"/>
      <c r="F137" s="50"/>
    </row>
    <row r="138" spans="4:6" x14ac:dyDescent="0.2">
      <c r="D138" s="50"/>
      <c r="E138" s="50"/>
      <c r="F138" s="50"/>
    </row>
    <row r="139" spans="4:6" x14ac:dyDescent="0.2">
      <c r="D139" s="50"/>
      <c r="E139" s="50"/>
      <c r="F139" s="50"/>
    </row>
    <row r="140" spans="4:6" x14ac:dyDescent="0.2">
      <c r="D140" s="50"/>
      <c r="E140" s="50"/>
      <c r="F140" s="50"/>
    </row>
    <row r="141" spans="4:6" x14ac:dyDescent="0.2">
      <c r="D141" s="50"/>
      <c r="E141" s="50"/>
      <c r="F141" s="50"/>
    </row>
    <row r="142" spans="4:6" x14ac:dyDescent="0.2">
      <c r="D142" s="50"/>
      <c r="E142" s="50"/>
      <c r="F142" s="50"/>
    </row>
    <row r="143" spans="4:6" x14ac:dyDescent="0.2">
      <c r="D143" s="50"/>
      <c r="E143" s="50"/>
      <c r="F143" s="50"/>
    </row>
    <row r="167" spans="9:10" x14ac:dyDescent="0.2">
      <c r="J167" s="101">
        <v>41426</v>
      </c>
    </row>
    <row r="168" spans="9:10" x14ac:dyDescent="0.2">
      <c r="I168" s="101">
        <f>+J167</f>
        <v>41426</v>
      </c>
      <c r="J168" s="101">
        <v>41518</v>
      </c>
    </row>
  </sheetData>
  <mergeCells count="2">
    <mergeCell ref="A3:L3"/>
    <mergeCell ref="A24:P24"/>
  </mergeCells>
  <pageMargins left="0.75" right="0.75" top="1" bottom="1" header="0.5" footer="0.5"/>
  <pageSetup scale="5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104" customWidth="1"/>
    <col min="2" max="3" width="2.28515625" style="104" customWidth="1"/>
    <col min="4" max="5" width="10.7109375" style="104" customWidth="1"/>
    <col min="6" max="6" width="8.7109375" style="104" customWidth="1"/>
    <col min="7" max="11" width="17.140625" style="104" customWidth="1"/>
    <col min="12" max="12" width="15.85546875" style="104" customWidth="1"/>
    <col min="13" max="16384" width="9.140625" style="104"/>
  </cols>
  <sheetData>
    <row r="1" spans="1:12" s="105" customFormat="1" ht="42.75" customHeight="1" x14ac:dyDescent="0.2">
      <c r="A1" s="104" t="s">
        <v>49</v>
      </c>
      <c r="B1" s="104"/>
      <c r="D1" s="106"/>
      <c r="E1" s="104"/>
      <c r="F1" s="104"/>
      <c r="G1" s="104"/>
      <c r="I1" s="107"/>
      <c r="J1" s="104"/>
      <c r="K1" s="104"/>
      <c r="L1" s="104"/>
    </row>
    <row r="2" spans="1:12" s="105" customFormat="1" ht="40.5" customHeight="1" x14ac:dyDescent="0.2">
      <c r="A2" s="104"/>
      <c r="B2" s="104"/>
      <c r="D2" s="106"/>
      <c r="E2" s="104"/>
      <c r="F2" s="104"/>
      <c r="G2" s="104"/>
      <c r="I2" s="107"/>
      <c r="J2" s="104"/>
      <c r="K2" s="104"/>
      <c r="L2" s="104"/>
    </row>
    <row r="3" spans="1:12" s="108" customFormat="1" ht="27.75" customHeight="1" x14ac:dyDescent="0.25">
      <c r="A3" s="620" t="s">
        <v>72</v>
      </c>
      <c r="B3" s="620"/>
      <c r="C3" s="620"/>
      <c r="D3" s="620"/>
      <c r="E3" s="620"/>
      <c r="F3" s="620"/>
      <c r="G3" s="620"/>
      <c r="H3" s="620"/>
      <c r="I3" s="620"/>
      <c r="J3" s="620"/>
      <c r="K3" s="620"/>
      <c r="L3" s="620"/>
    </row>
    <row r="4" spans="1:12" s="105" customFormat="1" x14ac:dyDescent="0.2">
      <c r="A4" s="104"/>
      <c r="B4" s="104"/>
      <c r="C4" s="109"/>
      <c r="D4" s="104"/>
      <c r="E4" s="104"/>
      <c r="F4" s="104"/>
      <c r="G4" s="104"/>
      <c r="H4" s="104"/>
      <c r="I4" s="104"/>
      <c r="J4" s="104"/>
      <c r="K4" s="104"/>
      <c r="L4" s="104"/>
    </row>
    <row r="5" spans="1:12" s="105" customFormat="1" x14ac:dyDescent="0.2">
      <c r="A5" s="110"/>
      <c r="B5" s="110"/>
      <c r="C5" s="110"/>
      <c r="D5" s="110"/>
      <c r="E5" s="110"/>
      <c r="F5" s="110"/>
      <c r="G5" s="110"/>
      <c r="H5" s="110"/>
      <c r="I5" s="110"/>
      <c r="J5" s="110"/>
      <c r="K5" s="110"/>
      <c r="L5" s="110"/>
    </row>
    <row r="6" spans="1:12" s="105" customFormat="1" x14ac:dyDescent="0.2">
      <c r="A6" s="104"/>
      <c r="B6" s="104"/>
      <c r="C6" s="104"/>
      <c r="D6" s="104"/>
      <c r="E6" s="104"/>
      <c r="F6" s="104"/>
      <c r="G6" s="104"/>
      <c r="H6" s="104"/>
      <c r="I6" s="104"/>
      <c r="J6" s="104"/>
      <c r="K6" s="104"/>
      <c r="L6" s="104"/>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 </vt:lpstr>
      <vt:lpstr>Cover!Print_Area</vt:lpstr>
      <vt:lpstr>'Disclaimers&amp;Definitions '!Print_Area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2015-01-15T18:56:08Z</cp:lastPrinted>
  <dcterms:created xsi:type="dcterms:W3CDTF">1999-09-27T19:46:10Z</dcterms:created>
  <dcterms:modified xsi:type="dcterms:W3CDTF">2015-01-15T22:18:08Z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