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GIT\Thorus\Docs\"/>
    </mc:Choice>
  </mc:AlternateContent>
  <bookViews>
    <workbookView xWindow="0" yWindow="0" windowWidth="28800" windowHeight="12300"/>
  </bookViews>
  <sheets>
    <sheet name="Longitudinal" sheetId="1" r:id="rId1"/>
    <sheet name="Latitud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 s="1"/>
  <c r="E6" i="1" s="1"/>
  <c r="E5" i="1" s="1"/>
  <c r="E4" i="1" s="1"/>
  <c r="E3" i="1" s="1"/>
  <c r="E2" i="1" s="1"/>
  <c r="D8" i="1"/>
  <c r="G8" i="1" s="1"/>
  <c r="C8" i="1"/>
  <c r="B8" i="1" s="1"/>
  <c r="A7" i="1"/>
  <c r="A6" i="1" s="1"/>
  <c r="A5" i="1" s="1"/>
  <c r="A4" i="1" s="1"/>
  <c r="A3" i="1" s="1"/>
  <c r="A2" i="1" s="1"/>
  <c r="A8" i="1"/>
  <c r="B9" i="1"/>
  <c r="C7" i="1" l="1"/>
  <c r="F8" i="1"/>
  <c r="D7" i="1"/>
  <c r="G9" i="1"/>
  <c r="F9" i="1"/>
  <c r="C6" i="1" l="1"/>
  <c r="B7" i="1"/>
  <c r="D6" i="1"/>
  <c r="F7" i="1"/>
  <c r="G7" i="1"/>
  <c r="D2" i="2"/>
  <c r="H2" i="2" s="1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2" i="2"/>
  <c r="C3" i="2"/>
  <c r="C4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C5" i="1" l="1"/>
  <c r="B6" i="1"/>
  <c r="D5" i="1"/>
  <c r="F6" i="1"/>
  <c r="G6" i="1"/>
  <c r="D4" i="2"/>
  <c r="H4" i="2" s="1"/>
  <c r="J4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D38" i="2" s="1"/>
  <c r="H38" i="2" s="1"/>
  <c r="J38" i="2" s="1"/>
  <c r="D3" i="2"/>
  <c r="H3" i="2" s="1"/>
  <c r="J3" i="2" s="1"/>
  <c r="C10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C4" i="1" l="1"/>
  <c r="B5" i="1"/>
  <c r="D4" i="1"/>
  <c r="F5" i="1"/>
  <c r="G5" i="1"/>
  <c r="C11" i="1"/>
  <c r="B10" i="1"/>
  <c r="D18" i="2"/>
  <c r="H18" i="2" s="1"/>
  <c r="J18" i="2" s="1"/>
  <c r="D20" i="2"/>
  <c r="H20" i="2" s="1"/>
  <c r="J20" i="2" s="1"/>
  <c r="D37" i="2"/>
  <c r="H37" i="2" s="1"/>
  <c r="J37" i="2" s="1"/>
  <c r="D23" i="2"/>
  <c r="H23" i="2" s="1"/>
  <c r="J23" i="2" s="1"/>
  <c r="D25" i="2"/>
  <c r="H25" i="2" s="1"/>
  <c r="J25" i="2" s="1"/>
  <c r="D27" i="2"/>
  <c r="H27" i="2" s="1"/>
  <c r="J27" i="2" s="1"/>
  <c r="D32" i="2"/>
  <c r="H32" i="2" s="1"/>
  <c r="J32" i="2" s="1"/>
  <c r="D33" i="2"/>
  <c r="H33" i="2" s="1"/>
  <c r="J33" i="2" s="1"/>
  <c r="D35" i="2"/>
  <c r="H35" i="2" s="1"/>
  <c r="J35" i="2" s="1"/>
  <c r="D21" i="2"/>
  <c r="H21" i="2" s="1"/>
  <c r="J21" i="2" s="1"/>
  <c r="D7" i="2"/>
  <c r="H7" i="2" s="1"/>
  <c r="J7" i="2" s="1"/>
  <c r="D10" i="2"/>
  <c r="H10" i="2" s="1"/>
  <c r="J10" i="2" s="1"/>
  <c r="D12" i="2"/>
  <c r="H12" i="2" s="1"/>
  <c r="J12" i="2" s="1"/>
  <c r="D29" i="2"/>
  <c r="H29" i="2" s="1"/>
  <c r="J29" i="2" s="1"/>
  <c r="D15" i="2"/>
  <c r="H15" i="2" s="1"/>
  <c r="J15" i="2" s="1"/>
  <c r="D26" i="2"/>
  <c r="H26" i="2" s="1"/>
  <c r="J26" i="2" s="1"/>
  <c r="D28" i="2"/>
  <c r="H28" i="2" s="1"/>
  <c r="J28" i="2" s="1"/>
  <c r="D6" i="2"/>
  <c r="H6" i="2" s="1"/>
  <c r="J6" i="2" s="1"/>
  <c r="D31" i="2"/>
  <c r="H31" i="2" s="1"/>
  <c r="J31" i="2" s="1"/>
  <c r="D34" i="2"/>
  <c r="H34" i="2" s="1"/>
  <c r="J34" i="2" s="1"/>
  <c r="D36" i="2"/>
  <c r="H36" i="2" s="1"/>
  <c r="J36" i="2" s="1"/>
  <c r="D14" i="2"/>
  <c r="H14" i="2" s="1"/>
  <c r="J14" i="2" s="1"/>
  <c r="D8" i="2"/>
  <c r="H8" i="2" s="1"/>
  <c r="J8" i="2" s="1"/>
  <c r="D9" i="2"/>
  <c r="H9" i="2" s="1"/>
  <c r="J9" i="2" s="1"/>
  <c r="D11" i="2"/>
  <c r="H11" i="2" s="1"/>
  <c r="J11" i="2" s="1"/>
  <c r="D24" i="2"/>
  <c r="H24" i="2" s="1"/>
  <c r="J24" i="2" s="1"/>
  <c r="D22" i="2"/>
  <c r="H22" i="2" s="1"/>
  <c r="J22" i="2" s="1"/>
  <c r="D16" i="2"/>
  <c r="H16" i="2" s="1"/>
  <c r="J16" i="2" s="1"/>
  <c r="D13" i="2"/>
  <c r="H13" i="2" s="1"/>
  <c r="J13" i="2" s="1"/>
  <c r="D17" i="2"/>
  <c r="H17" i="2" s="1"/>
  <c r="J17" i="2" s="1"/>
  <c r="D19" i="2"/>
  <c r="H19" i="2" s="1"/>
  <c r="J19" i="2" s="1"/>
  <c r="D5" i="2"/>
  <c r="H5" i="2" s="1"/>
  <c r="J5" i="2" s="1"/>
  <c r="D30" i="2"/>
  <c r="H30" i="2" s="1"/>
  <c r="J30" i="2" s="1"/>
  <c r="C3" i="1" l="1"/>
  <c r="B4" i="1"/>
  <c r="D3" i="1"/>
  <c r="F4" i="1"/>
  <c r="G4" i="1"/>
  <c r="C12" i="1"/>
  <c r="B11" i="1"/>
  <c r="D10" i="1"/>
  <c r="C2" i="1" l="1"/>
  <c r="B2" i="1" s="1"/>
  <c r="B3" i="1"/>
  <c r="D2" i="1"/>
  <c r="F3" i="1"/>
  <c r="G3" i="1"/>
  <c r="C13" i="1"/>
  <c r="B12" i="1"/>
  <c r="D11" i="1"/>
  <c r="F10" i="1"/>
  <c r="G10" i="1"/>
  <c r="F2" i="1" l="1"/>
  <c r="G2" i="1"/>
  <c r="C14" i="1"/>
  <c r="B13" i="1"/>
  <c r="D12" i="1"/>
  <c r="F11" i="1"/>
  <c r="G11" i="1"/>
  <c r="C15" i="1" l="1"/>
  <c r="B14" i="1"/>
  <c r="D13" i="1"/>
  <c r="F12" i="1"/>
  <c r="G12" i="1"/>
  <c r="C16" i="1" l="1"/>
  <c r="B15" i="1"/>
  <c r="D14" i="1"/>
  <c r="F13" i="1"/>
  <c r="G13" i="1"/>
  <c r="C17" i="1" l="1"/>
  <c r="B16" i="1"/>
  <c r="D15" i="1"/>
  <c r="F14" i="1"/>
  <c r="G14" i="1"/>
  <c r="C18" i="1" l="1"/>
  <c r="B17" i="1"/>
  <c r="D16" i="1"/>
  <c r="F15" i="1"/>
  <c r="G15" i="1"/>
  <c r="C19" i="1" l="1"/>
  <c r="B18" i="1"/>
  <c r="D17" i="1"/>
  <c r="G16" i="1"/>
  <c r="F16" i="1"/>
  <c r="C20" i="1" l="1"/>
  <c r="B19" i="1"/>
  <c r="D18" i="1"/>
  <c r="F17" i="1"/>
  <c r="G17" i="1"/>
  <c r="C21" i="1" l="1"/>
  <c r="B20" i="1"/>
  <c r="D19" i="1"/>
  <c r="G18" i="1"/>
  <c r="F18" i="1"/>
  <c r="C22" i="1" l="1"/>
  <c r="B21" i="1"/>
  <c r="D20" i="1"/>
  <c r="F19" i="1"/>
  <c r="G19" i="1"/>
  <c r="C23" i="1" l="1"/>
  <c r="B22" i="1"/>
  <c r="D21" i="1"/>
  <c r="F20" i="1"/>
  <c r="G20" i="1"/>
  <c r="C24" i="1" l="1"/>
  <c r="B23" i="1"/>
  <c r="D22" i="1"/>
  <c r="G21" i="1"/>
  <c r="F21" i="1"/>
  <c r="C25" i="1" l="1"/>
  <c r="B24" i="1"/>
  <c r="D23" i="1"/>
  <c r="F22" i="1"/>
  <c r="G22" i="1"/>
  <c r="C26" i="1" l="1"/>
  <c r="B25" i="1"/>
  <c r="D24" i="1"/>
  <c r="G23" i="1"/>
  <c r="F23" i="1"/>
  <c r="C27" i="1" l="1"/>
  <c r="B26" i="1"/>
  <c r="D25" i="1"/>
  <c r="F24" i="1"/>
  <c r="G24" i="1"/>
  <c r="C28" i="1" l="1"/>
  <c r="B27" i="1"/>
  <c r="D26" i="1"/>
  <c r="G25" i="1"/>
  <c r="F25" i="1"/>
  <c r="C29" i="1" l="1"/>
  <c r="B28" i="1"/>
  <c r="D27" i="1"/>
  <c r="F26" i="1"/>
  <c r="G26" i="1"/>
  <c r="C30" i="1" l="1"/>
  <c r="B29" i="1"/>
  <c r="D28" i="1"/>
  <c r="F27" i="1"/>
  <c r="G27" i="1"/>
  <c r="C31" i="1" l="1"/>
  <c r="B30" i="1"/>
  <c r="D29" i="1"/>
  <c r="G28" i="1"/>
  <c r="F28" i="1"/>
  <c r="C32" i="1" l="1"/>
  <c r="B31" i="1"/>
  <c r="D30" i="1"/>
  <c r="G29" i="1"/>
  <c r="F29" i="1"/>
  <c r="C33" i="1" l="1"/>
  <c r="B32" i="1"/>
  <c r="D31" i="1"/>
  <c r="F30" i="1"/>
  <c r="G30" i="1"/>
  <c r="C34" i="1" l="1"/>
  <c r="B33" i="1"/>
  <c r="D32" i="1"/>
  <c r="F31" i="1"/>
  <c r="G31" i="1"/>
  <c r="C35" i="1" l="1"/>
  <c r="B34" i="1"/>
  <c r="D33" i="1"/>
  <c r="F32" i="1"/>
  <c r="G32" i="1"/>
  <c r="C36" i="1" l="1"/>
  <c r="B35" i="1"/>
  <c r="D34" i="1"/>
  <c r="F33" i="1"/>
  <c r="G33" i="1"/>
  <c r="C37" i="1" l="1"/>
  <c r="B36" i="1"/>
  <c r="D35" i="1"/>
  <c r="F34" i="1"/>
  <c r="G34" i="1"/>
  <c r="C38" i="1" l="1"/>
  <c r="B37" i="1"/>
  <c r="D36" i="1"/>
  <c r="F35" i="1"/>
  <c r="G35" i="1"/>
  <c r="C39" i="1" l="1"/>
  <c r="B38" i="1"/>
  <c r="D37" i="1"/>
  <c r="F36" i="1"/>
  <c r="G36" i="1"/>
  <c r="C40" i="1" l="1"/>
  <c r="B39" i="1"/>
  <c r="D38" i="1"/>
  <c r="F37" i="1"/>
  <c r="G37" i="1"/>
  <c r="C41" i="1" l="1"/>
  <c r="B40" i="1"/>
  <c r="D39" i="1"/>
  <c r="F38" i="1"/>
  <c r="G38" i="1"/>
  <c r="C42" i="1" l="1"/>
  <c r="B41" i="1"/>
  <c r="D40" i="1"/>
  <c r="F39" i="1"/>
  <c r="G39" i="1"/>
  <c r="C43" i="1" l="1"/>
  <c r="B42" i="1"/>
  <c r="D41" i="1"/>
  <c r="F40" i="1"/>
  <c r="G40" i="1"/>
  <c r="C44" i="1" l="1"/>
  <c r="B43" i="1"/>
  <c r="D42" i="1"/>
  <c r="F41" i="1"/>
  <c r="G41" i="1"/>
  <c r="C45" i="1" l="1"/>
  <c r="B44" i="1"/>
  <c r="D43" i="1"/>
  <c r="G42" i="1"/>
  <c r="F42" i="1"/>
  <c r="C46" i="1" l="1"/>
  <c r="B45" i="1"/>
  <c r="D44" i="1"/>
  <c r="F43" i="1"/>
  <c r="G43" i="1"/>
  <c r="C47" i="1" l="1"/>
  <c r="B46" i="1"/>
  <c r="D45" i="1"/>
  <c r="G44" i="1"/>
  <c r="F44" i="1"/>
  <c r="C48" i="1" l="1"/>
  <c r="B47" i="1"/>
  <c r="D46" i="1"/>
  <c r="F45" i="1"/>
  <c r="G45" i="1"/>
  <c r="C49" i="1" l="1"/>
  <c r="B48" i="1"/>
  <c r="D47" i="1"/>
  <c r="F46" i="1"/>
  <c r="G46" i="1"/>
  <c r="C50" i="1" l="1"/>
  <c r="B49" i="1"/>
  <c r="D48" i="1"/>
  <c r="G47" i="1"/>
  <c r="F47" i="1"/>
  <c r="C51" i="1" l="1"/>
  <c r="B50" i="1"/>
  <c r="D49" i="1"/>
  <c r="F48" i="1"/>
  <c r="G48" i="1"/>
  <c r="C52" i="1" l="1"/>
  <c r="B51" i="1"/>
  <c r="D50" i="1"/>
  <c r="G49" i="1"/>
  <c r="F49" i="1"/>
  <c r="C53" i="1" l="1"/>
  <c r="B52" i="1"/>
  <c r="D51" i="1"/>
  <c r="F50" i="1"/>
  <c r="G50" i="1"/>
  <c r="C54" i="1" l="1"/>
  <c r="B53" i="1"/>
  <c r="D52" i="1"/>
  <c r="G51" i="1"/>
  <c r="F51" i="1"/>
  <c r="C55" i="1" l="1"/>
  <c r="B54" i="1"/>
  <c r="D53" i="1"/>
  <c r="G52" i="1"/>
  <c r="F52" i="1"/>
  <c r="C56" i="1" l="1"/>
  <c r="B55" i="1"/>
  <c r="D54" i="1"/>
  <c r="F53" i="1"/>
  <c r="G53" i="1"/>
  <c r="C57" i="1" l="1"/>
  <c r="B56" i="1"/>
  <c r="D55" i="1"/>
  <c r="G54" i="1"/>
  <c r="F54" i="1"/>
  <c r="C58" i="1" l="1"/>
  <c r="B57" i="1"/>
  <c r="D56" i="1"/>
  <c r="F55" i="1"/>
  <c r="G55" i="1"/>
  <c r="C59" i="1" l="1"/>
  <c r="B58" i="1"/>
  <c r="D57" i="1"/>
  <c r="G56" i="1"/>
  <c r="F56" i="1"/>
  <c r="C60" i="1" l="1"/>
  <c r="B59" i="1"/>
  <c r="D58" i="1"/>
  <c r="F57" i="1"/>
  <c r="G57" i="1"/>
  <c r="C61" i="1" l="1"/>
  <c r="B60" i="1"/>
  <c r="D59" i="1"/>
  <c r="G58" i="1"/>
  <c r="F58" i="1"/>
  <c r="C62" i="1" l="1"/>
  <c r="B61" i="1"/>
  <c r="D60" i="1"/>
  <c r="G59" i="1"/>
  <c r="F59" i="1"/>
  <c r="C63" i="1" l="1"/>
  <c r="B62" i="1"/>
  <c r="D61" i="1"/>
  <c r="F60" i="1"/>
  <c r="G60" i="1"/>
  <c r="C64" i="1" l="1"/>
  <c r="B63" i="1"/>
  <c r="D62" i="1"/>
  <c r="G61" i="1"/>
  <c r="F61" i="1"/>
  <c r="C65" i="1" l="1"/>
  <c r="B64" i="1"/>
  <c r="D63" i="1"/>
  <c r="G62" i="1"/>
  <c r="F62" i="1"/>
  <c r="C66" i="1" l="1"/>
  <c r="B65" i="1"/>
  <c r="D64" i="1"/>
  <c r="G63" i="1"/>
  <c r="F63" i="1"/>
  <c r="C67" i="1" l="1"/>
  <c r="B66" i="1"/>
  <c r="D65" i="1"/>
  <c r="G64" i="1"/>
  <c r="F64" i="1"/>
  <c r="C68" i="1" l="1"/>
  <c r="B67" i="1"/>
  <c r="D66" i="1"/>
  <c r="G65" i="1"/>
  <c r="F65" i="1"/>
  <c r="C69" i="1" l="1"/>
  <c r="B68" i="1"/>
  <c r="D67" i="1"/>
  <c r="G66" i="1"/>
  <c r="F66" i="1"/>
  <c r="C70" i="1" l="1"/>
  <c r="B69" i="1"/>
  <c r="D68" i="1"/>
  <c r="F67" i="1"/>
  <c r="G67" i="1"/>
  <c r="C71" i="1" l="1"/>
  <c r="B70" i="1"/>
  <c r="D69" i="1"/>
  <c r="G68" i="1"/>
  <c r="F68" i="1"/>
  <c r="C72" i="1" l="1"/>
  <c r="B71" i="1"/>
  <c r="D70" i="1"/>
  <c r="F69" i="1"/>
  <c r="G69" i="1"/>
  <c r="C73" i="1" l="1"/>
  <c r="B72" i="1"/>
  <c r="D71" i="1"/>
  <c r="G70" i="1"/>
  <c r="F70" i="1"/>
  <c r="C74" i="1" l="1"/>
  <c r="B73" i="1"/>
  <c r="D72" i="1"/>
  <c r="G71" i="1"/>
  <c r="F71" i="1"/>
  <c r="C75" i="1" l="1"/>
  <c r="B74" i="1"/>
  <c r="D73" i="1"/>
  <c r="F72" i="1"/>
  <c r="G72" i="1"/>
  <c r="C76" i="1" l="1"/>
  <c r="B75" i="1"/>
  <c r="D74" i="1"/>
  <c r="G73" i="1"/>
  <c r="F73" i="1"/>
  <c r="C77" i="1" l="1"/>
  <c r="B76" i="1"/>
  <c r="D75" i="1"/>
  <c r="G74" i="1"/>
  <c r="F74" i="1"/>
  <c r="C78" i="1" l="1"/>
  <c r="B77" i="1"/>
  <c r="D76" i="1"/>
  <c r="F75" i="1"/>
  <c r="G75" i="1"/>
  <c r="C79" i="1" l="1"/>
  <c r="B78" i="1"/>
  <c r="D77" i="1"/>
  <c r="F76" i="1"/>
  <c r="G76" i="1"/>
  <c r="C80" i="1" l="1"/>
  <c r="B79" i="1"/>
  <c r="D78" i="1"/>
  <c r="F77" i="1"/>
  <c r="G77" i="1"/>
  <c r="C81" i="1" l="1"/>
  <c r="B80" i="1"/>
  <c r="D79" i="1"/>
  <c r="F78" i="1"/>
  <c r="G78" i="1"/>
  <c r="C82" i="1" l="1"/>
  <c r="B81" i="1"/>
  <c r="D80" i="1"/>
  <c r="F79" i="1"/>
  <c r="G79" i="1"/>
  <c r="C83" i="1" l="1"/>
  <c r="B82" i="1"/>
  <c r="D81" i="1"/>
  <c r="G80" i="1"/>
  <c r="F80" i="1"/>
  <c r="C84" i="1" l="1"/>
  <c r="B83" i="1"/>
  <c r="D82" i="1"/>
  <c r="F81" i="1"/>
  <c r="G81" i="1"/>
  <c r="C85" i="1" l="1"/>
  <c r="B84" i="1"/>
  <c r="D83" i="1"/>
  <c r="F82" i="1"/>
  <c r="G82" i="1"/>
  <c r="C86" i="1" l="1"/>
  <c r="B85" i="1"/>
  <c r="D84" i="1"/>
  <c r="F83" i="1"/>
  <c r="G83" i="1"/>
  <c r="C87" i="1" l="1"/>
  <c r="B86" i="1"/>
  <c r="D85" i="1"/>
  <c r="F84" i="1"/>
  <c r="G84" i="1"/>
  <c r="C88" i="1" l="1"/>
  <c r="B87" i="1"/>
  <c r="D86" i="1"/>
  <c r="F85" i="1"/>
  <c r="G85" i="1"/>
  <c r="C89" i="1" l="1"/>
  <c r="B88" i="1"/>
  <c r="D87" i="1"/>
  <c r="G86" i="1"/>
  <c r="F86" i="1"/>
  <c r="C90" i="1" l="1"/>
  <c r="B89" i="1"/>
  <c r="D88" i="1"/>
  <c r="F87" i="1"/>
  <c r="G87" i="1"/>
  <c r="C91" i="1" l="1"/>
  <c r="B90" i="1"/>
  <c r="D89" i="1"/>
  <c r="F88" i="1"/>
  <c r="G88" i="1"/>
  <c r="C92" i="1" l="1"/>
  <c r="B91" i="1"/>
  <c r="D90" i="1"/>
  <c r="F89" i="1"/>
  <c r="G89" i="1"/>
  <c r="C93" i="1" l="1"/>
  <c r="B92" i="1"/>
  <c r="D91" i="1"/>
  <c r="F90" i="1"/>
  <c r="G90" i="1"/>
  <c r="C94" i="1" l="1"/>
  <c r="B93" i="1"/>
  <c r="D92" i="1"/>
  <c r="F91" i="1"/>
  <c r="G91" i="1"/>
  <c r="C95" i="1" l="1"/>
  <c r="B94" i="1"/>
  <c r="D93" i="1"/>
  <c r="G92" i="1"/>
  <c r="F92" i="1"/>
  <c r="C96" i="1" l="1"/>
  <c r="B95" i="1"/>
  <c r="D94" i="1"/>
  <c r="F93" i="1"/>
  <c r="G93" i="1"/>
  <c r="C97" i="1" l="1"/>
  <c r="B96" i="1"/>
  <c r="D95" i="1"/>
  <c r="F94" i="1"/>
  <c r="G94" i="1"/>
  <c r="C98" i="1" l="1"/>
  <c r="B97" i="1"/>
  <c r="D96" i="1"/>
  <c r="F95" i="1"/>
  <c r="G95" i="1"/>
  <c r="C99" i="1" l="1"/>
  <c r="B98" i="1"/>
  <c r="D97" i="1"/>
  <c r="F96" i="1"/>
  <c r="G96" i="1"/>
  <c r="C100" i="1" l="1"/>
  <c r="B99" i="1"/>
  <c r="D98" i="1"/>
  <c r="F97" i="1"/>
  <c r="G97" i="1"/>
  <c r="C101" i="1" l="1"/>
  <c r="B100" i="1"/>
  <c r="D99" i="1"/>
  <c r="G98" i="1"/>
  <c r="F98" i="1"/>
  <c r="C102" i="1" l="1"/>
  <c r="B101" i="1"/>
  <c r="D100" i="1"/>
  <c r="F99" i="1"/>
  <c r="G99" i="1"/>
  <c r="C103" i="1" l="1"/>
  <c r="B102" i="1"/>
  <c r="D101" i="1"/>
  <c r="G100" i="1"/>
  <c r="F100" i="1"/>
  <c r="C104" i="1" l="1"/>
  <c r="B103" i="1"/>
  <c r="D102" i="1"/>
  <c r="F101" i="1"/>
  <c r="G101" i="1"/>
  <c r="C105" i="1" l="1"/>
  <c r="B104" i="1"/>
  <c r="D103" i="1"/>
  <c r="F102" i="1"/>
  <c r="G102" i="1"/>
  <c r="C106" i="1" l="1"/>
  <c r="B105" i="1"/>
  <c r="D104" i="1"/>
  <c r="F103" i="1"/>
  <c r="G103" i="1"/>
  <c r="C107" i="1" l="1"/>
  <c r="B106" i="1"/>
  <c r="D105" i="1"/>
  <c r="F104" i="1"/>
  <c r="G104" i="1"/>
  <c r="C108" i="1" l="1"/>
  <c r="B107" i="1"/>
  <c r="D106" i="1"/>
  <c r="F105" i="1"/>
  <c r="G105" i="1"/>
  <c r="C109" i="1" l="1"/>
  <c r="B108" i="1"/>
  <c r="D107" i="1"/>
  <c r="G106" i="1"/>
  <c r="F106" i="1"/>
  <c r="C110" i="1" l="1"/>
  <c r="B109" i="1"/>
  <c r="D108" i="1"/>
  <c r="F107" i="1"/>
  <c r="G107" i="1"/>
  <c r="C111" i="1" l="1"/>
  <c r="B110" i="1"/>
  <c r="D109" i="1"/>
  <c r="G108" i="1"/>
  <c r="F108" i="1"/>
  <c r="C112" i="1" l="1"/>
  <c r="B111" i="1"/>
  <c r="D110" i="1"/>
  <c r="F109" i="1"/>
  <c r="G109" i="1"/>
  <c r="C113" i="1" l="1"/>
  <c r="B112" i="1"/>
  <c r="D111" i="1"/>
  <c r="F110" i="1"/>
  <c r="G110" i="1"/>
  <c r="C114" i="1" l="1"/>
  <c r="B113" i="1"/>
  <c r="D112" i="1"/>
  <c r="G111" i="1"/>
  <c r="F111" i="1"/>
  <c r="C115" i="1" l="1"/>
  <c r="B114" i="1"/>
  <c r="D113" i="1"/>
  <c r="F112" i="1"/>
  <c r="G112" i="1"/>
  <c r="C116" i="1" l="1"/>
  <c r="B115" i="1"/>
  <c r="D114" i="1"/>
  <c r="F113" i="1"/>
  <c r="G113" i="1"/>
  <c r="C117" i="1" l="1"/>
  <c r="B116" i="1"/>
  <c r="D115" i="1"/>
  <c r="G114" i="1"/>
  <c r="F114" i="1"/>
  <c r="C118" i="1" l="1"/>
  <c r="B117" i="1"/>
  <c r="D116" i="1"/>
  <c r="G115" i="1"/>
  <c r="F115" i="1"/>
  <c r="C119" i="1" l="1"/>
  <c r="B118" i="1"/>
  <c r="D117" i="1"/>
  <c r="G116" i="1"/>
  <c r="F116" i="1"/>
  <c r="C120" i="1" l="1"/>
  <c r="B119" i="1"/>
  <c r="D118" i="1"/>
  <c r="F117" i="1"/>
  <c r="G117" i="1"/>
  <c r="C121" i="1" l="1"/>
  <c r="B120" i="1"/>
  <c r="D119" i="1"/>
  <c r="G118" i="1"/>
  <c r="F118" i="1"/>
  <c r="C122" i="1" l="1"/>
  <c r="B121" i="1"/>
  <c r="D120" i="1"/>
  <c r="G119" i="1"/>
  <c r="F119" i="1"/>
  <c r="C123" i="1" l="1"/>
  <c r="B122" i="1"/>
  <c r="D121" i="1"/>
  <c r="G120" i="1"/>
  <c r="F120" i="1"/>
  <c r="C124" i="1" l="1"/>
  <c r="B123" i="1"/>
  <c r="D122" i="1"/>
  <c r="G121" i="1"/>
  <c r="F121" i="1"/>
  <c r="C125" i="1" l="1"/>
  <c r="B124" i="1"/>
  <c r="D123" i="1"/>
  <c r="G122" i="1"/>
  <c r="F122" i="1"/>
  <c r="C126" i="1" l="1"/>
  <c r="B125" i="1"/>
  <c r="D124" i="1"/>
  <c r="G123" i="1"/>
  <c r="F123" i="1"/>
  <c r="C127" i="1" l="1"/>
  <c r="B126" i="1"/>
  <c r="D125" i="1"/>
  <c r="G124" i="1"/>
  <c r="F124" i="1"/>
  <c r="C128" i="1" l="1"/>
  <c r="B127" i="1"/>
  <c r="D126" i="1"/>
  <c r="F125" i="1"/>
  <c r="G125" i="1"/>
  <c r="C129" i="1" l="1"/>
  <c r="B128" i="1"/>
  <c r="D127" i="1"/>
  <c r="G126" i="1"/>
  <c r="F126" i="1"/>
  <c r="C130" i="1" l="1"/>
  <c r="B129" i="1"/>
  <c r="D128" i="1"/>
  <c r="G127" i="1"/>
  <c r="F127" i="1"/>
  <c r="C131" i="1" l="1"/>
  <c r="B130" i="1"/>
  <c r="D129" i="1"/>
  <c r="G128" i="1"/>
  <c r="F128" i="1"/>
  <c r="C132" i="1" l="1"/>
  <c r="B131" i="1"/>
  <c r="D130" i="1"/>
  <c r="F129" i="1"/>
  <c r="G129" i="1"/>
  <c r="C133" i="1" l="1"/>
  <c r="B132" i="1"/>
  <c r="D131" i="1"/>
  <c r="F130" i="1"/>
  <c r="G130" i="1"/>
  <c r="C134" i="1" l="1"/>
  <c r="B133" i="1"/>
  <c r="D132" i="1"/>
  <c r="F131" i="1"/>
  <c r="G131" i="1"/>
  <c r="C135" i="1" l="1"/>
  <c r="B134" i="1"/>
  <c r="D133" i="1"/>
  <c r="G132" i="1"/>
  <c r="F132" i="1"/>
  <c r="C136" i="1" l="1"/>
  <c r="B135" i="1"/>
  <c r="D134" i="1"/>
  <c r="F133" i="1"/>
  <c r="G133" i="1"/>
  <c r="C137" i="1" l="1"/>
  <c r="B136" i="1"/>
  <c r="D135" i="1"/>
  <c r="G134" i="1"/>
  <c r="F134" i="1"/>
  <c r="C138" i="1" l="1"/>
  <c r="B137" i="1"/>
  <c r="D136" i="1"/>
  <c r="G135" i="1"/>
  <c r="F135" i="1"/>
  <c r="C139" i="1" l="1"/>
  <c r="B138" i="1"/>
  <c r="D137" i="1"/>
  <c r="F136" i="1"/>
  <c r="G136" i="1"/>
  <c r="C140" i="1" l="1"/>
  <c r="B139" i="1"/>
  <c r="D138" i="1"/>
  <c r="F137" i="1"/>
  <c r="G137" i="1"/>
  <c r="C141" i="1" l="1"/>
  <c r="B140" i="1"/>
  <c r="D139" i="1"/>
  <c r="G138" i="1"/>
  <c r="F138" i="1"/>
  <c r="C142" i="1" l="1"/>
  <c r="B141" i="1"/>
  <c r="D140" i="1"/>
  <c r="G139" i="1"/>
  <c r="F139" i="1"/>
  <c r="C143" i="1" l="1"/>
  <c r="B142" i="1"/>
  <c r="D141" i="1"/>
  <c r="F140" i="1"/>
  <c r="G140" i="1"/>
  <c r="C144" i="1" l="1"/>
  <c r="B143" i="1"/>
  <c r="D142" i="1"/>
  <c r="F141" i="1"/>
  <c r="G141" i="1"/>
  <c r="C145" i="1" l="1"/>
  <c r="B144" i="1"/>
  <c r="D143" i="1"/>
  <c r="F142" i="1"/>
  <c r="G142" i="1"/>
  <c r="C146" i="1" l="1"/>
  <c r="B145" i="1"/>
  <c r="D144" i="1"/>
  <c r="F143" i="1"/>
  <c r="G143" i="1"/>
  <c r="C147" i="1" l="1"/>
  <c r="B146" i="1"/>
  <c r="D145" i="1"/>
  <c r="F144" i="1"/>
  <c r="G144" i="1"/>
  <c r="C148" i="1" l="1"/>
  <c r="B147" i="1"/>
  <c r="D146" i="1"/>
  <c r="F145" i="1"/>
  <c r="G145" i="1"/>
  <c r="C149" i="1" l="1"/>
  <c r="B148" i="1"/>
  <c r="D147" i="1"/>
  <c r="F146" i="1"/>
  <c r="G146" i="1"/>
  <c r="C150" i="1" l="1"/>
  <c r="B149" i="1"/>
  <c r="D148" i="1"/>
  <c r="F147" i="1"/>
  <c r="G147" i="1"/>
  <c r="C151" i="1" l="1"/>
  <c r="B150" i="1"/>
  <c r="D149" i="1"/>
  <c r="G148" i="1"/>
  <c r="F148" i="1"/>
  <c r="C152" i="1" l="1"/>
  <c r="B151" i="1"/>
  <c r="D150" i="1"/>
  <c r="G149" i="1"/>
  <c r="F149" i="1"/>
  <c r="C153" i="1" l="1"/>
  <c r="B152" i="1"/>
  <c r="D151" i="1"/>
  <c r="G150" i="1"/>
  <c r="F150" i="1"/>
  <c r="C154" i="1" l="1"/>
  <c r="B153" i="1"/>
  <c r="D152" i="1"/>
  <c r="G151" i="1"/>
  <c r="F151" i="1"/>
  <c r="C155" i="1" l="1"/>
  <c r="B154" i="1"/>
  <c r="D153" i="1"/>
  <c r="F152" i="1"/>
  <c r="G152" i="1"/>
  <c r="C156" i="1" l="1"/>
  <c r="B155" i="1"/>
  <c r="D154" i="1"/>
  <c r="G153" i="1"/>
  <c r="F153" i="1"/>
  <c r="C157" i="1" l="1"/>
  <c r="B156" i="1"/>
  <c r="D155" i="1"/>
  <c r="F154" i="1"/>
  <c r="G154" i="1"/>
  <c r="C158" i="1" l="1"/>
  <c r="B157" i="1"/>
  <c r="D156" i="1"/>
  <c r="F155" i="1"/>
  <c r="G155" i="1"/>
  <c r="C159" i="1" l="1"/>
  <c r="B158" i="1"/>
  <c r="D157" i="1"/>
  <c r="G156" i="1"/>
  <c r="F156" i="1"/>
  <c r="C160" i="1" l="1"/>
  <c r="B159" i="1"/>
  <c r="D158" i="1"/>
  <c r="G157" i="1"/>
  <c r="F157" i="1"/>
  <c r="C161" i="1" l="1"/>
  <c r="B160" i="1"/>
  <c r="D159" i="1"/>
  <c r="F158" i="1"/>
  <c r="G158" i="1"/>
  <c r="C162" i="1" l="1"/>
  <c r="B162" i="1" s="1"/>
  <c r="B161" i="1"/>
  <c r="D160" i="1"/>
  <c r="F159" i="1"/>
  <c r="G159" i="1"/>
  <c r="D161" i="1" l="1"/>
  <c r="F160" i="1"/>
  <c r="G160" i="1"/>
  <c r="D162" i="1" l="1"/>
  <c r="G161" i="1"/>
  <c r="F161" i="1"/>
  <c r="F162" i="1" l="1"/>
  <c r="G162" i="1"/>
</calcChain>
</file>

<file path=xl/sharedStrings.xml><?xml version="1.0" encoding="utf-8"?>
<sst xmlns="http://schemas.openxmlformats.org/spreadsheetml/2006/main" count="16" uniqueCount="16">
  <si>
    <t>vseed</t>
  </si>
  <si>
    <t>vperiod</t>
  </si>
  <si>
    <t>daysElapsed</t>
  </si>
  <si>
    <t>startDay</t>
  </si>
  <si>
    <t>phase</t>
  </si>
  <si>
    <t>fVar</t>
  </si>
  <si>
    <t>Lat</t>
  </si>
  <si>
    <t>LatRad</t>
  </si>
  <si>
    <t>Lon</t>
  </si>
  <si>
    <t>sinLat</t>
  </si>
  <si>
    <t>cosLat</t>
  </si>
  <si>
    <t>sinLat * cosLat</t>
  </si>
  <si>
    <t>sinLon</t>
  </si>
  <si>
    <t>lonRad</t>
  </si>
  <si>
    <t>Delta</t>
  </si>
  <si>
    <t>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</si>
</sst>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3" borderId="1" xfId="0" applyFill="1" applyBorder="1"/>
    <xf numFmtId="0" fontId="0" fillId="3" borderId="2" xfId="0" applyNumberFormat="1" applyFill="1" applyBorder="1"/>
    <xf numFmtId="0" fontId="0" fillId="3" borderId="3" xfId="0" applyFill="1" applyBorder="1"/>
    <xf numFmtId="15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Longitudinal!$F$1</c:f>
              <c:strCache>
                <c:ptCount val="1"/>
                <c:pt idx="0">
                  <c:v>fVar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Longitudinal!$C$2:$C$162</c:f>
              <c:numCache>
                <c:formatCode>d\-mmm\-yy</c:formatCode>
                <c:ptCount val="161"/>
                <c:pt idx="0">
                  <c:v>43408</c:v>
                </c:pt>
                <c:pt idx="1">
                  <c:v>43409</c:v>
                </c:pt>
                <c:pt idx="2">
                  <c:v>43410</c:v>
                </c:pt>
                <c:pt idx="3">
                  <c:v>43411</c:v>
                </c:pt>
                <c:pt idx="4">
                  <c:v>43412</c:v>
                </c:pt>
                <c:pt idx="5">
                  <c:v>43413</c:v>
                </c:pt>
                <c:pt idx="6">
                  <c:v>43414</c:v>
                </c:pt>
                <c:pt idx="7">
                  <c:v>43415</c:v>
                </c:pt>
                <c:pt idx="8">
                  <c:v>43416</c:v>
                </c:pt>
                <c:pt idx="9">
                  <c:v>43417</c:v>
                </c:pt>
                <c:pt idx="10">
                  <c:v>43418</c:v>
                </c:pt>
                <c:pt idx="11">
                  <c:v>43419</c:v>
                </c:pt>
                <c:pt idx="12">
                  <c:v>43420</c:v>
                </c:pt>
                <c:pt idx="13">
                  <c:v>43421</c:v>
                </c:pt>
                <c:pt idx="14">
                  <c:v>43422</c:v>
                </c:pt>
                <c:pt idx="15">
                  <c:v>43423</c:v>
                </c:pt>
                <c:pt idx="16">
                  <c:v>43424</c:v>
                </c:pt>
                <c:pt idx="17">
                  <c:v>43425</c:v>
                </c:pt>
                <c:pt idx="18">
                  <c:v>43426</c:v>
                </c:pt>
                <c:pt idx="19">
                  <c:v>43427</c:v>
                </c:pt>
                <c:pt idx="20">
                  <c:v>43428</c:v>
                </c:pt>
                <c:pt idx="21">
                  <c:v>43429</c:v>
                </c:pt>
                <c:pt idx="22">
                  <c:v>43430</c:v>
                </c:pt>
                <c:pt idx="23">
                  <c:v>43431</c:v>
                </c:pt>
                <c:pt idx="24">
                  <c:v>43432</c:v>
                </c:pt>
                <c:pt idx="25">
                  <c:v>43433</c:v>
                </c:pt>
                <c:pt idx="26">
                  <c:v>43434</c:v>
                </c:pt>
                <c:pt idx="27">
                  <c:v>43435</c:v>
                </c:pt>
                <c:pt idx="28">
                  <c:v>43436</c:v>
                </c:pt>
                <c:pt idx="29">
                  <c:v>43437</c:v>
                </c:pt>
                <c:pt idx="30">
                  <c:v>43438</c:v>
                </c:pt>
                <c:pt idx="31">
                  <c:v>43439</c:v>
                </c:pt>
                <c:pt idx="32">
                  <c:v>43440</c:v>
                </c:pt>
                <c:pt idx="33">
                  <c:v>43441</c:v>
                </c:pt>
                <c:pt idx="34">
                  <c:v>43442</c:v>
                </c:pt>
                <c:pt idx="35">
                  <c:v>43443</c:v>
                </c:pt>
                <c:pt idx="36">
                  <c:v>43444</c:v>
                </c:pt>
                <c:pt idx="37">
                  <c:v>43445</c:v>
                </c:pt>
                <c:pt idx="38">
                  <c:v>43446</c:v>
                </c:pt>
                <c:pt idx="39">
                  <c:v>43447</c:v>
                </c:pt>
                <c:pt idx="40">
                  <c:v>43448</c:v>
                </c:pt>
                <c:pt idx="41">
                  <c:v>43449</c:v>
                </c:pt>
                <c:pt idx="42">
                  <c:v>43450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43456</c:v>
                </c:pt>
                <c:pt idx="49">
                  <c:v>43457</c:v>
                </c:pt>
                <c:pt idx="50">
                  <c:v>43458</c:v>
                </c:pt>
                <c:pt idx="51">
                  <c:v>43459</c:v>
                </c:pt>
                <c:pt idx="52">
                  <c:v>43460</c:v>
                </c:pt>
                <c:pt idx="53">
                  <c:v>43461</c:v>
                </c:pt>
                <c:pt idx="54">
                  <c:v>43462</c:v>
                </c:pt>
                <c:pt idx="55">
                  <c:v>43463</c:v>
                </c:pt>
                <c:pt idx="56">
                  <c:v>43464</c:v>
                </c:pt>
                <c:pt idx="57">
                  <c:v>43465</c:v>
                </c:pt>
                <c:pt idx="58">
                  <c:v>43466</c:v>
                </c:pt>
                <c:pt idx="59">
                  <c:v>43467</c:v>
                </c:pt>
                <c:pt idx="60">
                  <c:v>43468</c:v>
                </c:pt>
                <c:pt idx="61">
                  <c:v>43469</c:v>
                </c:pt>
                <c:pt idx="62">
                  <c:v>43470</c:v>
                </c:pt>
                <c:pt idx="63">
                  <c:v>43471</c:v>
                </c:pt>
                <c:pt idx="64">
                  <c:v>43472</c:v>
                </c:pt>
                <c:pt idx="65">
                  <c:v>43473</c:v>
                </c:pt>
                <c:pt idx="66">
                  <c:v>43474</c:v>
                </c:pt>
                <c:pt idx="67">
                  <c:v>43475</c:v>
                </c:pt>
                <c:pt idx="68">
                  <c:v>43476</c:v>
                </c:pt>
                <c:pt idx="69">
                  <c:v>43477</c:v>
                </c:pt>
                <c:pt idx="70">
                  <c:v>43478</c:v>
                </c:pt>
                <c:pt idx="71">
                  <c:v>43479</c:v>
                </c:pt>
                <c:pt idx="72">
                  <c:v>43480</c:v>
                </c:pt>
                <c:pt idx="73">
                  <c:v>43481</c:v>
                </c:pt>
                <c:pt idx="74">
                  <c:v>43482</c:v>
                </c:pt>
                <c:pt idx="75">
                  <c:v>43483</c:v>
                </c:pt>
                <c:pt idx="76">
                  <c:v>43484</c:v>
                </c:pt>
                <c:pt idx="77">
                  <c:v>43485</c:v>
                </c:pt>
                <c:pt idx="78">
                  <c:v>43486</c:v>
                </c:pt>
                <c:pt idx="79">
                  <c:v>43487</c:v>
                </c:pt>
                <c:pt idx="80">
                  <c:v>43488</c:v>
                </c:pt>
                <c:pt idx="81">
                  <c:v>43489</c:v>
                </c:pt>
                <c:pt idx="82">
                  <c:v>43490</c:v>
                </c:pt>
                <c:pt idx="83">
                  <c:v>43491</c:v>
                </c:pt>
                <c:pt idx="84">
                  <c:v>43492</c:v>
                </c:pt>
                <c:pt idx="85">
                  <c:v>43493</c:v>
                </c:pt>
                <c:pt idx="86">
                  <c:v>43494</c:v>
                </c:pt>
                <c:pt idx="87">
                  <c:v>43495</c:v>
                </c:pt>
                <c:pt idx="88">
                  <c:v>43496</c:v>
                </c:pt>
                <c:pt idx="89">
                  <c:v>43497</c:v>
                </c:pt>
                <c:pt idx="90">
                  <c:v>43498</c:v>
                </c:pt>
                <c:pt idx="91">
                  <c:v>43499</c:v>
                </c:pt>
                <c:pt idx="92">
                  <c:v>43500</c:v>
                </c:pt>
                <c:pt idx="93">
                  <c:v>43501</c:v>
                </c:pt>
                <c:pt idx="94">
                  <c:v>43502</c:v>
                </c:pt>
                <c:pt idx="95">
                  <c:v>43503</c:v>
                </c:pt>
                <c:pt idx="96">
                  <c:v>43504</c:v>
                </c:pt>
                <c:pt idx="97">
                  <c:v>43505</c:v>
                </c:pt>
                <c:pt idx="98">
                  <c:v>43506</c:v>
                </c:pt>
                <c:pt idx="99">
                  <c:v>43507</c:v>
                </c:pt>
                <c:pt idx="100">
                  <c:v>43508</c:v>
                </c:pt>
                <c:pt idx="101">
                  <c:v>43509</c:v>
                </c:pt>
                <c:pt idx="102">
                  <c:v>43510</c:v>
                </c:pt>
                <c:pt idx="103">
                  <c:v>43511</c:v>
                </c:pt>
                <c:pt idx="104">
                  <c:v>43512</c:v>
                </c:pt>
                <c:pt idx="105">
                  <c:v>43513</c:v>
                </c:pt>
                <c:pt idx="106">
                  <c:v>43514</c:v>
                </c:pt>
                <c:pt idx="107">
                  <c:v>43515</c:v>
                </c:pt>
                <c:pt idx="108">
                  <c:v>43516</c:v>
                </c:pt>
                <c:pt idx="109">
                  <c:v>43517</c:v>
                </c:pt>
                <c:pt idx="110">
                  <c:v>43518</c:v>
                </c:pt>
                <c:pt idx="111">
                  <c:v>43519</c:v>
                </c:pt>
                <c:pt idx="112">
                  <c:v>43520</c:v>
                </c:pt>
                <c:pt idx="113">
                  <c:v>43521</c:v>
                </c:pt>
                <c:pt idx="114">
                  <c:v>43522</c:v>
                </c:pt>
                <c:pt idx="115">
                  <c:v>43523</c:v>
                </c:pt>
                <c:pt idx="116">
                  <c:v>43524</c:v>
                </c:pt>
                <c:pt idx="117">
                  <c:v>43525</c:v>
                </c:pt>
                <c:pt idx="118">
                  <c:v>43526</c:v>
                </c:pt>
                <c:pt idx="119">
                  <c:v>43527</c:v>
                </c:pt>
                <c:pt idx="120">
                  <c:v>43528</c:v>
                </c:pt>
                <c:pt idx="121">
                  <c:v>43529</c:v>
                </c:pt>
                <c:pt idx="122">
                  <c:v>43530</c:v>
                </c:pt>
                <c:pt idx="123">
                  <c:v>43531</c:v>
                </c:pt>
                <c:pt idx="124">
                  <c:v>43532</c:v>
                </c:pt>
                <c:pt idx="125">
                  <c:v>43533</c:v>
                </c:pt>
                <c:pt idx="126">
                  <c:v>43534</c:v>
                </c:pt>
                <c:pt idx="127">
                  <c:v>43535</c:v>
                </c:pt>
                <c:pt idx="128">
                  <c:v>43536</c:v>
                </c:pt>
                <c:pt idx="129">
                  <c:v>43537</c:v>
                </c:pt>
                <c:pt idx="130">
                  <c:v>43538</c:v>
                </c:pt>
                <c:pt idx="131">
                  <c:v>43539</c:v>
                </c:pt>
                <c:pt idx="132">
                  <c:v>43540</c:v>
                </c:pt>
                <c:pt idx="133">
                  <c:v>43541</c:v>
                </c:pt>
                <c:pt idx="134">
                  <c:v>43542</c:v>
                </c:pt>
                <c:pt idx="135">
                  <c:v>43543</c:v>
                </c:pt>
                <c:pt idx="136">
                  <c:v>43544</c:v>
                </c:pt>
                <c:pt idx="137">
                  <c:v>43545</c:v>
                </c:pt>
                <c:pt idx="138">
                  <c:v>43546</c:v>
                </c:pt>
                <c:pt idx="139">
                  <c:v>43547</c:v>
                </c:pt>
                <c:pt idx="140">
                  <c:v>43548</c:v>
                </c:pt>
                <c:pt idx="141">
                  <c:v>43549</c:v>
                </c:pt>
                <c:pt idx="142">
                  <c:v>43550</c:v>
                </c:pt>
                <c:pt idx="143">
                  <c:v>43551</c:v>
                </c:pt>
                <c:pt idx="144">
                  <c:v>43552</c:v>
                </c:pt>
                <c:pt idx="145">
                  <c:v>43553</c:v>
                </c:pt>
                <c:pt idx="146">
                  <c:v>43554</c:v>
                </c:pt>
                <c:pt idx="147">
                  <c:v>43555</c:v>
                </c:pt>
                <c:pt idx="148">
                  <c:v>43556</c:v>
                </c:pt>
                <c:pt idx="149">
                  <c:v>43557</c:v>
                </c:pt>
                <c:pt idx="150">
                  <c:v>43558</c:v>
                </c:pt>
                <c:pt idx="151">
                  <c:v>43559</c:v>
                </c:pt>
                <c:pt idx="152">
                  <c:v>43560</c:v>
                </c:pt>
                <c:pt idx="153">
                  <c:v>43561</c:v>
                </c:pt>
                <c:pt idx="154">
                  <c:v>43562</c:v>
                </c:pt>
                <c:pt idx="155">
                  <c:v>43563</c:v>
                </c:pt>
                <c:pt idx="156">
                  <c:v>43564</c:v>
                </c:pt>
                <c:pt idx="157">
                  <c:v>43565</c:v>
                </c:pt>
                <c:pt idx="158">
                  <c:v>43566</c:v>
                </c:pt>
                <c:pt idx="159">
                  <c:v>43567</c:v>
                </c:pt>
                <c:pt idx="160">
                  <c:v>43568</c:v>
                </c:pt>
              </c:numCache>
            </c:numRef>
          </c:xVal>
          <c:yVal>
            <c:numRef>
              <c:f>Longitudinal!$F$2:$F$162</c:f>
              <c:numCache>
                <c:formatCode>General</c:formatCode>
                <c:ptCount val="161"/>
                <c:pt idx="0">
                  <c:v>0.50000000000000011</c:v>
                </c:pt>
                <c:pt idx="1">
                  <c:v>0.65450849718747395</c:v>
                </c:pt>
                <c:pt idx="2">
                  <c:v>0.79389262614623668</c:v>
                </c:pt>
                <c:pt idx="3">
                  <c:v>0.90450849718747373</c:v>
                </c:pt>
                <c:pt idx="4">
                  <c:v>0.97552825814757682</c:v>
                </c:pt>
                <c:pt idx="5">
                  <c:v>1</c:v>
                </c:pt>
                <c:pt idx="6">
                  <c:v>0.97552825814757682</c:v>
                </c:pt>
                <c:pt idx="7">
                  <c:v>0.90450849718747373</c:v>
                </c:pt>
                <c:pt idx="8">
                  <c:v>0.79389262614623657</c:v>
                </c:pt>
                <c:pt idx="9">
                  <c:v>0.65450849718747373</c:v>
                </c:pt>
                <c:pt idx="10">
                  <c:v>0.5</c:v>
                </c:pt>
                <c:pt idx="11">
                  <c:v>0.34549150281252627</c:v>
                </c:pt>
                <c:pt idx="12">
                  <c:v>0.20610737385376343</c:v>
                </c:pt>
                <c:pt idx="13">
                  <c:v>9.5491502812526274E-2</c:v>
                </c:pt>
                <c:pt idx="14">
                  <c:v>2.4471741852423234E-2</c:v>
                </c:pt>
                <c:pt idx="15">
                  <c:v>0</c:v>
                </c:pt>
                <c:pt idx="16">
                  <c:v>2.4471741852423234E-2</c:v>
                </c:pt>
                <c:pt idx="17">
                  <c:v>9.5491502812526274E-2</c:v>
                </c:pt>
                <c:pt idx="18">
                  <c:v>0.20610737385376338</c:v>
                </c:pt>
                <c:pt idx="19">
                  <c:v>0.34549150281252605</c:v>
                </c:pt>
                <c:pt idx="20">
                  <c:v>0.49999999999999994</c:v>
                </c:pt>
                <c:pt idx="21">
                  <c:v>0.6545084971874735</c:v>
                </c:pt>
                <c:pt idx="22">
                  <c:v>0.79389262614623646</c:v>
                </c:pt>
                <c:pt idx="23">
                  <c:v>0.90450849718747373</c:v>
                </c:pt>
                <c:pt idx="24">
                  <c:v>0.97552825814757682</c:v>
                </c:pt>
                <c:pt idx="25">
                  <c:v>1</c:v>
                </c:pt>
                <c:pt idx="26">
                  <c:v>0.97552825814757682</c:v>
                </c:pt>
                <c:pt idx="27">
                  <c:v>0.90450849718747373</c:v>
                </c:pt>
                <c:pt idx="28">
                  <c:v>0.79389262614623668</c:v>
                </c:pt>
                <c:pt idx="29">
                  <c:v>0.65450849718747384</c:v>
                </c:pt>
                <c:pt idx="30">
                  <c:v>0.50000000000000056</c:v>
                </c:pt>
                <c:pt idx="31">
                  <c:v>0.34549150281252639</c:v>
                </c:pt>
                <c:pt idx="32">
                  <c:v>0.20610737385376321</c:v>
                </c:pt>
                <c:pt idx="33">
                  <c:v>9.5491502812526108E-2</c:v>
                </c:pt>
                <c:pt idx="34">
                  <c:v>2.4471741852423123E-2</c:v>
                </c:pt>
                <c:pt idx="35">
                  <c:v>0</c:v>
                </c:pt>
                <c:pt idx="36">
                  <c:v>2.4471741852423179E-2</c:v>
                </c:pt>
                <c:pt idx="37">
                  <c:v>9.5491502812526163E-2</c:v>
                </c:pt>
                <c:pt idx="38">
                  <c:v>0.20610737385376332</c:v>
                </c:pt>
                <c:pt idx="39">
                  <c:v>0.34549150281252694</c:v>
                </c:pt>
                <c:pt idx="40">
                  <c:v>0.49999999999999983</c:v>
                </c:pt>
                <c:pt idx="41">
                  <c:v>0.6545084971874735</c:v>
                </c:pt>
                <c:pt idx="42">
                  <c:v>0.79389262614623646</c:v>
                </c:pt>
                <c:pt idx="43">
                  <c:v>0.90450849718747361</c:v>
                </c:pt>
                <c:pt idx="44">
                  <c:v>0.97552825814757704</c:v>
                </c:pt>
                <c:pt idx="45">
                  <c:v>1</c:v>
                </c:pt>
                <c:pt idx="46">
                  <c:v>0.97552825814757682</c:v>
                </c:pt>
                <c:pt idx="47">
                  <c:v>0.90450849718747384</c:v>
                </c:pt>
                <c:pt idx="48">
                  <c:v>0.79389262614623668</c:v>
                </c:pt>
                <c:pt idx="49">
                  <c:v>0.65450849718747306</c:v>
                </c:pt>
                <c:pt idx="50">
                  <c:v>0.50000000000000022</c:v>
                </c:pt>
                <c:pt idx="51">
                  <c:v>0.34549150281252572</c:v>
                </c:pt>
                <c:pt idx="52">
                  <c:v>0.20610737385376365</c:v>
                </c:pt>
                <c:pt idx="53">
                  <c:v>9.5491502812526441E-2</c:v>
                </c:pt>
                <c:pt idx="54">
                  <c:v>2.4471741852423012E-2</c:v>
                </c:pt>
                <c:pt idx="55">
                  <c:v>0</c:v>
                </c:pt>
                <c:pt idx="56">
                  <c:v>2.4471741852423401E-2</c:v>
                </c:pt>
                <c:pt idx="57">
                  <c:v>9.5491502812526108E-2</c:v>
                </c:pt>
                <c:pt idx="58">
                  <c:v>0.20610737385376321</c:v>
                </c:pt>
                <c:pt idx="59">
                  <c:v>0.34549150281252683</c:v>
                </c:pt>
                <c:pt idx="60">
                  <c:v>0.49999999999999967</c:v>
                </c:pt>
                <c:pt idx="61">
                  <c:v>0.65450849718747428</c:v>
                </c:pt>
                <c:pt idx="62">
                  <c:v>0.79389262614623624</c:v>
                </c:pt>
                <c:pt idx="63">
                  <c:v>0.90450849718747306</c:v>
                </c:pt>
                <c:pt idx="64">
                  <c:v>0.97552825814757671</c:v>
                </c:pt>
                <c:pt idx="65">
                  <c:v>1</c:v>
                </c:pt>
                <c:pt idx="66">
                  <c:v>0.97552825814757682</c:v>
                </c:pt>
                <c:pt idx="67">
                  <c:v>0.90450849718747339</c:v>
                </c:pt>
                <c:pt idx="68">
                  <c:v>0.7938926261462369</c:v>
                </c:pt>
                <c:pt idx="69">
                  <c:v>0.65450849718747317</c:v>
                </c:pt>
                <c:pt idx="70">
                  <c:v>0.50000000000000033</c:v>
                </c:pt>
                <c:pt idx="71">
                  <c:v>0.34549150281252583</c:v>
                </c:pt>
                <c:pt idx="72">
                  <c:v>0.20610737385376376</c:v>
                </c:pt>
                <c:pt idx="73">
                  <c:v>9.5491502812527052E-2</c:v>
                </c:pt>
                <c:pt idx="74">
                  <c:v>2.4471741852423345E-2</c:v>
                </c:pt>
                <c:pt idx="75">
                  <c:v>0</c:v>
                </c:pt>
                <c:pt idx="76">
                  <c:v>2.4471741852423068E-2</c:v>
                </c:pt>
                <c:pt idx="77">
                  <c:v>9.5491502812526552E-2</c:v>
                </c:pt>
                <c:pt idx="78">
                  <c:v>0.2061073738537631</c:v>
                </c:pt>
                <c:pt idx="79">
                  <c:v>0.34549150281252672</c:v>
                </c:pt>
                <c:pt idx="80">
                  <c:v>0.49999999999999956</c:v>
                </c:pt>
                <c:pt idx="81">
                  <c:v>0.65450849718747417</c:v>
                </c:pt>
                <c:pt idx="82">
                  <c:v>0.79389262614623624</c:v>
                </c:pt>
                <c:pt idx="83">
                  <c:v>0.90450849718747295</c:v>
                </c:pt>
                <c:pt idx="84">
                  <c:v>0.9755282581475766</c:v>
                </c:pt>
                <c:pt idx="85">
                  <c:v>1</c:v>
                </c:pt>
                <c:pt idx="86">
                  <c:v>0.97552825814757693</c:v>
                </c:pt>
                <c:pt idx="87">
                  <c:v>0.9045084971874735</c:v>
                </c:pt>
                <c:pt idx="88">
                  <c:v>0.7938926261462369</c:v>
                </c:pt>
                <c:pt idx="89">
                  <c:v>0.65450849718747506</c:v>
                </c:pt>
                <c:pt idx="90">
                  <c:v>0.50000000000000044</c:v>
                </c:pt>
                <c:pt idx="91">
                  <c:v>0.34549150281252761</c:v>
                </c:pt>
                <c:pt idx="92">
                  <c:v>0.20610737385376526</c:v>
                </c:pt>
                <c:pt idx="93">
                  <c:v>9.5491502812527107E-2</c:v>
                </c:pt>
                <c:pt idx="94">
                  <c:v>2.4471741852423901E-2</c:v>
                </c:pt>
                <c:pt idx="95">
                  <c:v>0</c:v>
                </c:pt>
                <c:pt idx="96">
                  <c:v>2.4471741852423068E-2</c:v>
                </c:pt>
                <c:pt idx="97">
                  <c:v>9.5491502812525442E-2</c:v>
                </c:pt>
                <c:pt idx="98">
                  <c:v>0.20610737385376154</c:v>
                </c:pt>
                <c:pt idx="99">
                  <c:v>0.34549150281252328</c:v>
                </c:pt>
                <c:pt idx="100">
                  <c:v>0.49999999999999944</c:v>
                </c:pt>
                <c:pt idx="101">
                  <c:v>0.65450849718747239</c:v>
                </c:pt>
                <c:pt idx="102">
                  <c:v>0.79389262614623468</c:v>
                </c:pt>
                <c:pt idx="103">
                  <c:v>0.90450849718747284</c:v>
                </c:pt>
                <c:pt idx="104">
                  <c:v>0.97552825814757604</c:v>
                </c:pt>
                <c:pt idx="105">
                  <c:v>1</c:v>
                </c:pt>
                <c:pt idx="106">
                  <c:v>0.97552825814757704</c:v>
                </c:pt>
                <c:pt idx="107">
                  <c:v>0.90450849718747461</c:v>
                </c:pt>
                <c:pt idx="108">
                  <c:v>0.79389262614623846</c:v>
                </c:pt>
                <c:pt idx="109">
                  <c:v>0.65450849718747683</c:v>
                </c:pt>
                <c:pt idx="110">
                  <c:v>0.50000000000000067</c:v>
                </c:pt>
                <c:pt idx="111">
                  <c:v>0.34549150281252772</c:v>
                </c:pt>
                <c:pt idx="112">
                  <c:v>0.20610737385376537</c:v>
                </c:pt>
                <c:pt idx="113">
                  <c:v>9.5491502812527163E-2</c:v>
                </c:pt>
                <c:pt idx="114">
                  <c:v>2.4471741852424511E-2</c:v>
                </c:pt>
                <c:pt idx="115">
                  <c:v>0</c:v>
                </c:pt>
                <c:pt idx="116">
                  <c:v>2.4471741852422457E-2</c:v>
                </c:pt>
                <c:pt idx="117">
                  <c:v>9.5491502812525386E-2</c:v>
                </c:pt>
                <c:pt idx="118">
                  <c:v>0.20610737385376288</c:v>
                </c:pt>
                <c:pt idx="119">
                  <c:v>0.34549150281252311</c:v>
                </c:pt>
                <c:pt idx="120">
                  <c:v>0.49999999999999756</c:v>
                </c:pt>
                <c:pt idx="121">
                  <c:v>0.65450849718747217</c:v>
                </c:pt>
                <c:pt idx="122">
                  <c:v>0.79389262614623601</c:v>
                </c:pt>
                <c:pt idx="123">
                  <c:v>0.90450849718747173</c:v>
                </c:pt>
                <c:pt idx="124">
                  <c:v>0.97552825814757604</c:v>
                </c:pt>
                <c:pt idx="125">
                  <c:v>1</c:v>
                </c:pt>
                <c:pt idx="126">
                  <c:v>0.97552825814757704</c:v>
                </c:pt>
                <c:pt idx="127">
                  <c:v>0.90450849718747572</c:v>
                </c:pt>
                <c:pt idx="128">
                  <c:v>0.79389262614623857</c:v>
                </c:pt>
                <c:pt idx="129">
                  <c:v>0.65450849718747528</c:v>
                </c:pt>
                <c:pt idx="130">
                  <c:v>0.50000000000000078</c:v>
                </c:pt>
                <c:pt idx="131">
                  <c:v>0.34549150281252616</c:v>
                </c:pt>
                <c:pt idx="132">
                  <c:v>0.20610737385376549</c:v>
                </c:pt>
                <c:pt idx="133">
                  <c:v>9.5491502812527274E-2</c:v>
                </c:pt>
                <c:pt idx="134">
                  <c:v>2.4471741852424567E-2</c:v>
                </c:pt>
                <c:pt idx="135">
                  <c:v>0</c:v>
                </c:pt>
                <c:pt idx="136">
                  <c:v>2.4471741852422402E-2</c:v>
                </c:pt>
                <c:pt idx="137">
                  <c:v>9.5491502812525331E-2</c:v>
                </c:pt>
                <c:pt idx="138">
                  <c:v>0.20610737385376282</c:v>
                </c:pt>
                <c:pt idx="139">
                  <c:v>0.345491502812523</c:v>
                </c:pt>
                <c:pt idx="140">
                  <c:v>0.500000000000001</c:v>
                </c:pt>
                <c:pt idx="141">
                  <c:v>0.65450849718747217</c:v>
                </c:pt>
                <c:pt idx="142">
                  <c:v>0.7938926261462359</c:v>
                </c:pt>
                <c:pt idx="143">
                  <c:v>0.90450849718747173</c:v>
                </c:pt>
                <c:pt idx="144">
                  <c:v>0.97552825814757593</c:v>
                </c:pt>
                <c:pt idx="145">
                  <c:v>1</c:v>
                </c:pt>
                <c:pt idx="146">
                  <c:v>0.97552825814757704</c:v>
                </c:pt>
                <c:pt idx="147">
                  <c:v>0.90450849718747572</c:v>
                </c:pt>
                <c:pt idx="148">
                  <c:v>0.79389262614623868</c:v>
                </c:pt>
                <c:pt idx="149">
                  <c:v>0.65450849718747539</c:v>
                </c:pt>
                <c:pt idx="150">
                  <c:v>0.50000000000000089</c:v>
                </c:pt>
                <c:pt idx="151">
                  <c:v>0.34549150281252627</c:v>
                </c:pt>
                <c:pt idx="152">
                  <c:v>0.2061073738537656</c:v>
                </c:pt>
                <c:pt idx="153">
                  <c:v>9.5491502812527329E-2</c:v>
                </c:pt>
                <c:pt idx="154">
                  <c:v>2.4471741852424567E-2</c:v>
                </c:pt>
                <c:pt idx="155">
                  <c:v>0</c:v>
                </c:pt>
                <c:pt idx="156">
                  <c:v>2.4471741852422402E-2</c:v>
                </c:pt>
                <c:pt idx="157">
                  <c:v>9.549150281252522E-2</c:v>
                </c:pt>
                <c:pt idx="158">
                  <c:v>0.20610737385376271</c:v>
                </c:pt>
                <c:pt idx="159">
                  <c:v>0.34549150281252289</c:v>
                </c:pt>
                <c:pt idx="160">
                  <c:v>0.49999999999999728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FF-4A03-86FC-9089DF23B675}"/>
            </c:ext>
          </c:extLst>
        </c:ser>
        <c:ser>
          <c:idx val="1"/>
          <c:order val="1"/>
          <c:tx>
            <c:strRef>
              <c:f>Longitudinal!$G$1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Longitudinal!$C$2:$C$162</c:f>
              <c:numCache>
                <c:formatCode>d\-mmm\-yy</c:formatCode>
                <c:ptCount val="161"/>
                <c:pt idx="0">
                  <c:v>43408</c:v>
                </c:pt>
                <c:pt idx="1">
                  <c:v>43409</c:v>
                </c:pt>
                <c:pt idx="2">
                  <c:v>43410</c:v>
                </c:pt>
                <c:pt idx="3">
                  <c:v>43411</c:v>
                </c:pt>
                <c:pt idx="4">
                  <c:v>43412</c:v>
                </c:pt>
                <c:pt idx="5">
                  <c:v>43413</c:v>
                </c:pt>
                <c:pt idx="6">
                  <c:v>43414</c:v>
                </c:pt>
                <c:pt idx="7">
                  <c:v>43415</c:v>
                </c:pt>
                <c:pt idx="8">
                  <c:v>43416</c:v>
                </c:pt>
                <c:pt idx="9">
                  <c:v>43417</c:v>
                </c:pt>
                <c:pt idx="10">
                  <c:v>43418</c:v>
                </c:pt>
                <c:pt idx="11">
                  <c:v>43419</c:v>
                </c:pt>
                <c:pt idx="12">
                  <c:v>43420</c:v>
                </c:pt>
                <c:pt idx="13">
                  <c:v>43421</c:v>
                </c:pt>
                <c:pt idx="14">
                  <c:v>43422</c:v>
                </c:pt>
                <c:pt idx="15">
                  <c:v>43423</c:v>
                </c:pt>
                <c:pt idx="16">
                  <c:v>43424</c:v>
                </c:pt>
                <c:pt idx="17">
                  <c:v>43425</c:v>
                </c:pt>
                <c:pt idx="18">
                  <c:v>43426</c:v>
                </c:pt>
                <c:pt idx="19">
                  <c:v>43427</c:v>
                </c:pt>
                <c:pt idx="20">
                  <c:v>43428</c:v>
                </c:pt>
                <c:pt idx="21">
                  <c:v>43429</c:v>
                </c:pt>
                <c:pt idx="22">
                  <c:v>43430</c:v>
                </c:pt>
                <c:pt idx="23">
                  <c:v>43431</c:v>
                </c:pt>
                <c:pt idx="24">
                  <c:v>43432</c:v>
                </c:pt>
                <c:pt idx="25">
                  <c:v>43433</c:v>
                </c:pt>
                <c:pt idx="26">
                  <c:v>43434</c:v>
                </c:pt>
                <c:pt idx="27">
                  <c:v>43435</c:v>
                </c:pt>
                <c:pt idx="28">
                  <c:v>43436</c:v>
                </c:pt>
                <c:pt idx="29">
                  <c:v>43437</c:v>
                </c:pt>
                <c:pt idx="30">
                  <c:v>43438</c:v>
                </c:pt>
                <c:pt idx="31">
                  <c:v>43439</c:v>
                </c:pt>
                <c:pt idx="32">
                  <c:v>43440</c:v>
                </c:pt>
                <c:pt idx="33">
                  <c:v>43441</c:v>
                </c:pt>
                <c:pt idx="34">
                  <c:v>43442</c:v>
                </c:pt>
                <c:pt idx="35">
                  <c:v>43443</c:v>
                </c:pt>
                <c:pt idx="36">
                  <c:v>43444</c:v>
                </c:pt>
                <c:pt idx="37">
                  <c:v>43445</c:v>
                </c:pt>
                <c:pt idx="38">
                  <c:v>43446</c:v>
                </c:pt>
                <c:pt idx="39">
                  <c:v>43447</c:v>
                </c:pt>
                <c:pt idx="40">
                  <c:v>43448</c:v>
                </c:pt>
                <c:pt idx="41">
                  <c:v>43449</c:v>
                </c:pt>
                <c:pt idx="42">
                  <c:v>43450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43456</c:v>
                </c:pt>
                <c:pt idx="49">
                  <c:v>43457</c:v>
                </c:pt>
                <c:pt idx="50">
                  <c:v>43458</c:v>
                </c:pt>
                <c:pt idx="51">
                  <c:v>43459</c:v>
                </c:pt>
                <c:pt idx="52">
                  <c:v>43460</c:v>
                </c:pt>
                <c:pt idx="53">
                  <c:v>43461</c:v>
                </c:pt>
                <c:pt idx="54">
                  <c:v>43462</c:v>
                </c:pt>
                <c:pt idx="55">
                  <c:v>43463</c:v>
                </c:pt>
                <c:pt idx="56">
                  <c:v>43464</c:v>
                </c:pt>
                <c:pt idx="57">
                  <c:v>43465</c:v>
                </c:pt>
                <c:pt idx="58">
                  <c:v>43466</c:v>
                </c:pt>
                <c:pt idx="59">
                  <c:v>43467</c:v>
                </c:pt>
                <c:pt idx="60">
                  <c:v>43468</c:v>
                </c:pt>
                <c:pt idx="61">
                  <c:v>43469</c:v>
                </c:pt>
                <c:pt idx="62">
                  <c:v>43470</c:v>
                </c:pt>
                <c:pt idx="63">
                  <c:v>43471</c:v>
                </c:pt>
                <c:pt idx="64">
                  <c:v>43472</c:v>
                </c:pt>
                <c:pt idx="65">
                  <c:v>43473</c:v>
                </c:pt>
                <c:pt idx="66">
                  <c:v>43474</c:v>
                </c:pt>
                <c:pt idx="67">
                  <c:v>43475</c:v>
                </c:pt>
                <c:pt idx="68">
                  <c:v>43476</c:v>
                </c:pt>
                <c:pt idx="69">
                  <c:v>43477</c:v>
                </c:pt>
                <c:pt idx="70">
                  <c:v>43478</c:v>
                </c:pt>
                <c:pt idx="71">
                  <c:v>43479</c:v>
                </c:pt>
                <c:pt idx="72">
                  <c:v>43480</c:v>
                </c:pt>
                <c:pt idx="73">
                  <c:v>43481</c:v>
                </c:pt>
                <c:pt idx="74">
                  <c:v>43482</c:v>
                </c:pt>
                <c:pt idx="75">
                  <c:v>43483</c:v>
                </c:pt>
                <c:pt idx="76">
                  <c:v>43484</c:v>
                </c:pt>
                <c:pt idx="77">
                  <c:v>43485</c:v>
                </c:pt>
                <c:pt idx="78">
                  <c:v>43486</c:v>
                </c:pt>
                <c:pt idx="79">
                  <c:v>43487</c:v>
                </c:pt>
                <c:pt idx="80">
                  <c:v>43488</c:v>
                </c:pt>
                <c:pt idx="81">
                  <c:v>43489</c:v>
                </c:pt>
                <c:pt idx="82">
                  <c:v>43490</c:v>
                </c:pt>
                <c:pt idx="83">
                  <c:v>43491</c:v>
                </c:pt>
                <c:pt idx="84">
                  <c:v>43492</c:v>
                </c:pt>
                <c:pt idx="85">
                  <c:v>43493</c:v>
                </c:pt>
                <c:pt idx="86">
                  <c:v>43494</c:v>
                </c:pt>
                <c:pt idx="87">
                  <c:v>43495</c:v>
                </c:pt>
                <c:pt idx="88">
                  <c:v>43496</c:v>
                </c:pt>
                <c:pt idx="89">
                  <c:v>43497</c:v>
                </c:pt>
                <c:pt idx="90">
                  <c:v>43498</c:v>
                </c:pt>
                <c:pt idx="91">
                  <c:v>43499</c:v>
                </c:pt>
                <c:pt idx="92">
                  <c:v>43500</c:v>
                </c:pt>
                <c:pt idx="93">
                  <c:v>43501</c:v>
                </c:pt>
                <c:pt idx="94">
                  <c:v>43502</c:v>
                </c:pt>
                <c:pt idx="95">
                  <c:v>43503</c:v>
                </c:pt>
                <c:pt idx="96">
                  <c:v>43504</c:v>
                </c:pt>
                <c:pt idx="97">
                  <c:v>43505</c:v>
                </c:pt>
                <c:pt idx="98">
                  <c:v>43506</c:v>
                </c:pt>
                <c:pt idx="99">
                  <c:v>43507</c:v>
                </c:pt>
                <c:pt idx="100">
                  <c:v>43508</c:v>
                </c:pt>
                <c:pt idx="101">
                  <c:v>43509</c:v>
                </c:pt>
                <c:pt idx="102">
                  <c:v>43510</c:v>
                </c:pt>
                <c:pt idx="103">
                  <c:v>43511</c:v>
                </c:pt>
                <c:pt idx="104">
                  <c:v>43512</c:v>
                </c:pt>
                <c:pt idx="105">
                  <c:v>43513</c:v>
                </c:pt>
                <c:pt idx="106">
                  <c:v>43514</c:v>
                </c:pt>
                <c:pt idx="107">
                  <c:v>43515</c:v>
                </c:pt>
                <c:pt idx="108">
                  <c:v>43516</c:v>
                </c:pt>
                <c:pt idx="109">
                  <c:v>43517</c:v>
                </c:pt>
                <c:pt idx="110">
                  <c:v>43518</c:v>
                </c:pt>
                <c:pt idx="111">
                  <c:v>43519</c:v>
                </c:pt>
                <c:pt idx="112">
                  <c:v>43520</c:v>
                </c:pt>
                <c:pt idx="113">
                  <c:v>43521</c:v>
                </c:pt>
                <c:pt idx="114">
                  <c:v>43522</c:v>
                </c:pt>
                <c:pt idx="115">
                  <c:v>43523</c:v>
                </c:pt>
                <c:pt idx="116">
                  <c:v>43524</c:v>
                </c:pt>
                <c:pt idx="117">
                  <c:v>43525</c:v>
                </c:pt>
                <c:pt idx="118">
                  <c:v>43526</c:v>
                </c:pt>
                <c:pt idx="119">
                  <c:v>43527</c:v>
                </c:pt>
                <c:pt idx="120">
                  <c:v>43528</c:v>
                </c:pt>
                <c:pt idx="121">
                  <c:v>43529</c:v>
                </c:pt>
                <c:pt idx="122">
                  <c:v>43530</c:v>
                </c:pt>
                <c:pt idx="123">
                  <c:v>43531</c:v>
                </c:pt>
                <c:pt idx="124">
                  <c:v>43532</c:v>
                </c:pt>
                <c:pt idx="125">
                  <c:v>43533</c:v>
                </c:pt>
                <c:pt idx="126">
                  <c:v>43534</c:v>
                </c:pt>
                <c:pt idx="127">
                  <c:v>43535</c:v>
                </c:pt>
                <c:pt idx="128">
                  <c:v>43536</c:v>
                </c:pt>
                <c:pt idx="129">
                  <c:v>43537</c:v>
                </c:pt>
                <c:pt idx="130">
                  <c:v>43538</c:v>
                </c:pt>
                <c:pt idx="131">
                  <c:v>43539</c:v>
                </c:pt>
                <c:pt idx="132">
                  <c:v>43540</c:v>
                </c:pt>
                <c:pt idx="133">
                  <c:v>43541</c:v>
                </c:pt>
                <c:pt idx="134">
                  <c:v>43542</c:v>
                </c:pt>
                <c:pt idx="135">
                  <c:v>43543</c:v>
                </c:pt>
                <c:pt idx="136">
                  <c:v>43544</c:v>
                </c:pt>
                <c:pt idx="137">
                  <c:v>43545</c:v>
                </c:pt>
                <c:pt idx="138">
                  <c:v>43546</c:v>
                </c:pt>
                <c:pt idx="139">
                  <c:v>43547</c:v>
                </c:pt>
                <c:pt idx="140">
                  <c:v>43548</c:v>
                </c:pt>
                <c:pt idx="141">
                  <c:v>43549</c:v>
                </c:pt>
                <c:pt idx="142">
                  <c:v>43550</c:v>
                </c:pt>
                <c:pt idx="143">
                  <c:v>43551</c:v>
                </c:pt>
                <c:pt idx="144">
                  <c:v>43552</c:v>
                </c:pt>
                <c:pt idx="145">
                  <c:v>43553</c:v>
                </c:pt>
                <c:pt idx="146">
                  <c:v>43554</c:v>
                </c:pt>
                <c:pt idx="147">
                  <c:v>43555</c:v>
                </c:pt>
                <c:pt idx="148">
                  <c:v>43556</c:v>
                </c:pt>
                <c:pt idx="149">
                  <c:v>43557</c:v>
                </c:pt>
                <c:pt idx="150">
                  <c:v>43558</c:v>
                </c:pt>
                <c:pt idx="151">
                  <c:v>43559</c:v>
                </c:pt>
                <c:pt idx="152">
                  <c:v>43560</c:v>
                </c:pt>
                <c:pt idx="153">
                  <c:v>43561</c:v>
                </c:pt>
                <c:pt idx="154">
                  <c:v>43562</c:v>
                </c:pt>
                <c:pt idx="155">
                  <c:v>43563</c:v>
                </c:pt>
                <c:pt idx="156">
                  <c:v>43564</c:v>
                </c:pt>
                <c:pt idx="157">
                  <c:v>43565</c:v>
                </c:pt>
                <c:pt idx="158">
                  <c:v>43566</c:v>
                </c:pt>
                <c:pt idx="159">
                  <c:v>43567</c:v>
                </c:pt>
                <c:pt idx="160">
                  <c:v>43568</c:v>
                </c:pt>
              </c:numCache>
            </c:numRef>
          </c:xVal>
          <c:yVal>
            <c:numRef>
              <c:f>Longitudinal!$G$2:$G$162</c:f>
              <c:numCache>
                <c:formatCode>General</c:formatCode>
                <c:ptCount val="161"/>
                <c:pt idx="0">
                  <c:v>1.22514845490862E-16</c:v>
                </c:pt>
                <c:pt idx="1">
                  <c:v>0.30901699437494795</c:v>
                </c:pt>
                <c:pt idx="2">
                  <c:v>0.58778525229247325</c:v>
                </c:pt>
                <c:pt idx="3">
                  <c:v>0.80901699437494745</c:v>
                </c:pt>
                <c:pt idx="4">
                  <c:v>0.95105651629515364</c:v>
                </c:pt>
                <c:pt idx="5">
                  <c:v>1</c:v>
                </c:pt>
                <c:pt idx="6">
                  <c:v>0.95105651629515353</c:v>
                </c:pt>
                <c:pt idx="7">
                  <c:v>0.80901699437494745</c:v>
                </c:pt>
                <c:pt idx="8">
                  <c:v>0.58778525229247314</c:v>
                </c:pt>
                <c:pt idx="9">
                  <c:v>0.30901699437494734</c:v>
                </c:pt>
                <c:pt idx="10">
                  <c:v>0</c:v>
                </c:pt>
                <c:pt idx="11">
                  <c:v>-0.30901699437494751</c:v>
                </c:pt>
                <c:pt idx="12">
                  <c:v>-0.58778525229247314</c:v>
                </c:pt>
                <c:pt idx="13">
                  <c:v>-0.80901699437494745</c:v>
                </c:pt>
                <c:pt idx="14">
                  <c:v>-0.95105651629515353</c:v>
                </c:pt>
                <c:pt idx="15">
                  <c:v>-1</c:v>
                </c:pt>
                <c:pt idx="16">
                  <c:v>-0.95105651629515353</c:v>
                </c:pt>
                <c:pt idx="17">
                  <c:v>-0.80901699437494745</c:v>
                </c:pt>
                <c:pt idx="18">
                  <c:v>-0.58778525229247325</c:v>
                </c:pt>
                <c:pt idx="19">
                  <c:v>-0.30901699437494795</c:v>
                </c:pt>
                <c:pt idx="20">
                  <c:v>-1.22514845490862E-16</c:v>
                </c:pt>
                <c:pt idx="21">
                  <c:v>0.3090169943749469</c:v>
                </c:pt>
                <c:pt idx="22">
                  <c:v>0.58778525229247303</c:v>
                </c:pt>
                <c:pt idx="23">
                  <c:v>0.80901699437494734</c:v>
                </c:pt>
                <c:pt idx="24">
                  <c:v>0.95105651629515353</c:v>
                </c:pt>
                <c:pt idx="25">
                  <c:v>1</c:v>
                </c:pt>
                <c:pt idx="26">
                  <c:v>0.95105651629515364</c:v>
                </c:pt>
                <c:pt idx="27">
                  <c:v>0.80901699437494756</c:v>
                </c:pt>
                <c:pt idx="28">
                  <c:v>0.58778525229247336</c:v>
                </c:pt>
                <c:pt idx="29">
                  <c:v>0.30901699437494762</c:v>
                </c:pt>
                <c:pt idx="30">
                  <c:v>1.1332081106818492E-15</c:v>
                </c:pt>
                <c:pt idx="31">
                  <c:v>-0.30901699437494717</c:v>
                </c:pt>
                <c:pt idx="32">
                  <c:v>-0.58778525229247358</c:v>
                </c:pt>
                <c:pt idx="33">
                  <c:v>-0.80901699437494778</c:v>
                </c:pt>
                <c:pt idx="34">
                  <c:v>-0.95105651629515375</c:v>
                </c:pt>
                <c:pt idx="35">
                  <c:v>-1</c:v>
                </c:pt>
                <c:pt idx="36">
                  <c:v>-0.95105651629515364</c:v>
                </c:pt>
                <c:pt idx="37">
                  <c:v>-0.80901699437494767</c:v>
                </c:pt>
                <c:pt idx="38">
                  <c:v>-0.58778525229247336</c:v>
                </c:pt>
                <c:pt idx="39">
                  <c:v>-0.30901699437494606</c:v>
                </c:pt>
                <c:pt idx="40">
                  <c:v>-3.67544536472586E-16</c:v>
                </c:pt>
                <c:pt idx="41">
                  <c:v>0.30901699437494706</c:v>
                </c:pt>
                <c:pt idx="42">
                  <c:v>0.5877852522924728</c:v>
                </c:pt>
                <c:pt idx="43">
                  <c:v>0.80901699437494723</c:v>
                </c:pt>
                <c:pt idx="44">
                  <c:v>0.95105651629515398</c:v>
                </c:pt>
                <c:pt idx="45">
                  <c:v>1</c:v>
                </c:pt>
                <c:pt idx="46">
                  <c:v>0.95105651629515375</c:v>
                </c:pt>
                <c:pt idx="47">
                  <c:v>0.80901699437494767</c:v>
                </c:pt>
                <c:pt idx="48">
                  <c:v>0.58778525229247347</c:v>
                </c:pt>
                <c:pt idx="49">
                  <c:v>0.30901699437494617</c:v>
                </c:pt>
                <c:pt idx="50">
                  <c:v>4.90059381963448E-16</c:v>
                </c:pt>
                <c:pt idx="51">
                  <c:v>-0.30901699437494862</c:v>
                </c:pt>
                <c:pt idx="52">
                  <c:v>-0.58778525229247269</c:v>
                </c:pt>
                <c:pt idx="53">
                  <c:v>-0.80901699437494712</c:v>
                </c:pt>
                <c:pt idx="54">
                  <c:v>-0.95105651629515398</c:v>
                </c:pt>
                <c:pt idx="55">
                  <c:v>-1</c:v>
                </c:pt>
                <c:pt idx="56">
                  <c:v>-0.9510565162951532</c:v>
                </c:pt>
                <c:pt idx="57">
                  <c:v>-0.80901699437494778</c:v>
                </c:pt>
                <c:pt idx="58">
                  <c:v>-0.58778525229247358</c:v>
                </c:pt>
                <c:pt idx="59">
                  <c:v>-0.30901699437494629</c:v>
                </c:pt>
                <c:pt idx="60">
                  <c:v>-6.1257422745431001E-16</c:v>
                </c:pt>
                <c:pt idx="61">
                  <c:v>0.30901699437494851</c:v>
                </c:pt>
                <c:pt idx="62">
                  <c:v>0.58778525229247258</c:v>
                </c:pt>
                <c:pt idx="63">
                  <c:v>0.80901699437494601</c:v>
                </c:pt>
                <c:pt idx="64">
                  <c:v>0.95105651629515342</c:v>
                </c:pt>
                <c:pt idx="65">
                  <c:v>1</c:v>
                </c:pt>
                <c:pt idx="66">
                  <c:v>0.95105651629515375</c:v>
                </c:pt>
                <c:pt idx="67">
                  <c:v>0.80901699437494679</c:v>
                </c:pt>
                <c:pt idx="68">
                  <c:v>0.58778525229247369</c:v>
                </c:pt>
                <c:pt idx="69">
                  <c:v>0.3090169943749464</c:v>
                </c:pt>
                <c:pt idx="70">
                  <c:v>7.3508907294517201E-16</c:v>
                </c:pt>
                <c:pt idx="71">
                  <c:v>-0.30901699437494839</c:v>
                </c:pt>
                <c:pt idx="72">
                  <c:v>-0.58778525229247247</c:v>
                </c:pt>
                <c:pt idx="73">
                  <c:v>-0.8090169943749459</c:v>
                </c:pt>
                <c:pt idx="74">
                  <c:v>-0.95105651629515331</c:v>
                </c:pt>
                <c:pt idx="75">
                  <c:v>-1</c:v>
                </c:pt>
                <c:pt idx="76">
                  <c:v>-0.95105651629515386</c:v>
                </c:pt>
                <c:pt idx="77">
                  <c:v>-0.8090169943749469</c:v>
                </c:pt>
                <c:pt idx="78">
                  <c:v>-0.5877852522924738</c:v>
                </c:pt>
                <c:pt idx="79">
                  <c:v>-0.30901699437494656</c:v>
                </c:pt>
                <c:pt idx="80">
                  <c:v>-8.5760391843603401E-16</c:v>
                </c:pt>
                <c:pt idx="81">
                  <c:v>0.30901699437494828</c:v>
                </c:pt>
                <c:pt idx="82">
                  <c:v>0.58778525229247247</c:v>
                </c:pt>
                <c:pt idx="83">
                  <c:v>0.8090169943749459</c:v>
                </c:pt>
                <c:pt idx="84">
                  <c:v>0.95105651629515331</c:v>
                </c:pt>
                <c:pt idx="85">
                  <c:v>1</c:v>
                </c:pt>
                <c:pt idx="86">
                  <c:v>0.95105651629515386</c:v>
                </c:pt>
                <c:pt idx="87">
                  <c:v>0.8090169943749469</c:v>
                </c:pt>
                <c:pt idx="88">
                  <c:v>0.58778525229247391</c:v>
                </c:pt>
                <c:pt idx="89">
                  <c:v>0.30901699437495006</c:v>
                </c:pt>
                <c:pt idx="90">
                  <c:v>9.8011876392689601E-16</c:v>
                </c:pt>
                <c:pt idx="91">
                  <c:v>-0.30901699437494479</c:v>
                </c:pt>
                <c:pt idx="92">
                  <c:v>-0.58778525229246947</c:v>
                </c:pt>
                <c:pt idx="93">
                  <c:v>-0.80901699437494579</c:v>
                </c:pt>
                <c:pt idx="94">
                  <c:v>-0.9510565162951522</c:v>
                </c:pt>
                <c:pt idx="95">
                  <c:v>-1</c:v>
                </c:pt>
                <c:pt idx="96">
                  <c:v>-0.95105651629515386</c:v>
                </c:pt>
                <c:pt idx="97">
                  <c:v>-0.80901699437494912</c:v>
                </c:pt>
                <c:pt idx="98">
                  <c:v>-0.58778525229247691</c:v>
                </c:pt>
                <c:pt idx="99">
                  <c:v>-0.3090169943749535</c:v>
                </c:pt>
                <c:pt idx="100">
                  <c:v>-1.102633609417758E-15</c:v>
                </c:pt>
                <c:pt idx="101">
                  <c:v>0.30901699437494468</c:v>
                </c:pt>
                <c:pt idx="102">
                  <c:v>0.58778525229246936</c:v>
                </c:pt>
                <c:pt idx="103">
                  <c:v>0.80901699437494567</c:v>
                </c:pt>
                <c:pt idx="104">
                  <c:v>0.95105651629515209</c:v>
                </c:pt>
                <c:pt idx="105">
                  <c:v>1</c:v>
                </c:pt>
                <c:pt idx="106">
                  <c:v>0.95105651629515398</c:v>
                </c:pt>
                <c:pt idx="107">
                  <c:v>0.80901699437494912</c:v>
                </c:pt>
                <c:pt idx="108">
                  <c:v>0.58778525229247702</c:v>
                </c:pt>
                <c:pt idx="109">
                  <c:v>0.30901699437495367</c:v>
                </c:pt>
                <c:pt idx="110">
                  <c:v>1.22514845490862E-15</c:v>
                </c:pt>
                <c:pt idx="111">
                  <c:v>-0.30901699437494456</c:v>
                </c:pt>
                <c:pt idx="112">
                  <c:v>-0.58778525229246925</c:v>
                </c:pt>
                <c:pt idx="113">
                  <c:v>-0.80901699437494567</c:v>
                </c:pt>
                <c:pt idx="114">
                  <c:v>-0.95105651629515098</c:v>
                </c:pt>
                <c:pt idx="115">
                  <c:v>-1</c:v>
                </c:pt>
                <c:pt idx="116">
                  <c:v>-0.95105651629515509</c:v>
                </c:pt>
                <c:pt idx="117">
                  <c:v>-0.80901699437494923</c:v>
                </c:pt>
                <c:pt idx="118">
                  <c:v>-0.58778525229247425</c:v>
                </c:pt>
                <c:pt idx="119">
                  <c:v>-0.30901699437495378</c:v>
                </c:pt>
                <c:pt idx="120">
                  <c:v>-4.9003769791999829E-15</c:v>
                </c:pt>
                <c:pt idx="121">
                  <c:v>0.30901699437494445</c:v>
                </c:pt>
                <c:pt idx="122">
                  <c:v>0.58778525229247203</c:v>
                </c:pt>
                <c:pt idx="123">
                  <c:v>0.80901699437494345</c:v>
                </c:pt>
                <c:pt idx="124">
                  <c:v>0.95105651629515209</c:v>
                </c:pt>
                <c:pt idx="125">
                  <c:v>1</c:v>
                </c:pt>
                <c:pt idx="126">
                  <c:v>0.95105651629515398</c:v>
                </c:pt>
                <c:pt idx="127">
                  <c:v>0.80901699437495145</c:v>
                </c:pt>
                <c:pt idx="128">
                  <c:v>0.58778525229247713</c:v>
                </c:pt>
                <c:pt idx="129">
                  <c:v>0.3090169943749505</c:v>
                </c:pt>
                <c:pt idx="130">
                  <c:v>1.470178145890344E-15</c:v>
                </c:pt>
                <c:pt idx="131">
                  <c:v>-0.30901699437494773</c:v>
                </c:pt>
                <c:pt idx="132">
                  <c:v>-0.58778525229246903</c:v>
                </c:pt>
                <c:pt idx="133">
                  <c:v>-0.80901699437494545</c:v>
                </c:pt>
                <c:pt idx="134">
                  <c:v>-0.95105651629515087</c:v>
                </c:pt>
                <c:pt idx="135">
                  <c:v>-1</c:v>
                </c:pt>
                <c:pt idx="136">
                  <c:v>-0.9510565162951552</c:v>
                </c:pt>
                <c:pt idx="137">
                  <c:v>-0.80901699437494934</c:v>
                </c:pt>
                <c:pt idx="138">
                  <c:v>-0.58778525229247436</c:v>
                </c:pt>
                <c:pt idx="139">
                  <c:v>-0.309016994374954</c:v>
                </c:pt>
                <c:pt idx="140">
                  <c:v>1.9600206874192949E-15</c:v>
                </c:pt>
                <c:pt idx="141">
                  <c:v>0.30901699437494423</c:v>
                </c:pt>
                <c:pt idx="142">
                  <c:v>0.5877852522924718</c:v>
                </c:pt>
                <c:pt idx="143">
                  <c:v>0.80901699437494334</c:v>
                </c:pt>
                <c:pt idx="144">
                  <c:v>0.95105651629515198</c:v>
                </c:pt>
                <c:pt idx="145">
                  <c:v>1</c:v>
                </c:pt>
                <c:pt idx="146">
                  <c:v>0.95105651629515409</c:v>
                </c:pt>
                <c:pt idx="147">
                  <c:v>0.80901699437495156</c:v>
                </c:pt>
                <c:pt idx="148">
                  <c:v>0.58778525229247736</c:v>
                </c:pt>
                <c:pt idx="149">
                  <c:v>0.30901699437495073</c:v>
                </c:pt>
                <c:pt idx="150">
                  <c:v>1.715207836872068E-15</c:v>
                </c:pt>
                <c:pt idx="151">
                  <c:v>-0.30901699437494745</c:v>
                </c:pt>
                <c:pt idx="152">
                  <c:v>-0.58778525229246881</c:v>
                </c:pt>
                <c:pt idx="153">
                  <c:v>-0.80901699437494534</c:v>
                </c:pt>
                <c:pt idx="154">
                  <c:v>-0.95105651629515087</c:v>
                </c:pt>
                <c:pt idx="155">
                  <c:v>-1</c:v>
                </c:pt>
                <c:pt idx="156">
                  <c:v>-0.9510565162951552</c:v>
                </c:pt>
                <c:pt idx="157">
                  <c:v>-0.80901699437494956</c:v>
                </c:pt>
                <c:pt idx="158">
                  <c:v>-0.58778525229247458</c:v>
                </c:pt>
                <c:pt idx="159">
                  <c:v>-0.30901699437495422</c:v>
                </c:pt>
                <c:pt idx="160">
                  <c:v>-5.3904363611634309E-15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FF-4A03-86FC-9089DF23B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00024"/>
        <c:axId val="533900352"/>
      </c:scatterChart>
      <c:valAx>
        <c:axId val="533900024"/>
        <c:scaling>
          <c:orientation val="minMax"/>
          <c:max val="43434"/>
          <c:min val="434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33900352"/>
        <c:crosses val="autoZero"/>
        <c:crossBetween val="midCat"/>
      </c:valAx>
      <c:valAx>
        <c:axId val="53390035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3390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Latitudinal!$J$1</c:f>
              <c:strCache>
                <c:ptCount val="1"/>
                <c:pt idx="0">
                  <c:v>Delta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Latitudinal!$A$2:$A$38</c:f>
              <c:numCache>
                <c:formatCode>General</c:formatCode>
                <c:ptCount val="37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  <c:pt idx="19">
                  <c:v>-5</c:v>
                </c:pt>
                <c:pt idx="20">
                  <c:v>-10</c:v>
                </c:pt>
                <c:pt idx="21">
                  <c:v>-15</c:v>
                </c:pt>
                <c:pt idx="22">
                  <c:v>-20</c:v>
                </c:pt>
                <c:pt idx="23">
                  <c:v>-25</c:v>
                </c:pt>
                <c:pt idx="24">
                  <c:v>-30</c:v>
                </c:pt>
                <c:pt idx="25">
                  <c:v>-35</c:v>
                </c:pt>
                <c:pt idx="26">
                  <c:v>-40</c:v>
                </c:pt>
                <c:pt idx="27">
                  <c:v>-45</c:v>
                </c:pt>
                <c:pt idx="28">
                  <c:v>-50</c:v>
                </c:pt>
                <c:pt idx="29">
                  <c:v>-55</c:v>
                </c:pt>
                <c:pt idx="30">
                  <c:v>-60</c:v>
                </c:pt>
                <c:pt idx="31">
                  <c:v>-65</c:v>
                </c:pt>
                <c:pt idx="32">
                  <c:v>-70</c:v>
                </c:pt>
                <c:pt idx="33">
                  <c:v>-75</c:v>
                </c:pt>
                <c:pt idx="34">
                  <c:v>-80</c:v>
                </c:pt>
                <c:pt idx="35">
                  <c:v>-85</c:v>
                </c:pt>
                <c:pt idx="36">
                  <c:v>-90</c:v>
                </c:pt>
              </c:numCache>
            </c:numRef>
          </c:xVal>
          <c:yVal>
            <c:numRef>
              <c:f>Latitudinal!$J$2:$J$38</c:f>
              <c:numCache>
                <c:formatCode>General</c:formatCode>
                <c:ptCount val="37"/>
                <c:pt idx="0">
                  <c:v>1.9416379139541925E-16</c:v>
                </c:pt>
                <c:pt idx="1">
                  <c:v>0.27520084125014332</c:v>
                </c:pt>
                <c:pt idx="2">
                  <c:v>0.54203984419724649</c:v>
                </c:pt>
                <c:pt idx="3">
                  <c:v>0.79240924076381136</c:v>
                </c:pt>
                <c:pt idx="4">
                  <c:v>1.0187016835281919</c:v>
                </c:pt>
                <c:pt idx="5">
                  <c:v>1.2140413911264922</c:v>
                </c:pt>
                <c:pt idx="6">
                  <c:v>1.3724930653900007</c:v>
                </c:pt>
                <c:pt idx="7">
                  <c:v>1.4892422323766359</c:v>
                </c:pt>
                <c:pt idx="8">
                  <c:v>1.5607415277254379</c:v>
                </c:pt>
                <c:pt idx="9">
                  <c:v>1.5848184815276229</c:v>
                </c:pt>
                <c:pt idx="10">
                  <c:v>1.5607415277254377</c:v>
                </c:pt>
                <c:pt idx="11">
                  <c:v>1.4892422323766354</c:v>
                </c:pt>
                <c:pt idx="12">
                  <c:v>1.3724930653900005</c:v>
                </c:pt>
                <c:pt idx="13">
                  <c:v>1.2140413911264922</c:v>
                </c:pt>
                <c:pt idx="14">
                  <c:v>1.0187016835281917</c:v>
                </c:pt>
                <c:pt idx="15">
                  <c:v>0.79240924076381136</c:v>
                </c:pt>
                <c:pt idx="16">
                  <c:v>0.54203984419724616</c:v>
                </c:pt>
                <c:pt idx="17">
                  <c:v>0.27520084125014338</c:v>
                </c:pt>
                <c:pt idx="18">
                  <c:v>0</c:v>
                </c:pt>
                <c:pt idx="19">
                  <c:v>-0.27520084125014338</c:v>
                </c:pt>
                <c:pt idx="20">
                  <c:v>-0.54203984419724616</c:v>
                </c:pt>
                <c:pt idx="21">
                  <c:v>-0.79240924076381136</c:v>
                </c:pt>
                <c:pt idx="22">
                  <c:v>-1.0187016835281917</c:v>
                </c:pt>
                <c:pt idx="23">
                  <c:v>-1.2140413911264922</c:v>
                </c:pt>
                <c:pt idx="24">
                  <c:v>-1.3724930653900005</c:v>
                </c:pt>
                <c:pt idx="25">
                  <c:v>-1.4892422323766354</c:v>
                </c:pt>
                <c:pt idx="26">
                  <c:v>-1.5607415277254377</c:v>
                </c:pt>
                <c:pt idx="27">
                  <c:v>-1.5848184815276229</c:v>
                </c:pt>
                <c:pt idx="28">
                  <c:v>-1.5607415277254379</c:v>
                </c:pt>
                <c:pt idx="29">
                  <c:v>-1.4892422323766359</c:v>
                </c:pt>
                <c:pt idx="30">
                  <c:v>-1.3724930653900007</c:v>
                </c:pt>
                <c:pt idx="31">
                  <c:v>-1.2140413911264922</c:v>
                </c:pt>
                <c:pt idx="32">
                  <c:v>-1.0187016835281919</c:v>
                </c:pt>
                <c:pt idx="33">
                  <c:v>-0.79240924076381136</c:v>
                </c:pt>
                <c:pt idx="34">
                  <c:v>-0.54203984419724649</c:v>
                </c:pt>
                <c:pt idx="35">
                  <c:v>-0.27520084125014332</c:v>
                </c:pt>
                <c:pt idx="36">
                  <c:v>-1.9416379139541925E-16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5-4165-9E30-E81625D54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858336"/>
        <c:axId val="568860304"/>
      </c:scatterChart>
      <c:valAx>
        <c:axId val="56885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68860304"/>
        <c:crosses val="autoZero"/>
        <c:crossBetween val="midCat"/>
      </c:valAx>
      <c:valAx>
        <c:axId val="5688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6885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319367</xdr:colOff>
      <xdr:row>0</xdr:row>
      <xdr:rowOff>6723</xdr:rowOff>
    </xdr:from>
    <xdr:to>
      <xdr:col>25</xdr:col>
      <xdr:colOff>470647</xdr:colOff>
      <xdr:row>38</xdr:row>
      <xdr:rowOff>168088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123824</xdr:colOff>
      <xdr:row>1</xdr:row>
      <xdr:rowOff>171450</xdr:rowOff>
    </xdr:from>
    <xdr:to>
      <xdr:col>22</xdr:col>
      <xdr:colOff>419099</xdr:colOff>
      <xdr:row>23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9.42578125" style="5" bestFit="1" customWidth="1"/>
    <col min="3" max="3" width="9.7109375" customWidth="1"/>
  </cols>
  <sheetData>
    <row r="1" spans="1:32" x14ac:dyDescent="0.25">
      <c r="A1" t="s">
        <v>2</v>
      </c>
      <c r="B1" s="5" t="s">
        <v>15</v>
      </c>
      <c r="C1" t="s">
        <v>3</v>
      </c>
      <c r="D1" t="s">
        <v>0</v>
      </c>
      <c r="E1" t="s">
        <v>1</v>
      </c>
      <c r="F1" t="s">
        <v>5</v>
      </c>
      <c r="G1" t="s">
        <v>4</v>
      </c>
    </row>
    <row r="2" spans="1:32" x14ac:dyDescent="0.25">
      <c r="A2">
        <f t="shared" ref="A2:A7" si="0">A3-1</f>
        <v>-7</v>
      </c>
      <c r="B2" s="6">
        <f t="shared" ref="B2:B8" si="1">C2</f>
        <v>43408</v>
      </c>
      <c r="C2" s="2">
        <f t="shared" ref="C2:C7" si="2">C3-1</f>
        <v>43408</v>
      </c>
      <c r="D2">
        <f t="shared" ref="D2:D7" si="3">D3</f>
        <v>0.6</v>
      </c>
      <c r="E2">
        <f t="shared" ref="E2:E7" si="4">E3</f>
        <v>-20</v>
      </c>
      <c r="F2" s="13">
        <f t="shared" ref="F2:F8" si="5">0.5 * (1 + SIN(2 * PI() * (D2 / 4 + A2/E2)))</f>
        <v>0.50000000000000011</v>
      </c>
      <c r="G2" s="13">
        <f>SIN(2 * PI() * (D2 / 4 + A2/E2))</f>
        <v>1.22514845490862E-16</v>
      </c>
    </row>
    <row r="3" spans="1:32" x14ac:dyDescent="0.25">
      <c r="A3">
        <f t="shared" si="0"/>
        <v>-6</v>
      </c>
      <c r="B3" s="6">
        <f t="shared" si="1"/>
        <v>43409</v>
      </c>
      <c r="C3" s="2">
        <f t="shared" si="2"/>
        <v>43409</v>
      </c>
      <c r="D3">
        <f t="shared" si="3"/>
        <v>0.6</v>
      </c>
      <c r="E3">
        <f t="shared" si="4"/>
        <v>-20</v>
      </c>
      <c r="F3" s="13">
        <f t="shared" si="5"/>
        <v>0.65450849718747395</v>
      </c>
      <c r="G3" s="13">
        <f t="shared" ref="G3:G8" si="6">SIN(2 * PI() * (D3 / 4 + A3/E3))</f>
        <v>0.30901699437494795</v>
      </c>
    </row>
    <row r="4" spans="1:32" x14ac:dyDescent="0.25">
      <c r="A4">
        <f t="shared" si="0"/>
        <v>-5</v>
      </c>
      <c r="B4" s="6">
        <f t="shared" si="1"/>
        <v>43410</v>
      </c>
      <c r="C4" s="2">
        <f t="shared" si="2"/>
        <v>43410</v>
      </c>
      <c r="D4">
        <f t="shared" si="3"/>
        <v>0.6</v>
      </c>
      <c r="E4">
        <f t="shared" si="4"/>
        <v>-20</v>
      </c>
      <c r="F4" s="13">
        <f t="shared" si="5"/>
        <v>0.79389262614623668</v>
      </c>
      <c r="G4" s="13">
        <f t="shared" si="6"/>
        <v>0.58778525229247325</v>
      </c>
    </row>
    <row r="5" spans="1:32" x14ac:dyDescent="0.25">
      <c r="A5">
        <f t="shared" si="0"/>
        <v>-4</v>
      </c>
      <c r="B5" s="6">
        <f t="shared" si="1"/>
        <v>43411</v>
      </c>
      <c r="C5" s="2">
        <f t="shared" si="2"/>
        <v>43411</v>
      </c>
      <c r="D5">
        <f t="shared" si="3"/>
        <v>0.6</v>
      </c>
      <c r="E5">
        <f t="shared" si="4"/>
        <v>-20</v>
      </c>
      <c r="F5" s="13">
        <f t="shared" si="5"/>
        <v>0.90450849718747373</v>
      </c>
      <c r="G5" s="13">
        <f t="shared" si="6"/>
        <v>0.80901699437494745</v>
      </c>
    </row>
    <row r="6" spans="1:32" x14ac:dyDescent="0.25">
      <c r="A6">
        <f t="shared" si="0"/>
        <v>-3</v>
      </c>
      <c r="B6" s="6">
        <f t="shared" si="1"/>
        <v>43412</v>
      </c>
      <c r="C6" s="2">
        <f t="shared" si="2"/>
        <v>43412</v>
      </c>
      <c r="D6">
        <f t="shared" si="3"/>
        <v>0.6</v>
      </c>
      <c r="E6">
        <f t="shared" si="4"/>
        <v>-20</v>
      </c>
      <c r="F6" s="13">
        <f t="shared" si="5"/>
        <v>0.97552825814757682</v>
      </c>
      <c r="G6" s="13">
        <f t="shared" si="6"/>
        <v>0.95105651629515364</v>
      </c>
    </row>
    <row r="7" spans="1:32" x14ac:dyDescent="0.25">
      <c r="A7">
        <f t="shared" si="0"/>
        <v>-2</v>
      </c>
      <c r="B7" s="6">
        <f t="shared" si="1"/>
        <v>43413</v>
      </c>
      <c r="C7" s="2">
        <f t="shared" si="2"/>
        <v>43413</v>
      </c>
      <c r="D7">
        <f t="shared" si="3"/>
        <v>0.6</v>
      </c>
      <c r="E7">
        <f t="shared" si="4"/>
        <v>-20</v>
      </c>
      <c r="F7" s="13">
        <f t="shared" si="5"/>
        <v>1</v>
      </c>
      <c r="G7" s="13">
        <f t="shared" si="6"/>
        <v>1</v>
      </c>
    </row>
    <row r="8" spans="1:32" ht="15.75" thickBot="1" x14ac:dyDescent="0.3">
      <c r="A8">
        <f>A9-1</f>
        <v>-1</v>
      </c>
      <c r="B8" s="6">
        <f t="shared" si="1"/>
        <v>43414</v>
      </c>
      <c r="C8" s="2">
        <f>C9-1</f>
        <v>43414</v>
      </c>
      <c r="D8">
        <f>D9</f>
        <v>0.6</v>
      </c>
      <c r="E8">
        <f>E9</f>
        <v>-20</v>
      </c>
      <c r="F8" s="13">
        <f t="shared" si="5"/>
        <v>0.97552825814757682</v>
      </c>
      <c r="G8" s="13">
        <f t="shared" si="6"/>
        <v>0.95105651629515353</v>
      </c>
    </row>
    <row r="9" spans="1:32" ht="15.75" thickBot="1" x14ac:dyDescent="0.3">
      <c r="A9" s="7">
        <v>0</v>
      </c>
      <c r="B9" s="8">
        <f>C9</f>
        <v>43415</v>
      </c>
      <c r="C9" s="10">
        <v>43415</v>
      </c>
      <c r="D9" s="11">
        <v>0.6</v>
      </c>
      <c r="E9" s="12">
        <v>-20</v>
      </c>
      <c r="F9" s="9">
        <f t="shared" ref="F9" si="7">0.5 * (1 + SIN(2 * PI() * (D9 / 4 + A9/E9)))</f>
        <v>0.90450849718747373</v>
      </c>
      <c r="G9" s="7">
        <f>SIN(2 * PI() * (D9 / 4 + A9/E9))</f>
        <v>0.80901699437494745</v>
      </c>
      <c r="AA9">
        <v>0</v>
      </c>
      <c r="AB9">
        <v>43387</v>
      </c>
      <c r="AC9">
        <v>-1</v>
      </c>
      <c r="AD9">
        <v>20</v>
      </c>
      <c r="AE9">
        <v>0</v>
      </c>
      <c r="AF9">
        <v>-1</v>
      </c>
    </row>
    <row r="10" spans="1:32" x14ac:dyDescent="0.25">
      <c r="A10" s="3">
        <f t="shared" ref="A10:A60" si="8">A9+1</f>
        <v>1</v>
      </c>
      <c r="B10" s="6">
        <f t="shared" ref="B10:B73" si="9">C10</f>
        <v>43416</v>
      </c>
      <c r="C10" s="4">
        <f t="shared" ref="C10:C60" si="10">C9+1</f>
        <v>43416</v>
      </c>
      <c r="D10" s="3">
        <f t="shared" ref="D10:D60" si="11">D9</f>
        <v>0.6</v>
      </c>
      <c r="E10" s="3">
        <f t="shared" ref="E10:E60" si="12">E9</f>
        <v>-20</v>
      </c>
      <c r="F10" s="3">
        <f t="shared" ref="F10:F59" si="13">0.5 * (1 + SIN(2 * PI() * (D10 / 4 + A10/E10)))</f>
        <v>0.79389262614623657</v>
      </c>
      <c r="G10" s="3">
        <f t="shared" ref="G10:G59" si="14">SIN(2 * PI() * (D10 / 4 + A10/E10))</f>
        <v>0.58778525229247314</v>
      </c>
      <c r="AA10">
        <v>1</v>
      </c>
      <c r="AB10">
        <v>43388</v>
      </c>
      <c r="AC10">
        <v>-1</v>
      </c>
      <c r="AD10">
        <v>20</v>
      </c>
      <c r="AE10">
        <v>2.4471741852423234E-2</v>
      </c>
      <c r="AF10">
        <v>-0.95105651629515353</v>
      </c>
    </row>
    <row r="11" spans="1:32" x14ac:dyDescent="0.25">
      <c r="A11" s="3">
        <f t="shared" si="8"/>
        <v>2</v>
      </c>
      <c r="B11" s="6">
        <f t="shared" si="9"/>
        <v>43417</v>
      </c>
      <c r="C11" s="4">
        <f t="shared" si="10"/>
        <v>43417</v>
      </c>
      <c r="D11" s="3">
        <f t="shared" si="11"/>
        <v>0.6</v>
      </c>
      <c r="E11" s="3">
        <f t="shared" si="12"/>
        <v>-20</v>
      </c>
      <c r="F11" s="3">
        <f t="shared" si="13"/>
        <v>0.65450849718747373</v>
      </c>
      <c r="G11" s="3">
        <f t="shared" si="14"/>
        <v>0.30901699437494734</v>
      </c>
      <c r="AA11">
        <v>2</v>
      </c>
      <c r="AB11">
        <v>43389</v>
      </c>
      <c r="AC11">
        <v>-1</v>
      </c>
      <c r="AD11">
        <v>20</v>
      </c>
      <c r="AE11">
        <v>9.5491502812526274E-2</v>
      </c>
      <c r="AF11">
        <v>-0.80901699437494745</v>
      </c>
    </row>
    <row r="12" spans="1:32" x14ac:dyDescent="0.25">
      <c r="A12" s="3">
        <f t="shared" si="8"/>
        <v>3</v>
      </c>
      <c r="B12" s="6">
        <f t="shared" si="9"/>
        <v>43418</v>
      </c>
      <c r="C12" s="4">
        <f t="shared" si="10"/>
        <v>43418</v>
      </c>
      <c r="D12" s="3">
        <f t="shared" si="11"/>
        <v>0.6</v>
      </c>
      <c r="E12" s="3">
        <f t="shared" si="12"/>
        <v>-20</v>
      </c>
      <c r="F12" s="3">
        <f t="shared" si="13"/>
        <v>0.5</v>
      </c>
      <c r="G12" s="3">
        <f t="shared" si="14"/>
        <v>0</v>
      </c>
      <c r="AA12">
        <v>3</v>
      </c>
      <c r="AB12">
        <v>43390</v>
      </c>
      <c r="AC12">
        <v>-1</v>
      </c>
      <c r="AD12">
        <v>20</v>
      </c>
      <c r="AE12">
        <v>0.20610737385376343</v>
      </c>
      <c r="AF12">
        <v>-0.58778525229247314</v>
      </c>
    </row>
    <row r="13" spans="1:32" x14ac:dyDescent="0.25">
      <c r="A13" s="3">
        <f t="shared" si="8"/>
        <v>4</v>
      </c>
      <c r="B13" s="6">
        <f t="shared" si="9"/>
        <v>43419</v>
      </c>
      <c r="C13" s="4">
        <f t="shared" si="10"/>
        <v>43419</v>
      </c>
      <c r="D13" s="3">
        <f t="shared" si="11"/>
        <v>0.6</v>
      </c>
      <c r="E13" s="3">
        <f t="shared" si="12"/>
        <v>-20</v>
      </c>
      <c r="F13" s="3">
        <f t="shared" si="13"/>
        <v>0.34549150281252627</v>
      </c>
      <c r="G13" s="3">
        <f t="shared" si="14"/>
        <v>-0.30901699437494751</v>
      </c>
      <c r="AA13">
        <v>4</v>
      </c>
      <c r="AB13">
        <v>43391</v>
      </c>
      <c r="AC13">
        <v>-1</v>
      </c>
      <c r="AD13">
        <v>20</v>
      </c>
      <c r="AE13">
        <v>0.34549150281252633</v>
      </c>
      <c r="AF13">
        <v>-0.30901699437494734</v>
      </c>
    </row>
    <row r="14" spans="1:32" x14ac:dyDescent="0.25">
      <c r="A14" s="3">
        <f t="shared" si="8"/>
        <v>5</v>
      </c>
      <c r="B14" s="6">
        <f t="shared" si="9"/>
        <v>43420</v>
      </c>
      <c r="C14" s="4">
        <f t="shared" si="10"/>
        <v>43420</v>
      </c>
      <c r="D14" s="3">
        <f t="shared" si="11"/>
        <v>0.6</v>
      </c>
      <c r="E14" s="3">
        <f t="shared" si="12"/>
        <v>-20</v>
      </c>
      <c r="F14" s="3">
        <f t="shared" si="13"/>
        <v>0.20610737385376343</v>
      </c>
      <c r="G14" s="3">
        <f t="shared" si="14"/>
        <v>-0.58778525229247314</v>
      </c>
      <c r="AA14">
        <v>5</v>
      </c>
      <c r="AB14">
        <v>43392</v>
      </c>
      <c r="AC14">
        <v>-1</v>
      </c>
      <c r="AD14">
        <v>20</v>
      </c>
      <c r="AE14">
        <v>0.5</v>
      </c>
      <c r="AF14">
        <v>0</v>
      </c>
    </row>
    <row r="15" spans="1:32" x14ac:dyDescent="0.25">
      <c r="A15" s="3">
        <f t="shared" si="8"/>
        <v>6</v>
      </c>
      <c r="B15" s="6">
        <f t="shared" si="9"/>
        <v>43421</v>
      </c>
      <c r="C15" s="4">
        <f t="shared" si="10"/>
        <v>43421</v>
      </c>
      <c r="D15" s="3">
        <f t="shared" si="11"/>
        <v>0.6</v>
      </c>
      <c r="E15" s="3">
        <f t="shared" si="12"/>
        <v>-20</v>
      </c>
      <c r="F15" s="3">
        <f t="shared" si="13"/>
        <v>9.5491502812526274E-2</v>
      </c>
      <c r="G15" s="3">
        <f t="shared" si="14"/>
        <v>-0.80901699437494745</v>
      </c>
      <c r="AA15" s="1">
        <v>6</v>
      </c>
      <c r="AB15" s="1">
        <v>43393</v>
      </c>
      <c r="AC15" s="1">
        <v>-1</v>
      </c>
      <c r="AD15" s="1">
        <v>20</v>
      </c>
      <c r="AE15" s="1">
        <v>0.65450849718747373</v>
      </c>
      <c r="AF15" s="1">
        <v>0.30901699437494734</v>
      </c>
    </row>
    <row r="16" spans="1:32" x14ac:dyDescent="0.25">
      <c r="A16" s="3">
        <f t="shared" si="8"/>
        <v>7</v>
      </c>
      <c r="B16" s="6">
        <f t="shared" si="9"/>
        <v>43422</v>
      </c>
      <c r="C16" s="4">
        <f t="shared" si="10"/>
        <v>43422</v>
      </c>
      <c r="D16" s="3">
        <f t="shared" si="11"/>
        <v>0.6</v>
      </c>
      <c r="E16" s="3">
        <f t="shared" si="12"/>
        <v>-20</v>
      </c>
      <c r="F16" s="3">
        <f t="shared" si="13"/>
        <v>2.4471741852423234E-2</v>
      </c>
      <c r="G16" s="3">
        <f t="shared" si="14"/>
        <v>-0.95105651629515353</v>
      </c>
      <c r="AA16">
        <v>7</v>
      </c>
      <c r="AB16">
        <v>43394</v>
      </c>
      <c r="AC16">
        <v>-1</v>
      </c>
      <c r="AD16">
        <v>20</v>
      </c>
      <c r="AE16">
        <v>0.79389262614623646</v>
      </c>
      <c r="AF16">
        <v>0.58778525229247303</v>
      </c>
    </row>
    <row r="17" spans="1:32" x14ac:dyDescent="0.25">
      <c r="A17" s="3">
        <f t="shared" si="8"/>
        <v>8</v>
      </c>
      <c r="B17" s="6">
        <f t="shared" si="9"/>
        <v>43423</v>
      </c>
      <c r="C17" s="4">
        <f t="shared" si="10"/>
        <v>43423</v>
      </c>
      <c r="D17" s="3">
        <f t="shared" si="11"/>
        <v>0.6</v>
      </c>
      <c r="E17" s="3">
        <f t="shared" si="12"/>
        <v>-20</v>
      </c>
      <c r="F17" s="3">
        <f t="shared" si="13"/>
        <v>0</v>
      </c>
      <c r="G17" s="3">
        <f t="shared" si="14"/>
        <v>-1</v>
      </c>
      <c r="AA17">
        <v>8</v>
      </c>
      <c r="AB17">
        <v>43395</v>
      </c>
      <c r="AC17">
        <v>-1</v>
      </c>
      <c r="AD17">
        <v>20</v>
      </c>
      <c r="AE17">
        <v>0.90450849718747373</v>
      </c>
      <c r="AF17">
        <v>0.80901699437494745</v>
      </c>
    </row>
    <row r="18" spans="1:32" x14ac:dyDescent="0.25">
      <c r="A18" s="3">
        <f t="shared" si="8"/>
        <v>9</v>
      </c>
      <c r="B18" s="6">
        <f t="shared" si="9"/>
        <v>43424</v>
      </c>
      <c r="C18" s="4">
        <f t="shared" si="10"/>
        <v>43424</v>
      </c>
      <c r="D18" s="3">
        <f t="shared" si="11"/>
        <v>0.6</v>
      </c>
      <c r="E18" s="3">
        <f t="shared" si="12"/>
        <v>-20</v>
      </c>
      <c r="F18" s="3">
        <f t="shared" si="13"/>
        <v>2.4471741852423234E-2</v>
      </c>
      <c r="G18" s="3">
        <f t="shared" si="14"/>
        <v>-0.95105651629515353</v>
      </c>
      <c r="AA18">
        <v>9</v>
      </c>
      <c r="AB18">
        <v>43396</v>
      </c>
      <c r="AC18">
        <v>-1</v>
      </c>
      <c r="AD18">
        <v>20</v>
      </c>
      <c r="AE18">
        <v>0.97552825814757682</v>
      </c>
      <c r="AF18">
        <v>0.95105651629515353</v>
      </c>
    </row>
    <row r="19" spans="1:32" x14ac:dyDescent="0.25">
      <c r="A19" s="3">
        <f t="shared" si="8"/>
        <v>10</v>
      </c>
      <c r="B19" s="6">
        <f t="shared" si="9"/>
        <v>43425</v>
      </c>
      <c r="C19" s="4">
        <f t="shared" si="10"/>
        <v>43425</v>
      </c>
      <c r="D19" s="3">
        <f t="shared" si="11"/>
        <v>0.6</v>
      </c>
      <c r="E19" s="3">
        <f t="shared" si="12"/>
        <v>-20</v>
      </c>
      <c r="F19" s="3">
        <f t="shared" si="13"/>
        <v>9.5491502812526274E-2</v>
      </c>
      <c r="G19" s="3">
        <f t="shared" si="14"/>
        <v>-0.80901699437494745</v>
      </c>
      <c r="AA19">
        <v>10</v>
      </c>
      <c r="AB19">
        <v>43397</v>
      </c>
      <c r="AC19">
        <v>-1</v>
      </c>
      <c r="AD19">
        <v>20</v>
      </c>
      <c r="AE19">
        <v>1</v>
      </c>
      <c r="AF19">
        <v>1</v>
      </c>
    </row>
    <row r="20" spans="1:32" x14ac:dyDescent="0.25">
      <c r="A20">
        <f t="shared" si="8"/>
        <v>11</v>
      </c>
      <c r="B20" s="6">
        <f t="shared" si="9"/>
        <v>43426</v>
      </c>
      <c r="C20" s="2">
        <f t="shared" si="10"/>
        <v>43426</v>
      </c>
      <c r="D20">
        <f t="shared" si="11"/>
        <v>0.6</v>
      </c>
      <c r="E20">
        <f t="shared" si="12"/>
        <v>-20</v>
      </c>
      <c r="F20">
        <f t="shared" si="13"/>
        <v>0.20610737385376338</v>
      </c>
      <c r="G20">
        <f t="shared" si="14"/>
        <v>-0.58778525229247325</v>
      </c>
    </row>
    <row r="21" spans="1:32" x14ac:dyDescent="0.25">
      <c r="A21">
        <f t="shared" si="8"/>
        <v>12</v>
      </c>
      <c r="B21" s="6">
        <f t="shared" si="9"/>
        <v>43427</v>
      </c>
      <c r="C21" s="2">
        <f t="shared" si="10"/>
        <v>43427</v>
      </c>
      <c r="D21">
        <f t="shared" si="11"/>
        <v>0.6</v>
      </c>
      <c r="E21">
        <f t="shared" si="12"/>
        <v>-20</v>
      </c>
      <c r="F21">
        <f t="shared" si="13"/>
        <v>0.34549150281252605</v>
      </c>
      <c r="G21">
        <f t="shared" si="14"/>
        <v>-0.30901699437494795</v>
      </c>
    </row>
    <row r="22" spans="1:32" x14ac:dyDescent="0.25">
      <c r="A22">
        <f t="shared" si="8"/>
        <v>13</v>
      </c>
      <c r="B22" s="6">
        <f t="shared" si="9"/>
        <v>43428</v>
      </c>
      <c r="C22" s="2">
        <f t="shared" si="10"/>
        <v>43428</v>
      </c>
      <c r="D22">
        <f t="shared" si="11"/>
        <v>0.6</v>
      </c>
      <c r="E22">
        <f t="shared" si="12"/>
        <v>-20</v>
      </c>
      <c r="F22">
        <f t="shared" si="13"/>
        <v>0.49999999999999994</v>
      </c>
      <c r="G22">
        <f t="shared" si="14"/>
        <v>-1.22514845490862E-16</v>
      </c>
    </row>
    <row r="23" spans="1:32" x14ac:dyDescent="0.25">
      <c r="A23">
        <f t="shared" si="8"/>
        <v>14</v>
      </c>
      <c r="B23" s="6">
        <f t="shared" si="9"/>
        <v>43429</v>
      </c>
      <c r="C23" s="2">
        <f t="shared" si="10"/>
        <v>43429</v>
      </c>
      <c r="D23">
        <f t="shared" si="11"/>
        <v>0.6</v>
      </c>
      <c r="E23">
        <f t="shared" si="12"/>
        <v>-20</v>
      </c>
      <c r="F23">
        <f t="shared" si="13"/>
        <v>0.6545084971874735</v>
      </c>
      <c r="G23">
        <f t="shared" si="14"/>
        <v>0.3090169943749469</v>
      </c>
    </row>
    <row r="24" spans="1:32" x14ac:dyDescent="0.25">
      <c r="A24">
        <f t="shared" si="8"/>
        <v>15</v>
      </c>
      <c r="B24" s="6">
        <f t="shared" si="9"/>
        <v>43430</v>
      </c>
      <c r="C24" s="2">
        <f t="shared" si="10"/>
        <v>43430</v>
      </c>
      <c r="D24">
        <f t="shared" si="11"/>
        <v>0.6</v>
      </c>
      <c r="E24">
        <f t="shared" si="12"/>
        <v>-20</v>
      </c>
      <c r="F24">
        <f t="shared" si="13"/>
        <v>0.79389262614623646</v>
      </c>
      <c r="G24">
        <f t="shared" si="14"/>
        <v>0.58778525229247303</v>
      </c>
    </row>
    <row r="25" spans="1:32" x14ac:dyDescent="0.25">
      <c r="A25">
        <f t="shared" si="8"/>
        <v>16</v>
      </c>
      <c r="B25" s="6">
        <f t="shared" si="9"/>
        <v>43431</v>
      </c>
      <c r="C25" s="2">
        <f t="shared" si="10"/>
        <v>43431</v>
      </c>
      <c r="D25">
        <f t="shared" si="11"/>
        <v>0.6</v>
      </c>
      <c r="E25">
        <f t="shared" si="12"/>
        <v>-20</v>
      </c>
      <c r="F25">
        <f t="shared" si="13"/>
        <v>0.90450849718747373</v>
      </c>
      <c r="G25">
        <f t="shared" si="14"/>
        <v>0.80901699437494734</v>
      </c>
    </row>
    <row r="26" spans="1:32" x14ac:dyDescent="0.25">
      <c r="A26">
        <f t="shared" si="8"/>
        <v>17</v>
      </c>
      <c r="B26" s="6">
        <f t="shared" si="9"/>
        <v>43432</v>
      </c>
      <c r="C26" s="2">
        <f t="shared" si="10"/>
        <v>43432</v>
      </c>
      <c r="D26">
        <f t="shared" si="11"/>
        <v>0.6</v>
      </c>
      <c r="E26">
        <f t="shared" si="12"/>
        <v>-20</v>
      </c>
      <c r="F26">
        <f t="shared" si="13"/>
        <v>0.97552825814757682</v>
      </c>
      <c r="G26">
        <f t="shared" si="14"/>
        <v>0.95105651629515353</v>
      </c>
    </row>
    <row r="27" spans="1:32" x14ac:dyDescent="0.25">
      <c r="A27">
        <f t="shared" si="8"/>
        <v>18</v>
      </c>
      <c r="B27" s="6">
        <f t="shared" si="9"/>
        <v>43433</v>
      </c>
      <c r="C27" s="2">
        <f t="shared" si="10"/>
        <v>43433</v>
      </c>
      <c r="D27">
        <f t="shared" si="11"/>
        <v>0.6</v>
      </c>
      <c r="E27">
        <f t="shared" si="12"/>
        <v>-20</v>
      </c>
      <c r="F27">
        <f t="shared" si="13"/>
        <v>1</v>
      </c>
      <c r="G27">
        <f t="shared" si="14"/>
        <v>1</v>
      </c>
    </row>
    <row r="28" spans="1:32" x14ac:dyDescent="0.25">
      <c r="A28">
        <f t="shared" si="8"/>
        <v>19</v>
      </c>
      <c r="B28" s="6">
        <f t="shared" si="9"/>
        <v>43434</v>
      </c>
      <c r="C28" s="2">
        <f t="shared" si="10"/>
        <v>43434</v>
      </c>
      <c r="D28">
        <f t="shared" si="11"/>
        <v>0.6</v>
      </c>
      <c r="E28">
        <f t="shared" si="12"/>
        <v>-20</v>
      </c>
      <c r="F28">
        <f t="shared" si="13"/>
        <v>0.97552825814757682</v>
      </c>
      <c r="G28">
        <f t="shared" si="14"/>
        <v>0.95105651629515364</v>
      </c>
    </row>
    <row r="29" spans="1:32" x14ac:dyDescent="0.25">
      <c r="A29">
        <f t="shared" si="8"/>
        <v>20</v>
      </c>
      <c r="B29" s="6">
        <f t="shared" si="9"/>
        <v>43435</v>
      </c>
      <c r="C29" s="2">
        <f t="shared" si="10"/>
        <v>43435</v>
      </c>
      <c r="D29">
        <f t="shared" si="11"/>
        <v>0.6</v>
      </c>
      <c r="E29">
        <f t="shared" si="12"/>
        <v>-20</v>
      </c>
      <c r="F29">
        <f t="shared" si="13"/>
        <v>0.90450849718747373</v>
      </c>
      <c r="G29">
        <f t="shared" si="14"/>
        <v>0.80901699437494756</v>
      </c>
    </row>
    <row r="30" spans="1:32" x14ac:dyDescent="0.25">
      <c r="A30">
        <f t="shared" si="8"/>
        <v>21</v>
      </c>
      <c r="B30" s="6">
        <f t="shared" si="9"/>
        <v>43436</v>
      </c>
      <c r="C30" s="2">
        <f t="shared" si="10"/>
        <v>43436</v>
      </c>
      <c r="D30">
        <f t="shared" si="11"/>
        <v>0.6</v>
      </c>
      <c r="E30">
        <f t="shared" si="12"/>
        <v>-20</v>
      </c>
      <c r="F30">
        <f t="shared" si="13"/>
        <v>0.79389262614623668</v>
      </c>
      <c r="G30">
        <f t="shared" si="14"/>
        <v>0.58778525229247336</v>
      </c>
    </row>
    <row r="31" spans="1:32" x14ac:dyDescent="0.25">
      <c r="A31">
        <f t="shared" si="8"/>
        <v>22</v>
      </c>
      <c r="B31" s="6">
        <f t="shared" si="9"/>
        <v>43437</v>
      </c>
      <c r="C31" s="2">
        <f t="shared" si="10"/>
        <v>43437</v>
      </c>
      <c r="D31">
        <f t="shared" si="11"/>
        <v>0.6</v>
      </c>
      <c r="E31">
        <f t="shared" si="12"/>
        <v>-20</v>
      </c>
      <c r="F31">
        <f t="shared" si="13"/>
        <v>0.65450849718747384</v>
      </c>
      <c r="G31">
        <f t="shared" si="14"/>
        <v>0.30901699437494762</v>
      </c>
    </row>
    <row r="32" spans="1:32" x14ac:dyDescent="0.25">
      <c r="A32">
        <f t="shared" si="8"/>
        <v>23</v>
      </c>
      <c r="B32" s="6">
        <f t="shared" si="9"/>
        <v>43438</v>
      </c>
      <c r="C32" s="2">
        <f t="shared" si="10"/>
        <v>43438</v>
      </c>
      <c r="D32">
        <f t="shared" si="11"/>
        <v>0.6</v>
      </c>
      <c r="E32">
        <f t="shared" si="12"/>
        <v>-20</v>
      </c>
      <c r="F32">
        <f t="shared" si="13"/>
        <v>0.50000000000000056</v>
      </c>
      <c r="G32">
        <f t="shared" si="14"/>
        <v>1.1332081106818492E-15</v>
      </c>
    </row>
    <row r="33" spans="1:7" x14ac:dyDescent="0.25">
      <c r="A33">
        <f t="shared" si="8"/>
        <v>24</v>
      </c>
      <c r="B33" s="6">
        <f t="shared" si="9"/>
        <v>43439</v>
      </c>
      <c r="C33" s="2">
        <f t="shared" si="10"/>
        <v>43439</v>
      </c>
      <c r="D33">
        <f t="shared" si="11"/>
        <v>0.6</v>
      </c>
      <c r="E33">
        <f t="shared" si="12"/>
        <v>-20</v>
      </c>
      <c r="F33">
        <f t="shared" si="13"/>
        <v>0.34549150281252639</v>
      </c>
      <c r="G33">
        <f t="shared" si="14"/>
        <v>-0.30901699437494717</v>
      </c>
    </row>
    <row r="34" spans="1:7" x14ac:dyDescent="0.25">
      <c r="A34">
        <f t="shared" si="8"/>
        <v>25</v>
      </c>
      <c r="B34" s="6">
        <f t="shared" si="9"/>
        <v>43440</v>
      </c>
      <c r="C34" s="2">
        <f t="shared" si="10"/>
        <v>43440</v>
      </c>
      <c r="D34">
        <f t="shared" si="11"/>
        <v>0.6</v>
      </c>
      <c r="E34">
        <f t="shared" si="12"/>
        <v>-20</v>
      </c>
      <c r="F34">
        <f t="shared" si="13"/>
        <v>0.20610737385376321</v>
      </c>
      <c r="G34">
        <f t="shared" si="14"/>
        <v>-0.58778525229247358</v>
      </c>
    </row>
    <row r="35" spans="1:7" x14ac:dyDescent="0.25">
      <c r="A35">
        <f t="shared" si="8"/>
        <v>26</v>
      </c>
      <c r="B35" s="6">
        <f t="shared" si="9"/>
        <v>43441</v>
      </c>
      <c r="C35" s="2">
        <f t="shared" si="10"/>
        <v>43441</v>
      </c>
      <c r="D35">
        <f t="shared" si="11"/>
        <v>0.6</v>
      </c>
      <c r="E35">
        <f t="shared" si="12"/>
        <v>-20</v>
      </c>
      <c r="F35">
        <f t="shared" si="13"/>
        <v>9.5491502812526108E-2</v>
      </c>
      <c r="G35">
        <f t="shared" si="14"/>
        <v>-0.80901699437494778</v>
      </c>
    </row>
    <row r="36" spans="1:7" x14ac:dyDescent="0.25">
      <c r="A36">
        <f t="shared" si="8"/>
        <v>27</v>
      </c>
      <c r="B36" s="6">
        <f t="shared" si="9"/>
        <v>43442</v>
      </c>
      <c r="C36" s="2">
        <f t="shared" si="10"/>
        <v>43442</v>
      </c>
      <c r="D36">
        <f t="shared" si="11"/>
        <v>0.6</v>
      </c>
      <c r="E36">
        <f t="shared" si="12"/>
        <v>-20</v>
      </c>
      <c r="F36">
        <f t="shared" si="13"/>
        <v>2.4471741852423123E-2</v>
      </c>
      <c r="G36">
        <f t="shared" si="14"/>
        <v>-0.95105651629515375</v>
      </c>
    </row>
    <row r="37" spans="1:7" x14ac:dyDescent="0.25">
      <c r="A37">
        <f t="shared" si="8"/>
        <v>28</v>
      </c>
      <c r="B37" s="6">
        <f t="shared" si="9"/>
        <v>43443</v>
      </c>
      <c r="C37" s="2">
        <f t="shared" si="10"/>
        <v>43443</v>
      </c>
      <c r="D37">
        <f t="shared" si="11"/>
        <v>0.6</v>
      </c>
      <c r="E37">
        <f t="shared" si="12"/>
        <v>-20</v>
      </c>
      <c r="F37">
        <f t="shared" si="13"/>
        <v>0</v>
      </c>
      <c r="G37">
        <f t="shared" si="14"/>
        <v>-1</v>
      </c>
    </row>
    <row r="38" spans="1:7" x14ac:dyDescent="0.25">
      <c r="A38">
        <f t="shared" si="8"/>
        <v>29</v>
      </c>
      <c r="B38" s="6">
        <f t="shared" si="9"/>
        <v>43444</v>
      </c>
      <c r="C38" s="2">
        <f t="shared" si="10"/>
        <v>43444</v>
      </c>
      <c r="D38">
        <f t="shared" si="11"/>
        <v>0.6</v>
      </c>
      <c r="E38">
        <f t="shared" si="12"/>
        <v>-20</v>
      </c>
      <c r="F38">
        <f t="shared" si="13"/>
        <v>2.4471741852423179E-2</v>
      </c>
      <c r="G38">
        <f t="shared" si="14"/>
        <v>-0.95105651629515364</v>
      </c>
    </row>
    <row r="39" spans="1:7" x14ac:dyDescent="0.25">
      <c r="A39">
        <f t="shared" si="8"/>
        <v>30</v>
      </c>
      <c r="B39" s="6">
        <f t="shared" si="9"/>
        <v>43445</v>
      </c>
      <c r="C39" s="2">
        <f t="shared" si="10"/>
        <v>43445</v>
      </c>
      <c r="D39">
        <f t="shared" si="11"/>
        <v>0.6</v>
      </c>
      <c r="E39">
        <f t="shared" si="12"/>
        <v>-20</v>
      </c>
      <c r="F39">
        <f t="shared" si="13"/>
        <v>9.5491502812526163E-2</v>
      </c>
      <c r="G39">
        <f t="shared" si="14"/>
        <v>-0.80901699437494767</v>
      </c>
    </row>
    <row r="40" spans="1:7" x14ac:dyDescent="0.25">
      <c r="A40">
        <f t="shared" si="8"/>
        <v>31</v>
      </c>
      <c r="B40" s="6">
        <f t="shared" si="9"/>
        <v>43446</v>
      </c>
      <c r="C40" s="2">
        <f t="shared" si="10"/>
        <v>43446</v>
      </c>
      <c r="D40">
        <f t="shared" si="11"/>
        <v>0.6</v>
      </c>
      <c r="E40">
        <f t="shared" si="12"/>
        <v>-20</v>
      </c>
      <c r="F40">
        <f t="shared" si="13"/>
        <v>0.20610737385376332</v>
      </c>
      <c r="G40">
        <f t="shared" si="14"/>
        <v>-0.58778525229247336</v>
      </c>
    </row>
    <row r="41" spans="1:7" x14ac:dyDescent="0.25">
      <c r="A41">
        <f t="shared" si="8"/>
        <v>32</v>
      </c>
      <c r="B41" s="6">
        <f t="shared" si="9"/>
        <v>43447</v>
      </c>
      <c r="C41" s="2">
        <f t="shared" si="10"/>
        <v>43447</v>
      </c>
      <c r="D41">
        <f t="shared" si="11"/>
        <v>0.6</v>
      </c>
      <c r="E41">
        <f t="shared" si="12"/>
        <v>-20</v>
      </c>
      <c r="F41">
        <f t="shared" si="13"/>
        <v>0.34549150281252694</v>
      </c>
      <c r="G41">
        <f t="shared" si="14"/>
        <v>-0.30901699437494606</v>
      </c>
    </row>
    <row r="42" spans="1:7" x14ac:dyDescent="0.25">
      <c r="A42">
        <f t="shared" si="8"/>
        <v>33</v>
      </c>
      <c r="B42" s="6">
        <f t="shared" si="9"/>
        <v>43448</v>
      </c>
      <c r="C42" s="2">
        <f t="shared" si="10"/>
        <v>43448</v>
      </c>
      <c r="D42">
        <f t="shared" si="11"/>
        <v>0.6</v>
      </c>
      <c r="E42">
        <f t="shared" si="12"/>
        <v>-20</v>
      </c>
      <c r="F42">
        <f t="shared" si="13"/>
        <v>0.49999999999999983</v>
      </c>
      <c r="G42">
        <f t="shared" si="14"/>
        <v>-3.67544536472586E-16</v>
      </c>
    </row>
    <row r="43" spans="1:7" x14ac:dyDescent="0.25">
      <c r="A43">
        <f t="shared" si="8"/>
        <v>34</v>
      </c>
      <c r="B43" s="6">
        <f t="shared" si="9"/>
        <v>43449</v>
      </c>
      <c r="C43" s="2">
        <f t="shared" si="10"/>
        <v>43449</v>
      </c>
      <c r="D43">
        <f t="shared" si="11"/>
        <v>0.6</v>
      </c>
      <c r="E43">
        <f t="shared" si="12"/>
        <v>-20</v>
      </c>
      <c r="F43">
        <f t="shared" si="13"/>
        <v>0.6545084971874735</v>
      </c>
      <c r="G43">
        <f t="shared" si="14"/>
        <v>0.30901699437494706</v>
      </c>
    </row>
    <row r="44" spans="1:7" x14ac:dyDescent="0.25">
      <c r="A44">
        <f t="shared" si="8"/>
        <v>35</v>
      </c>
      <c r="B44" s="6">
        <f t="shared" si="9"/>
        <v>43450</v>
      </c>
      <c r="C44" s="2">
        <f t="shared" si="10"/>
        <v>43450</v>
      </c>
      <c r="D44">
        <f t="shared" si="11"/>
        <v>0.6</v>
      </c>
      <c r="E44">
        <f t="shared" si="12"/>
        <v>-20</v>
      </c>
      <c r="F44">
        <f t="shared" si="13"/>
        <v>0.79389262614623646</v>
      </c>
      <c r="G44">
        <f t="shared" si="14"/>
        <v>0.5877852522924728</v>
      </c>
    </row>
    <row r="45" spans="1:7" x14ac:dyDescent="0.25">
      <c r="A45">
        <f t="shared" si="8"/>
        <v>36</v>
      </c>
      <c r="B45" s="6">
        <f t="shared" si="9"/>
        <v>43451</v>
      </c>
      <c r="C45" s="2">
        <f t="shared" si="10"/>
        <v>43451</v>
      </c>
      <c r="D45">
        <f t="shared" si="11"/>
        <v>0.6</v>
      </c>
      <c r="E45">
        <f t="shared" si="12"/>
        <v>-20</v>
      </c>
      <c r="F45">
        <f t="shared" si="13"/>
        <v>0.90450849718747361</v>
      </c>
      <c r="G45">
        <f t="shared" si="14"/>
        <v>0.80901699437494723</v>
      </c>
    </row>
    <row r="46" spans="1:7" x14ac:dyDescent="0.25">
      <c r="A46">
        <f t="shared" si="8"/>
        <v>37</v>
      </c>
      <c r="B46" s="6">
        <f t="shared" si="9"/>
        <v>43452</v>
      </c>
      <c r="C46" s="2">
        <f t="shared" si="10"/>
        <v>43452</v>
      </c>
      <c r="D46">
        <f t="shared" si="11"/>
        <v>0.6</v>
      </c>
      <c r="E46">
        <f t="shared" si="12"/>
        <v>-20</v>
      </c>
      <c r="F46">
        <f t="shared" si="13"/>
        <v>0.97552825814757704</v>
      </c>
      <c r="G46">
        <f t="shared" si="14"/>
        <v>0.95105651629515398</v>
      </c>
    </row>
    <row r="47" spans="1:7" x14ac:dyDescent="0.25">
      <c r="A47">
        <f t="shared" si="8"/>
        <v>38</v>
      </c>
      <c r="B47" s="6">
        <f t="shared" si="9"/>
        <v>43453</v>
      </c>
      <c r="C47" s="2">
        <f t="shared" si="10"/>
        <v>43453</v>
      </c>
      <c r="D47">
        <f t="shared" si="11"/>
        <v>0.6</v>
      </c>
      <c r="E47">
        <f t="shared" si="12"/>
        <v>-20</v>
      </c>
      <c r="F47">
        <f t="shared" si="13"/>
        <v>1</v>
      </c>
      <c r="G47">
        <f t="shared" si="14"/>
        <v>1</v>
      </c>
    </row>
    <row r="48" spans="1:7" x14ac:dyDescent="0.25">
      <c r="A48">
        <f t="shared" si="8"/>
        <v>39</v>
      </c>
      <c r="B48" s="6">
        <f t="shared" si="9"/>
        <v>43454</v>
      </c>
      <c r="C48" s="2">
        <f t="shared" si="10"/>
        <v>43454</v>
      </c>
      <c r="D48">
        <f t="shared" si="11"/>
        <v>0.6</v>
      </c>
      <c r="E48">
        <f t="shared" si="12"/>
        <v>-20</v>
      </c>
      <c r="F48">
        <f t="shared" si="13"/>
        <v>0.97552825814757682</v>
      </c>
      <c r="G48">
        <f t="shared" si="14"/>
        <v>0.95105651629515375</v>
      </c>
    </row>
    <row r="49" spans="1:7" x14ac:dyDescent="0.25">
      <c r="A49">
        <f t="shared" si="8"/>
        <v>40</v>
      </c>
      <c r="B49" s="6">
        <f t="shared" si="9"/>
        <v>43455</v>
      </c>
      <c r="C49" s="2">
        <f t="shared" si="10"/>
        <v>43455</v>
      </c>
      <c r="D49">
        <f t="shared" si="11"/>
        <v>0.6</v>
      </c>
      <c r="E49">
        <f t="shared" si="12"/>
        <v>-20</v>
      </c>
      <c r="F49">
        <f t="shared" si="13"/>
        <v>0.90450849718747384</v>
      </c>
      <c r="G49">
        <f t="shared" si="14"/>
        <v>0.80901699437494767</v>
      </c>
    </row>
    <row r="50" spans="1:7" x14ac:dyDescent="0.25">
      <c r="A50">
        <f t="shared" si="8"/>
        <v>41</v>
      </c>
      <c r="B50" s="6">
        <f t="shared" si="9"/>
        <v>43456</v>
      </c>
      <c r="C50" s="2">
        <f t="shared" si="10"/>
        <v>43456</v>
      </c>
      <c r="D50">
        <f t="shared" si="11"/>
        <v>0.6</v>
      </c>
      <c r="E50">
        <f t="shared" si="12"/>
        <v>-20</v>
      </c>
      <c r="F50">
        <f t="shared" si="13"/>
        <v>0.79389262614623668</v>
      </c>
      <c r="G50">
        <f t="shared" si="14"/>
        <v>0.58778525229247347</v>
      </c>
    </row>
    <row r="51" spans="1:7" x14ac:dyDescent="0.25">
      <c r="A51">
        <f t="shared" si="8"/>
        <v>42</v>
      </c>
      <c r="B51" s="6">
        <f t="shared" si="9"/>
        <v>43457</v>
      </c>
      <c r="C51" s="2">
        <f t="shared" si="10"/>
        <v>43457</v>
      </c>
      <c r="D51">
        <f t="shared" si="11"/>
        <v>0.6</v>
      </c>
      <c r="E51">
        <f t="shared" si="12"/>
        <v>-20</v>
      </c>
      <c r="F51">
        <f t="shared" si="13"/>
        <v>0.65450849718747306</v>
      </c>
      <c r="G51">
        <f t="shared" si="14"/>
        <v>0.30901699437494617</v>
      </c>
    </row>
    <row r="52" spans="1:7" x14ac:dyDescent="0.25">
      <c r="A52">
        <f t="shared" si="8"/>
        <v>43</v>
      </c>
      <c r="B52" s="6">
        <f t="shared" si="9"/>
        <v>43458</v>
      </c>
      <c r="C52" s="2">
        <f t="shared" si="10"/>
        <v>43458</v>
      </c>
      <c r="D52">
        <f t="shared" si="11"/>
        <v>0.6</v>
      </c>
      <c r="E52">
        <f t="shared" si="12"/>
        <v>-20</v>
      </c>
      <c r="F52">
        <f t="shared" si="13"/>
        <v>0.50000000000000022</v>
      </c>
      <c r="G52">
        <f t="shared" si="14"/>
        <v>4.90059381963448E-16</v>
      </c>
    </row>
    <row r="53" spans="1:7" x14ac:dyDescent="0.25">
      <c r="A53">
        <f t="shared" si="8"/>
        <v>44</v>
      </c>
      <c r="B53" s="6">
        <f t="shared" si="9"/>
        <v>43459</v>
      </c>
      <c r="C53" s="2">
        <f t="shared" si="10"/>
        <v>43459</v>
      </c>
      <c r="D53">
        <f t="shared" si="11"/>
        <v>0.6</v>
      </c>
      <c r="E53">
        <f t="shared" si="12"/>
        <v>-20</v>
      </c>
      <c r="F53">
        <f t="shared" si="13"/>
        <v>0.34549150281252572</v>
      </c>
      <c r="G53">
        <f t="shared" si="14"/>
        <v>-0.30901699437494862</v>
      </c>
    </row>
    <row r="54" spans="1:7" x14ac:dyDescent="0.25">
      <c r="A54">
        <f t="shared" si="8"/>
        <v>45</v>
      </c>
      <c r="B54" s="6">
        <f t="shared" si="9"/>
        <v>43460</v>
      </c>
      <c r="C54" s="2">
        <f t="shared" si="10"/>
        <v>43460</v>
      </c>
      <c r="D54">
        <f t="shared" si="11"/>
        <v>0.6</v>
      </c>
      <c r="E54">
        <f t="shared" si="12"/>
        <v>-20</v>
      </c>
      <c r="F54">
        <f t="shared" si="13"/>
        <v>0.20610737385376365</v>
      </c>
      <c r="G54">
        <f t="shared" si="14"/>
        <v>-0.58778525229247269</v>
      </c>
    </row>
    <row r="55" spans="1:7" x14ac:dyDescent="0.25">
      <c r="A55">
        <f t="shared" si="8"/>
        <v>46</v>
      </c>
      <c r="B55" s="6">
        <f t="shared" si="9"/>
        <v>43461</v>
      </c>
      <c r="C55" s="2">
        <f t="shared" si="10"/>
        <v>43461</v>
      </c>
      <c r="D55">
        <f t="shared" si="11"/>
        <v>0.6</v>
      </c>
      <c r="E55">
        <f t="shared" si="12"/>
        <v>-20</v>
      </c>
      <c r="F55">
        <f t="shared" si="13"/>
        <v>9.5491502812526441E-2</v>
      </c>
      <c r="G55">
        <f t="shared" si="14"/>
        <v>-0.80901699437494712</v>
      </c>
    </row>
    <row r="56" spans="1:7" x14ac:dyDescent="0.25">
      <c r="A56">
        <f t="shared" si="8"/>
        <v>47</v>
      </c>
      <c r="B56" s="6">
        <f t="shared" si="9"/>
        <v>43462</v>
      </c>
      <c r="C56" s="2">
        <f t="shared" si="10"/>
        <v>43462</v>
      </c>
      <c r="D56">
        <f t="shared" si="11"/>
        <v>0.6</v>
      </c>
      <c r="E56">
        <f t="shared" si="12"/>
        <v>-20</v>
      </c>
      <c r="F56">
        <f t="shared" si="13"/>
        <v>2.4471741852423012E-2</v>
      </c>
      <c r="G56">
        <f t="shared" si="14"/>
        <v>-0.95105651629515398</v>
      </c>
    </row>
    <row r="57" spans="1:7" x14ac:dyDescent="0.25">
      <c r="A57">
        <f t="shared" si="8"/>
        <v>48</v>
      </c>
      <c r="B57" s="6">
        <f t="shared" si="9"/>
        <v>43463</v>
      </c>
      <c r="C57" s="2">
        <f t="shared" si="10"/>
        <v>43463</v>
      </c>
      <c r="D57">
        <f t="shared" si="11"/>
        <v>0.6</v>
      </c>
      <c r="E57">
        <f t="shared" si="12"/>
        <v>-20</v>
      </c>
      <c r="F57">
        <f t="shared" si="13"/>
        <v>0</v>
      </c>
      <c r="G57">
        <f t="shared" si="14"/>
        <v>-1</v>
      </c>
    </row>
    <row r="58" spans="1:7" x14ac:dyDescent="0.25">
      <c r="A58">
        <f t="shared" si="8"/>
        <v>49</v>
      </c>
      <c r="B58" s="6">
        <f t="shared" si="9"/>
        <v>43464</v>
      </c>
      <c r="C58" s="2">
        <f t="shared" si="10"/>
        <v>43464</v>
      </c>
      <c r="D58">
        <f t="shared" si="11"/>
        <v>0.6</v>
      </c>
      <c r="E58">
        <f t="shared" si="12"/>
        <v>-20</v>
      </c>
      <c r="F58">
        <f t="shared" si="13"/>
        <v>2.4471741852423401E-2</v>
      </c>
      <c r="G58">
        <f t="shared" si="14"/>
        <v>-0.9510565162951532</v>
      </c>
    </row>
    <row r="59" spans="1:7" x14ac:dyDescent="0.25">
      <c r="A59">
        <f t="shared" si="8"/>
        <v>50</v>
      </c>
      <c r="B59" s="6">
        <f t="shared" si="9"/>
        <v>43465</v>
      </c>
      <c r="C59" s="2">
        <f t="shared" si="10"/>
        <v>43465</v>
      </c>
      <c r="D59">
        <f t="shared" si="11"/>
        <v>0.6</v>
      </c>
      <c r="E59">
        <f t="shared" si="12"/>
        <v>-20</v>
      </c>
      <c r="F59">
        <f t="shared" si="13"/>
        <v>9.5491502812526108E-2</v>
      </c>
      <c r="G59">
        <f t="shared" si="14"/>
        <v>-0.80901699437494778</v>
      </c>
    </row>
    <row r="60" spans="1:7" x14ac:dyDescent="0.25">
      <c r="A60">
        <f t="shared" si="8"/>
        <v>51</v>
      </c>
      <c r="B60" s="6">
        <f t="shared" si="9"/>
        <v>43466</v>
      </c>
      <c r="C60" s="2">
        <f t="shared" si="10"/>
        <v>43466</v>
      </c>
      <c r="D60">
        <f t="shared" si="11"/>
        <v>0.6</v>
      </c>
      <c r="E60">
        <f t="shared" si="12"/>
        <v>-20</v>
      </c>
      <c r="F60">
        <f t="shared" ref="F60:F123" si="15">0.5 * (1 + SIN(2 * PI() * (D60 / 4 + A60/E60)))</f>
        <v>0.20610737385376321</v>
      </c>
      <c r="G60">
        <f t="shared" ref="G60:G123" si="16">SIN(2 * PI() * (D60 / 4 + A60/E60))</f>
        <v>-0.58778525229247358</v>
      </c>
    </row>
    <row r="61" spans="1:7" x14ac:dyDescent="0.25">
      <c r="A61">
        <f t="shared" ref="A61:A124" si="17">A60+1</f>
        <v>52</v>
      </c>
      <c r="B61" s="6">
        <f t="shared" si="9"/>
        <v>43467</v>
      </c>
      <c r="C61" s="2">
        <f t="shared" ref="C61:C124" si="18">C60+1</f>
        <v>43467</v>
      </c>
      <c r="D61">
        <f t="shared" ref="D61:D124" si="19">D60</f>
        <v>0.6</v>
      </c>
      <c r="E61">
        <f t="shared" ref="E61:E124" si="20">E60</f>
        <v>-20</v>
      </c>
      <c r="F61">
        <f t="shared" si="15"/>
        <v>0.34549150281252683</v>
      </c>
      <c r="G61">
        <f t="shared" si="16"/>
        <v>-0.30901699437494629</v>
      </c>
    </row>
    <row r="62" spans="1:7" x14ac:dyDescent="0.25">
      <c r="A62">
        <f t="shared" si="17"/>
        <v>53</v>
      </c>
      <c r="B62" s="6">
        <f t="shared" si="9"/>
        <v>43468</v>
      </c>
      <c r="C62" s="2">
        <f t="shared" si="18"/>
        <v>43468</v>
      </c>
      <c r="D62">
        <f t="shared" si="19"/>
        <v>0.6</v>
      </c>
      <c r="E62">
        <f t="shared" si="20"/>
        <v>-20</v>
      </c>
      <c r="F62">
        <f t="shared" si="15"/>
        <v>0.49999999999999967</v>
      </c>
      <c r="G62">
        <f t="shared" si="16"/>
        <v>-6.1257422745431001E-16</v>
      </c>
    </row>
    <row r="63" spans="1:7" x14ac:dyDescent="0.25">
      <c r="A63">
        <f t="shared" si="17"/>
        <v>54</v>
      </c>
      <c r="B63" s="6">
        <f t="shared" si="9"/>
        <v>43469</v>
      </c>
      <c r="C63" s="2">
        <f t="shared" si="18"/>
        <v>43469</v>
      </c>
      <c r="D63">
        <f t="shared" si="19"/>
        <v>0.6</v>
      </c>
      <c r="E63">
        <f t="shared" si="20"/>
        <v>-20</v>
      </c>
      <c r="F63">
        <f t="shared" si="15"/>
        <v>0.65450849718747428</v>
      </c>
      <c r="G63">
        <f t="shared" si="16"/>
        <v>0.30901699437494851</v>
      </c>
    </row>
    <row r="64" spans="1:7" x14ac:dyDescent="0.25">
      <c r="A64">
        <f t="shared" si="17"/>
        <v>55</v>
      </c>
      <c r="B64" s="6">
        <f t="shared" si="9"/>
        <v>43470</v>
      </c>
      <c r="C64" s="2">
        <f t="shared" si="18"/>
        <v>43470</v>
      </c>
      <c r="D64">
        <f t="shared" si="19"/>
        <v>0.6</v>
      </c>
      <c r="E64">
        <f t="shared" si="20"/>
        <v>-20</v>
      </c>
      <c r="F64">
        <f t="shared" si="15"/>
        <v>0.79389262614623624</v>
      </c>
      <c r="G64">
        <f t="shared" si="16"/>
        <v>0.58778525229247258</v>
      </c>
    </row>
    <row r="65" spans="1:7" x14ac:dyDescent="0.25">
      <c r="A65">
        <f t="shared" si="17"/>
        <v>56</v>
      </c>
      <c r="B65" s="6">
        <f t="shared" si="9"/>
        <v>43471</v>
      </c>
      <c r="C65" s="2">
        <f t="shared" si="18"/>
        <v>43471</v>
      </c>
      <c r="D65">
        <f t="shared" si="19"/>
        <v>0.6</v>
      </c>
      <c r="E65">
        <f t="shared" si="20"/>
        <v>-20</v>
      </c>
      <c r="F65">
        <f t="shared" si="15"/>
        <v>0.90450849718747306</v>
      </c>
      <c r="G65">
        <f t="shared" si="16"/>
        <v>0.80901699437494601</v>
      </c>
    </row>
    <row r="66" spans="1:7" x14ac:dyDescent="0.25">
      <c r="A66">
        <f t="shared" si="17"/>
        <v>57</v>
      </c>
      <c r="B66" s="6">
        <f t="shared" si="9"/>
        <v>43472</v>
      </c>
      <c r="C66" s="2">
        <f t="shared" si="18"/>
        <v>43472</v>
      </c>
      <c r="D66">
        <f t="shared" si="19"/>
        <v>0.6</v>
      </c>
      <c r="E66">
        <f t="shared" si="20"/>
        <v>-20</v>
      </c>
      <c r="F66">
        <f t="shared" si="15"/>
        <v>0.97552825814757671</v>
      </c>
      <c r="G66">
        <f t="shared" si="16"/>
        <v>0.95105651629515342</v>
      </c>
    </row>
    <row r="67" spans="1:7" x14ac:dyDescent="0.25">
      <c r="A67">
        <f t="shared" si="17"/>
        <v>58</v>
      </c>
      <c r="B67" s="6">
        <f t="shared" si="9"/>
        <v>43473</v>
      </c>
      <c r="C67" s="2">
        <f t="shared" si="18"/>
        <v>43473</v>
      </c>
      <c r="D67">
        <f t="shared" si="19"/>
        <v>0.6</v>
      </c>
      <c r="E67">
        <f t="shared" si="20"/>
        <v>-20</v>
      </c>
      <c r="F67">
        <f t="shared" si="15"/>
        <v>1</v>
      </c>
      <c r="G67">
        <f t="shared" si="16"/>
        <v>1</v>
      </c>
    </row>
    <row r="68" spans="1:7" x14ac:dyDescent="0.25">
      <c r="A68">
        <f t="shared" si="17"/>
        <v>59</v>
      </c>
      <c r="B68" s="6">
        <f t="shared" si="9"/>
        <v>43474</v>
      </c>
      <c r="C68" s="2">
        <f t="shared" si="18"/>
        <v>43474</v>
      </c>
      <c r="D68">
        <f t="shared" si="19"/>
        <v>0.6</v>
      </c>
      <c r="E68">
        <f t="shared" si="20"/>
        <v>-20</v>
      </c>
      <c r="F68">
        <f t="shared" si="15"/>
        <v>0.97552825814757682</v>
      </c>
      <c r="G68">
        <f t="shared" si="16"/>
        <v>0.95105651629515375</v>
      </c>
    </row>
    <row r="69" spans="1:7" x14ac:dyDescent="0.25">
      <c r="A69">
        <f t="shared" si="17"/>
        <v>60</v>
      </c>
      <c r="B69" s="6">
        <f t="shared" si="9"/>
        <v>43475</v>
      </c>
      <c r="C69" s="2">
        <f t="shared" si="18"/>
        <v>43475</v>
      </c>
      <c r="D69">
        <f t="shared" si="19"/>
        <v>0.6</v>
      </c>
      <c r="E69">
        <f t="shared" si="20"/>
        <v>-20</v>
      </c>
      <c r="F69">
        <f t="shared" si="15"/>
        <v>0.90450849718747339</v>
      </c>
      <c r="G69">
        <f t="shared" si="16"/>
        <v>0.80901699437494679</v>
      </c>
    </row>
    <row r="70" spans="1:7" x14ac:dyDescent="0.25">
      <c r="A70">
        <f t="shared" si="17"/>
        <v>61</v>
      </c>
      <c r="B70" s="6">
        <f t="shared" si="9"/>
        <v>43476</v>
      </c>
      <c r="C70" s="2">
        <f t="shared" si="18"/>
        <v>43476</v>
      </c>
      <c r="D70">
        <f t="shared" si="19"/>
        <v>0.6</v>
      </c>
      <c r="E70">
        <f t="shared" si="20"/>
        <v>-20</v>
      </c>
      <c r="F70">
        <f t="shared" si="15"/>
        <v>0.7938926261462369</v>
      </c>
      <c r="G70">
        <f t="shared" si="16"/>
        <v>0.58778525229247369</v>
      </c>
    </row>
    <row r="71" spans="1:7" x14ac:dyDescent="0.25">
      <c r="A71">
        <f t="shared" si="17"/>
        <v>62</v>
      </c>
      <c r="B71" s="6">
        <f t="shared" si="9"/>
        <v>43477</v>
      </c>
      <c r="C71" s="2">
        <f t="shared" si="18"/>
        <v>43477</v>
      </c>
      <c r="D71">
        <f t="shared" si="19"/>
        <v>0.6</v>
      </c>
      <c r="E71">
        <f t="shared" si="20"/>
        <v>-20</v>
      </c>
      <c r="F71">
        <f t="shared" si="15"/>
        <v>0.65450849718747317</v>
      </c>
      <c r="G71">
        <f t="shared" si="16"/>
        <v>0.3090169943749464</v>
      </c>
    </row>
    <row r="72" spans="1:7" x14ac:dyDescent="0.25">
      <c r="A72">
        <f t="shared" si="17"/>
        <v>63</v>
      </c>
      <c r="B72" s="6">
        <f t="shared" si="9"/>
        <v>43478</v>
      </c>
      <c r="C72" s="2">
        <f t="shared" si="18"/>
        <v>43478</v>
      </c>
      <c r="D72">
        <f t="shared" si="19"/>
        <v>0.6</v>
      </c>
      <c r="E72">
        <f t="shared" si="20"/>
        <v>-20</v>
      </c>
      <c r="F72">
        <f t="shared" si="15"/>
        <v>0.50000000000000033</v>
      </c>
      <c r="G72">
        <f t="shared" si="16"/>
        <v>7.3508907294517201E-16</v>
      </c>
    </row>
    <row r="73" spans="1:7" x14ac:dyDescent="0.25">
      <c r="A73">
        <f t="shared" si="17"/>
        <v>64</v>
      </c>
      <c r="B73" s="6">
        <f t="shared" si="9"/>
        <v>43479</v>
      </c>
      <c r="C73" s="2">
        <f t="shared" si="18"/>
        <v>43479</v>
      </c>
      <c r="D73">
        <f t="shared" si="19"/>
        <v>0.6</v>
      </c>
      <c r="E73">
        <f t="shared" si="20"/>
        <v>-20</v>
      </c>
      <c r="F73">
        <f t="shared" si="15"/>
        <v>0.34549150281252583</v>
      </c>
      <c r="G73">
        <f t="shared" si="16"/>
        <v>-0.30901699437494839</v>
      </c>
    </row>
    <row r="74" spans="1:7" x14ac:dyDescent="0.25">
      <c r="A74">
        <f t="shared" si="17"/>
        <v>65</v>
      </c>
      <c r="B74" s="6">
        <f t="shared" ref="B74:B137" si="21">C74</f>
        <v>43480</v>
      </c>
      <c r="C74" s="2">
        <f t="shared" si="18"/>
        <v>43480</v>
      </c>
      <c r="D74">
        <f t="shared" si="19"/>
        <v>0.6</v>
      </c>
      <c r="E74">
        <f t="shared" si="20"/>
        <v>-20</v>
      </c>
      <c r="F74">
        <f t="shared" si="15"/>
        <v>0.20610737385376376</v>
      </c>
      <c r="G74">
        <f t="shared" si="16"/>
        <v>-0.58778525229247247</v>
      </c>
    </row>
    <row r="75" spans="1:7" x14ac:dyDescent="0.25">
      <c r="A75">
        <f t="shared" si="17"/>
        <v>66</v>
      </c>
      <c r="B75" s="6">
        <f t="shared" si="21"/>
        <v>43481</v>
      </c>
      <c r="C75" s="2">
        <f t="shared" si="18"/>
        <v>43481</v>
      </c>
      <c r="D75">
        <f t="shared" si="19"/>
        <v>0.6</v>
      </c>
      <c r="E75">
        <f t="shared" si="20"/>
        <v>-20</v>
      </c>
      <c r="F75">
        <f t="shared" si="15"/>
        <v>9.5491502812527052E-2</v>
      </c>
      <c r="G75">
        <f t="shared" si="16"/>
        <v>-0.8090169943749459</v>
      </c>
    </row>
    <row r="76" spans="1:7" x14ac:dyDescent="0.25">
      <c r="A76">
        <f t="shared" si="17"/>
        <v>67</v>
      </c>
      <c r="B76" s="6">
        <f t="shared" si="21"/>
        <v>43482</v>
      </c>
      <c r="C76" s="2">
        <f t="shared" si="18"/>
        <v>43482</v>
      </c>
      <c r="D76">
        <f t="shared" si="19"/>
        <v>0.6</v>
      </c>
      <c r="E76">
        <f t="shared" si="20"/>
        <v>-20</v>
      </c>
      <c r="F76">
        <f t="shared" si="15"/>
        <v>2.4471741852423345E-2</v>
      </c>
      <c r="G76">
        <f t="shared" si="16"/>
        <v>-0.95105651629515331</v>
      </c>
    </row>
    <row r="77" spans="1:7" x14ac:dyDescent="0.25">
      <c r="A77">
        <f t="shared" si="17"/>
        <v>68</v>
      </c>
      <c r="B77" s="6">
        <f t="shared" si="21"/>
        <v>43483</v>
      </c>
      <c r="C77" s="2">
        <f t="shared" si="18"/>
        <v>43483</v>
      </c>
      <c r="D77">
        <f t="shared" si="19"/>
        <v>0.6</v>
      </c>
      <c r="E77">
        <f t="shared" si="20"/>
        <v>-20</v>
      </c>
      <c r="F77">
        <f t="shared" si="15"/>
        <v>0</v>
      </c>
      <c r="G77">
        <f t="shared" si="16"/>
        <v>-1</v>
      </c>
    </row>
    <row r="78" spans="1:7" x14ac:dyDescent="0.25">
      <c r="A78">
        <f t="shared" si="17"/>
        <v>69</v>
      </c>
      <c r="B78" s="6">
        <f t="shared" si="21"/>
        <v>43484</v>
      </c>
      <c r="C78" s="2">
        <f t="shared" si="18"/>
        <v>43484</v>
      </c>
      <c r="D78">
        <f t="shared" si="19"/>
        <v>0.6</v>
      </c>
      <c r="E78">
        <f t="shared" si="20"/>
        <v>-20</v>
      </c>
      <c r="F78">
        <f t="shared" si="15"/>
        <v>2.4471741852423068E-2</v>
      </c>
      <c r="G78">
        <f t="shared" si="16"/>
        <v>-0.95105651629515386</v>
      </c>
    </row>
    <row r="79" spans="1:7" x14ac:dyDescent="0.25">
      <c r="A79">
        <f t="shared" si="17"/>
        <v>70</v>
      </c>
      <c r="B79" s="6">
        <f t="shared" si="21"/>
        <v>43485</v>
      </c>
      <c r="C79" s="2">
        <f t="shared" si="18"/>
        <v>43485</v>
      </c>
      <c r="D79">
        <f t="shared" si="19"/>
        <v>0.6</v>
      </c>
      <c r="E79">
        <f t="shared" si="20"/>
        <v>-20</v>
      </c>
      <c r="F79">
        <f t="shared" si="15"/>
        <v>9.5491502812526552E-2</v>
      </c>
      <c r="G79">
        <f t="shared" si="16"/>
        <v>-0.8090169943749469</v>
      </c>
    </row>
    <row r="80" spans="1:7" x14ac:dyDescent="0.25">
      <c r="A80">
        <f t="shared" si="17"/>
        <v>71</v>
      </c>
      <c r="B80" s="6">
        <f t="shared" si="21"/>
        <v>43486</v>
      </c>
      <c r="C80" s="2">
        <f t="shared" si="18"/>
        <v>43486</v>
      </c>
      <c r="D80">
        <f t="shared" si="19"/>
        <v>0.6</v>
      </c>
      <c r="E80">
        <f t="shared" si="20"/>
        <v>-20</v>
      </c>
      <c r="F80">
        <f t="shared" si="15"/>
        <v>0.2061073738537631</v>
      </c>
      <c r="G80">
        <f t="shared" si="16"/>
        <v>-0.5877852522924738</v>
      </c>
    </row>
    <row r="81" spans="1:7" x14ac:dyDescent="0.25">
      <c r="A81">
        <f t="shared" si="17"/>
        <v>72</v>
      </c>
      <c r="B81" s="6">
        <f t="shared" si="21"/>
        <v>43487</v>
      </c>
      <c r="C81" s="2">
        <f t="shared" si="18"/>
        <v>43487</v>
      </c>
      <c r="D81">
        <f t="shared" si="19"/>
        <v>0.6</v>
      </c>
      <c r="E81">
        <f t="shared" si="20"/>
        <v>-20</v>
      </c>
      <c r="F81">
        <f t="shared" si="15"/>
        <v>0.34549150281252672</v>
      </c>
      <c r="G81">
        <f t="shared" si="16"/>
        <v>-0.30901699437494656</v>
      </c>
    </row>
    <row r="82" spans="1:7" x14ac:dyDescent="0.25">
      <c r="A82">
        <f t="shared" si="17"/>
        <v>73</v>
      </c>
      <c r="B82" s="6">
        <f t="shared" si="21"/>
        <v>43488</v>
      </c>
      <c r="C82" s="2">
        <f t="shared" si="18"/>
        <v>43488</v>
      </c>
      <c r="D82">
        <f t="shared" si="19"/>
        <v>0.6</v>
      </c>
      <c r="E82">
        <f t="shared" si="20"/>
        <v>-20</v>
      </c>
      <c r="F82">
        <f t="shared" si="15"/>
        <v>0.49999999999999956</v>
      </c>
      <c r="G82">
        <f t="shared" si="16"/>
        <v>-8.5760391843603401E-16</v>
      </c>
    </row>
    <row r="83" spans="1:7" x14ac:dyDescent="0.25">
      <c r="A83">
        <f t="shared" si="17"/>
        <v>74</v>
      </c>
      <c r="B83" s="6">
        <f t="shared" si="21"/>
        <v>43489</v>
      </c>
      <c r="C83" s="2">
        <f t="shared" si="18"/>
        <v>43489</v>
      </c>
      <c r="D83">
        <f t="shared" si="19"/>
        <v>0.6</v>
      </c>
      <c r="E83">
        <f t="shared" si="20"/>
        <v>-20</v>
      </c>
      <c r="F83">
        <f t="shared" si="15"/>
        <v>0.65450849718747417</v>
      </c>
      <c r="G83">
        <f t="shared" si="16"/>
        <v>0.30901699437494828</v>
      </c>
    </row>
    <row r="84" spans="1:7" x14ac:dyDescent="0.25">
      <c r="A84">
        <f t="shared" si="17"/>
        <v>75</v>
      </c>
      <c r="B84" s="6">
        <f t="shared" si="21"/>
        <v>43490</v>
      </c>
      <c r="C84" s="2">
        <f t="shared" si="18"/>
        <v>43490</v>
      </c>
      <c r="D84">
        <f t="shared" si="19"/>
        <v>0.6</v>
      </c>
      <c r="E84">
        <f t="shared" si="20"/>
        <v>-20</v>
      </c>
      <c r="F84">
        <f t="shared" si="15"/>
        <v>0.79389262614623624</v>
      </c>
      <c r="G84">
        <f t="shared" si="16"/>
        <v>0.58778525229247247</v>
      </c>
    </row>
    <row r="85" spans="1:7" x14ac:dyDescent="0.25">
      <c r="A85">
        <f t="shared" si="17"/>
        <v>76</v>
      </c>
      <c r="B85" s="6">
        <f t="shared" si="21"/>
        <v>43491</v>
      </c>
      <c r="C85" s="2">
        <f t="shared" si="18"/>
        <v>43491</v>
      </c>
      <c r="D85">
        <f t="shared" si="19"/>
        <v>0.6</v>
      </c>
      <c r="E85">
        <f t="shared" si="20"/>
        <v>-20</v>
      </c>
      <c r="F85">
        <f t="shared" si="15"/>
        <v>0.90450849718747295</v>
      </c>
      <c r="G85">
        <f t="shared" si="16"/>
        <v>0.8090169943749459</v>
      </c>
    </row>
    <row r="86" spans="1:7" x14ac:dyDescent="0.25">
      <c r="A86">
        <f t="shared" si="17"/>
        <v>77</v>
      </c>
      <c r="B86" s="6">
        <f t="shared" si="21"/>
        <v>43492</v>
      </c>
      <c r="C86" s="2">
        <f t="shared" si="18"/>
        <v>43492</v>
      </c>
      <c r="D86">
        <f t="shared" si="19"/>
        <v>0.6</v>
      </c>
      <c r="E86">
        <f t="shared" si="20"/>
        <v>-20</v>
      </c>
      <c r="F86">
        <f t="shared" si="15"/>
        <v>0.9755282581475766</v>
      </c>
      <c r="G86">
        <f t="shared" si="16"/>
        <v>0.95105651629515331</v>
      </c>
    </row>
    <row r="87" spans="1:7" x14ac:dyDescent="0.25">
      <c r="A87">
        <f t="shared" si="17"/>
        <v>78</v>
      </c>
      <c r="B87" s="6">
        <f t="shared" si="21"/>
        <v>43493</v>
      </c>
      <c r="C87" s="2">
        <f t="shared" si="18"/>
        <v>43493</v>
      </c>
      <c r="D87">
        <f t="shared" si="19"/>
        <v>0.6</v>
      </c>
      <c r="E87">
        <f t="shared" si="20"/>
        <v>-20</v>
      </c>
      <c r="F87">
        <f t="shared" si="15"/>
        <v>1</v>
      </c>
      <c r="G87">
        <f t="shared" si="16"/>
        <v>1</v>
      </c>
    </row>
    <row r="88" spans="1:7" x14ac:dyDescent="0.25">
      <c r="A88">
        <f t="shared" si="17"/>
        <v>79</v>
      </c>
      <c r="B88" s="6">
        <f t="shared" si="21"/>
        <v>43494</v>
      </c>
      <c r="C88" s="2">
        <f t="shared" si="18"/>
        <v>43494</v>
      </c>
      <c r="D88">
        <f t="shared" si="19"/>
        <v>0.6</v>
      </c>
      <c r="E88">
        <f t="shared" si="20"/>
        <v>-20</v>
      </c>
      <c r="F88">
        <f t="shared" si="15"/>
        <v>0.97552825814757693</v>
      </c>
      <c r="G88">
        <f t="shared" si="16"/>
        <v>0.95105651629515386</v>
      </c>
    </row>
    <row r="89" spans="1:7" x14ac:dyDescent="0.25">
      <c r="A89">
        <f t="shared" si="17"/>
        <v>80</v>
      </c>
      <c r="B89" s="6">
        <f t="shared" si="21"/>
        <v>43495</v>
      </c>
      <c r="C89" s="2">
        <f t="shared" si="18"/>
        <v>43495</v>
      </c>
      <c r="D89">
        <f t="shared" si="19"/>
        <v>0.6</v>
      </c>
      <c r="E89">
        <f t="shared" si="20"/>
        <v>-20</v>
      </c>
      <c r="F89">
        <f t="shared" si="15"/>
        <v>0.9045084971874735</v>
      </c>
      <c r="G89">
        <f t="shared" si="16"/>
        <v>0.8090169943749469</v>
      </c>
    </row>
    <row r="90" spans="1:7" x14ac:dyDescent="0.25">
      <c r="A90">
        <f t="shared" si="17"/>
        <v>81</v>
      </c>
      <c r="B90" s="6">
        <f t="shared" si="21"/>
        <v>43496</v>
      </c>
      <c r="C90" s="2">
        <f t="shared" si="18"/>
        <v>43496</v>
      </c>
      <c r="D90">
        <f t="shared" si="19"/>
        <v>0.6</v>
      </c>
      <c r="E90">
        <f t="shared" si="20"/>
        <v>-20</v>
      </c>
      <c r="F90">
        <f t="shared" si="15"/>
        <v>0.7938926261462369</v>
      </c>
      <c r="G90">
        <f t="shared" si="16"/>
        <v>0.58778525229247391</v>
      </c>
    </row>
    <row r="91" spans="1:7" x14ac:dyDescent="0.25">
      <c r="A91">
        <f t="shared" si="17"/>
        <v>82</v>
      </c>
      <c r="B91" s="6">
        <f t="shared" si="21"/>
        <v>43497</v>
      </c>
      <c r="C91" s="2">
        <f t="shared" si="18"/>
        <v>43497</v>
      </c>
      <c r="D91">
        <f t="shared" si="19"/>
        <v>0.6</v>
      </c>
      <c r="E91">
        <f t="shared" si="20"/>
        <v>-20</v>
      </c>
      <c r="F91">
        <f t="shared" si="15"/>
        <v>0.65450849718747506</v>
      </c>
      <c r="G91">
        <f t="shared" si="16"/>
        <v>0.30901699437495006</v>
      </c>
    </row>
    <row r="92" spans="1:7" x14ac:dyDescent="0.25">
      <c r="A92">
        <f t="shared" si="17"/>
        <v>83</v>
      </c>
      <c r="B92" s="6">
        <f t="shared" si="21"/>
        <v>43498</v>
      </c>
      <c r="C92" s="2">
        <f t="shared" si="18"/>
        <v>43498</v>
      </c>
      <c r="D92">
        <f t="shared" si="19"/>
        <v>0.6</v>
      </c>
      <c r="E92">
        <f t="shared" si="20"/>
        <v>-20</v>
      </c>
      <c r="F92">
        <f t="shared" si="15"/>
        <v>0.50000000000000044</v>
      </c>
      <c r="G92">
        <f t="shared" si="16"/>
        <v>9.8011876392689601E-16</v>
      </c>
    </row>
    <row r="93" spans="1:7" x14ac:dyDescent="0.25">
      <c r="A93">
        <f t="shared" si="17"/>
        <v>84</v>
      </c>
      <c r="B93" s="6">
        <f t="shared" si="21"/>
        <v>43499</v>
      </c>
      <c r="C93" s="2">
        <f t="shared" si="18"/>
        <v>43499</v>
      </c>
      <c r="D93">
        <f t="shared" si="19"/>
        <v>0.6</v>
      </c>
      <c r="E93">
        <f t="shared" si="20"/>
        <v>-20</v>
      </c>
      <c r="F93">
        <f t="shared" si="15"/>
        <v>0.34549150281252761</v>
      </c>
      <c r="G93">
        <f t="shared" si="16"/>
        <v>-0.30901699437494479</v>
      </c>
    </row>
    <row r="94" spans="1:7" x14ac:dyDescent="0.25">
      <c r="A94">
        <f t="shared" si="17"/>
        <v>85</v>
      </c>
      <c r="B94" s="6">
        <f t="shared" si="21"/>
        <v>43500</v>
      </c>
      <c r="C94" s="2">
        <f t="shared" si="18"/>
        <v>43500</v>
      </c>
      <c r="D94">
        <f t="shared" si="19"/>
        <v>0.6</v>
      </c>
      <c r="E94">
        <f t="shared" si="20"/>
        <v>-20</v>
      </c>
      <c r="F94">
        <f t="shared" si="15"/>
        <v>0.20610737385376526</v>
      </c>
      <c r="G94">
        <f t="shared" si="16"/>
        <v>-0.58778525229246947</v>
      </c>
    </row>
    <row r="95" spans="1:7" x14ac:dyDescent="0.25">
      <c r="A95">
        <f t="shared" si="17"/>
        <v>86</v>
      </c>
      <c r="B95" s="6">
        <f t="shared" si="21"/>
        <v>43501</v>
      </c>
      <c r="C95" s="2">
        <f t="shared" si="18"/>
        <v>43501</v>
      </c>
      <c r="D95">
        <f t="shared" si="19"/>
        <v>0.6</v>
      </c>
      <c r="E95">
        <f t="shared" si="20"/>
        <v>-20</v>
      </c>
      <c r="F95">
        <f t="shared" si="15"/>
        <v>9.5491502812527107E-2</v>
      </c>
      <c r="G95">
        <f t="shared" si="16"/>
        <v>-0.80901699437494579</v>
      </c>
    </row>
    <row r="96" spans="1:7" x14ac:dyDescent="0.25">
      <c r="A96">
        <f t="shared" si="17"/>
        <v>87</v>
      </c>
      <c r="B96" s="6">
        <f t="shared" si="21"/>
        <v>43502</v>
      </c>
      <c r="C96" s="2">
        <f t="shared" si="18"/>
        <v>43502</v>
      </c>
      <c r="D96">
        <f t="shared" si="19"/>
        <v>0.6</v>
      </c>
      <c r="E96">
        <f t="shared" si="20"/>
        <v>-20</v>
      </c>
      <c r="F96">
        <f t="shared" si="15"/>
        <v>2.4471741852423901E-2</v>
      </c>
      <c r="G96">
        <f t="shared" si="16"/>
        <v>-0.9510565162951522</v>
      </c>
    </row>
    <row r="97" spans="1:7" x14ac:dyDescent="0.25">
      <c r="A97">
        <f t="shared" si="17"/>
        <v>88</v>
      </c>
      <c r="B97" s="6">
        <f t="shared" si="21"/>
        <v>43503</v>
      </c>
      <c r="C97" s="2">
        <f t="shared" si="18"/>
        <v>43503</v>
      </c>
      <c r="D97">
        <f t="shared" si="19"/>
        <v>0.6</v>
      </c>
      <c r="E97">
        <f t="shared" si="20"/>
        <v>-20</v>
      </c>
      <c r="F97">
        <f t="shared" si="15"/>
        <v>0</v>
      </c>
      <c r="G97">
        <f t="shared" si="16"/>
        <v>-1</v>
      </c>
    </row>
    <row r="98" spans="1:7" x14ac:dyDescent="0.25">
      <c r="A98">
        <f t="shared" si="17"/>
        <v>89</v>
      </c>
      <c r="B98" s="6">
        <f t="shared" si="21"/>
        <v>43504</v>
      </c>
      <c r="C98" s="2">
        <f t="shared" si="18"/>
        <v>43504</v>
      </c>
      <c r="D98">
        <f t="shared" si="19"/>
        <v>0.6</v>
      </c>
      <c r="E98">
        <f t="shared" si="20"/>
        <v>-20</v>
      </c>
      <c r="F98">
        <f t="shared" si="15"/>
        <v>2.4471741852423068E-2</v>
      </c>
      <c r="G98">
        <f t="shared" si="16"/>
        <v>-0.95105651629515386</v>
      </c>
    </row>
    <row r="99" spans="1:7" x14ac:dyDescent="0.25">
      <c r="A99">
        <f t="shared" si="17"/>
        <v>90</v>
      </c>
      <c r="B99" s="6">
        <f t="shared" si="21"/>
        <v>43505</v>
      </c>
      <c r="C99" s="2">
        <f t="shared" si="18"/>
        <v>43505</v>
      </c>
      <c r="D99">
        <f t="shared" si="19"/>
        <v>0.6</v>
      </c>
      <c r="E99">
        <f t="shared" si="20"/>
        <v>-20</v>
      </c>
      <c r="F99">
        <f t="shared" si="15"/>
        <v>9.5491502812525442E-2</v>
      </c>
      <c r="G99">
        <f t="shared" si="16"/>
        <v>-0.80901699437494912</v>
      </c>
    </row>
    <row r="100" spans="1:7" x14ac:dyDescent="0.25">
      <c r="A100">
        <f t="shared" si="17"/>
        <v>91</v>
      </c>
      <c r="B100" s="6">
        <f t="shared" si="21"/>
        <v>43506</v>
      </c>
      <c r="C100" s="2">
        <f t="shared" si="18"/>
        <v>43506</v>
      </c>
      <c r="D100">
        <f t="shared" si="19"/>
        <v>0.6</v>
      </c>
      <c r="E100">
        <f t="shared" si="20"/>
        <v>-20</v>
      </c>
      <c r="F100">
        <f t="shared" si="15"/>
        <v>0.20610737385376154</v>
      </c>
      <c r="G100">
        <f t="shared" si="16"/>
        <v>-0.58778525229247691</v>
      </c>
    </row>
    <row r="101" spans="1:7" x14ac:dyDescent="0.25">
      <c r="A101">
        <f t="shared" si="17"/>
        <v>92</v>
      </c>
      <c r="B101" s="6">
        <f t="shared" si="21"/>
        <v>43507</v>
      </c>
      <c r="C101" s="2">
        <f t="shared" si="18"/>
        <v>43507</v>
      </c>
      <c r="D101">
        <f t="shared" si="19"/>
        <v>0.6</v>
      </c>
      <c r="E101">
        <f t="shared" si="20"/>
        <v>-20</v>
      </c>
      <c r="F101">
        <f t="shared" si="15"/>
        <v>0.34549150281252328</v>
      </c>
      <c r="G101">
        <f t="shared" si="16"/>
        <v>-0.3090169943749535</v>
      </c>
    </row>
    <row r="102" spans="1:7" x14ac:dyDescent="0.25">
      <c r="A102">
        <f t="shared" si="17"/>
        <v>93</v>
      </c>
      <c r="B102" s="6">
        <f t="shared" si="21"/>
        <v>43508</v>
      </c>
      <c r="C102" s="2">
        <f t="shared" si="18"/>
        <v>43508</v>
      </c>
      <c r="D102">
        <f t="shared" si="19"/>
        <v>0.6</v>
      </c>
      <c r="E102">
        <f t="shared" si="20"/>
        <v>-20</v>
      </c>
      <c r="F102">
        <f t="shared" si="15"/>
        <v>0.49999999999999944</v>
      </c>
      <c r="G102">
        <f t="shared" si="16"/>
        <v>-1.102633609417758E-15</v>
      </c>
    </row>
    <row r="103" spans="1:7" x14ac:dyDescent="0.25">
      <c r="A103">
        <f t="shared" si="17"/>
        <v>94</v>
      </c>
      <c r="B103" s="6">
        <f t="shared" si="21"/>
        <v>43509</v>
      </c>
      <c r="C103" s="2">
        <f t="shared" si="18"/>
        <v>43509</v>
      </c>
      <c r="D103">
        <f t="shared" si="19"/>
        <v>0.6</v>
      </c>
      <c r="E103">
        <f t="shared" si="20"/>
        <v>-20</v>
      </c>
      <c r="F103">
        <f t="shared" si="15"/>
        <v>0.65450849718747239</v>
      </c>
      <c r="G103">
        <f t="shared" si="16"/>
        <v>0.30901699437494468</v>
      </c>
    </row>
    <row r="104" spans="1:7" x14ac:dyDescent="0.25">
      <c r="A104">
        <f t="shared" si="17"/>
        <v>95</v>
      </c>
      <c r="B104" s="6">
        <f t="shared" si="21"/>
        <v>43510</v>
      </c>
      <c r="C104" s="2">
        <f t="shared" si="18"/>
        <v>43510</v>
      </c>
      <c r="D104">
        <f t="shared" si="19"/>
        <v>0.6</v>
      </c>
      <c r="E104">
        <f t="shared" si="20"/>
        <v>-20</v>
      </c>
      <c r="F104">
        <f t="shared" si="15"/>
        <v>0.79389262614623468</v>
      </c>
      <c r="G104">
        <f t="shared" si="16"/>
        <v>0.58778525229246936</v>
      </c>
    </row>
    <row r="105" spans="1:7" x14ac:dyDescent="0.25">
      <c r="A105">
        <f t="shared" si="17"/>
        <v>96</v>
      </c>
      <c r="B105" s="6">
        <f t="shared" si="21"/>
        <v>43511</v>
      </c>
      <c r="C105" s="2">
        <f t="shared" si="18"/>
        <v>43511</v>
      </c>
      <c r="D105">
        <f t="shared" si="19"/>
        <v>0.6</v>
      </c>
      <c r="E105">
        <f t="shared" si="20"/>
        <v>-20</v>
      </c>
      <c r="F105">
        <f t="shared" si="15"/>
        <v>0.90450849718747284</v>
      </c>
      <c r="G105">
        <f t="shared" si="16"/>
        <v>0.80901699437494567</v>
      </c>
    </row>
    <row r="106" spans="1:7" x14ac:dyDescent="0.25">
      <c r="A106">
        <f t="shared" si="17"/>
        <v>97</v>
      </c>
      <c r="B106" s="6">
        <f t="shared" si="21"/>
        <v>43512</v>
      </c>
      <c r="C106" s="2">
        <f t="shared" si="18"/>
        <v>43512</v>
      </c>
      <c r="D106">
        <f t="shared" si="19"/>
        <v>0.6</v>
      </c>
      <c r="E106">
        <f t="shared" si="20"/>
        <v>-20</v>
      </c>
      <c r="F106">
        <f t="shared" si="15"/>
        <v>0.97552825814757604</v>
      </c>
      <c r="G106">
        <f t="shared" si="16"/>
        <v>0.95105651629515209</v>
      </c>
    </row>
    <row r="107" spans="1:7" x14ac:dyDescent="0.25">
      <c r="A107">
        <f t="shared" si="17"/>
        <v>98</v>
      </c>
      <c r="B107" s="6">
        <f t="shared" si="21"/>
        <v>43513</v>
      </c>
      <c r="C107" s="2">
        <f t="shared" si="18"/>
        <v>43513</v>
      </c>
      <c r="D107">
        <f t="shared" si="19"/>
        <v>0.6</v>
      </c>
      <c r="E107">
        <f t="shared" si="20"/>
        <v>-20</v>
      </c>
      <c r="F107">
        <f t="shared" si="15"/>
        <v>1</v>
      </c>
      <c r="G107">
        <f t="shared" si="16"/>
        <v>1</v>
      </c>
    </row>
    <row r="108" spans="1:7" x14ac:dyDescent="0.25">
      <c r="A108">
        <f t="shared" si="17"/>
        <v>99</v>
      </c>
      <c r="B108" s="6">
        <f t="shared" si="21"/>
        <v>43514</v>
      </c>
      <c r="C108" s="2">
        <f t="shared" si="18"/>
        <v>43514</v>
      </c>
      <c r="D108">
        <f t="shared" si="19"/>
        <v>0.6</v>
      </c>
      <c r="E108">
        <f t="shared" si="20"/>
        <v>-20</v>
      </c>
      <c r="F108">
        <f t="shared" si="15"/>
        <v>0.97552825814757704</v>
      </c>
      <c r="G108">
        <f t="shared" si="16"/>
        <v>0.95105651629515398</v>
      </c>
    </row>
    <row r="109" spans="1:7" x14ac:dyDescent="0.25">
      <c r="A109">
        <f t="shared" si="17"/>
        <v>100</v>
      </c>
      <c r="B109" s="6">
        <f t="shared" si="21"/>
        <v>43515</v>
      </c>
      <c r="C109" s="2">
        <f t="shared" si="18"/>
        <v>43515</v>
      </c>
      <c r="D109">
        <f t="shared" si="19"/>
        <v>0.6</v>
      </c>
      <c r="E109">
        <f t="shared" si="20"/>
        <v>-20</v>
      </c>
      <c r="F109">
        <f t="shared" si="15"/>
        <v>0.90450849718747461</v>
      </c>
      <c r="G109">
        <f t="shared" si="16"/>
        <v>0.80901699437494912</v>
      </c>
    </row>
    <row r="110" spans="1:7" x14ac:dyDescent="0.25">
      <c r="A110">
        <f t="shared" si="17"/>
        <v>101</v>
      </c>
      <c r="B110" s="6">
        <f t="shared" si="21"/>
        <v>43516</v>
      </c>
      <c r="C110" s="2">
        <f t="shared" si="18"/>
        <v>43516</v>
      </c>
      <c r="D110">
        <f t="shared" si="19"/>
        <v>0.6</v>
      </c>
      <c r="E110">
        <f t="shared" si="20"/>
        <v>-20</v>
      </c>
      <c r="F110">
        <f t="shared" si="15"/>
        <v>0.79389262614623846</v>
      </c>
      <c r="G110">
        <f t="shared" si="16"/>
        <v>0.58778525229247702</v>
      </c>
    </row>
    <row r="111" spans="1:7" x14ac:dyDescent="0.25">
      <c r="A111">
        <f t="shared" si="17"/>
        <v>102</v>
      </c>
      <c r="B111" s="6">
        <f t="shared" si="21"/>
        <v>43517</v>
      </c>
      <c r="C111" s="2">
        <f t="shared" si="18"/>
        <v>43517</v>
      </c>
      <c r="D111">
        <f t="shared" si="19"/>
        <v>0.6</v>
      </c>
      <c r="E111">
        <f t="shared" si="20"/>
        <v>-20</v>
      </c>
      <c r="F111">
        <f t="shared" si="15"/>
        <v>0.65450849718747683</v>
      </c>
      <c r="G111">
        <f t="shared" si="16"/>
        <v>0.30901699437495367</v>
      </c>
    </row>
    <row r="112" spans="1:7" x14ac:dyDescent="0.25">
      <c r="A112">
        <f t="shared" si="17"/>
        <v>103</v>
      </c>
      <c r="B112" s="6">
        <f t="shared" si="21"/>
        <v>43518</v>
      </c>
      <c r="C112" s="2">
        <f t="shared" si="18"/>
        <v>43518</v>
      </c>
      <c r="D112">
        <f t="shared" si="19"/>
        <v>0.6</v>
      </c>
      <c r="E112">
        <f t="shared" si="20"/>
        <v>-20</v>
      </c>
      <c r="F112">
        <f t="shared" si="15"/>
        <v>0.50000000000000067</v>
      </c>
      <c r="G112">
        <f t="shared" si="16"/>
        <v>1.22514845490862E-15</v>
      </c>
    </row>
    <row r="113" spans="1:7" x14ac:dyDescent="0.25">
      <c r="A113">
        <f t="shared" si="17"/>
        <v>104</v>
      </c>
      <c r="B113" s="6">
        <f t="shared" si="21"/>
        <v>43519</v>
      </c>
      <c r="C113" s="2">
        <f t="shared" si="18"/>
        <v>43519</v>
      </c>
      <c r="D113">
        <f t="shared" si="19"/>
        <v>0.6</v>
      </c>
      <c r="E113">
        <f t="shared" si="20"/>
        <v>-20</v>
      </c>
      <c r="F113">
        <f t="shared" si="15"/>
        <v>0.34549150281252772</v>
      </c>
      <c r="G113">
        <f t="shared" si="16"/>
        <v>-0.30901699437494456</v>
      </c>
    </row>
    <row r="114" spans="1:7" x14ac:dyDescent="0.25">
      <c r="A114">
        <f t="shared" si="17"/>
        <v>105</v>
      </c>
      <c r="B114" s="6">
        <f t="shared" si="21"/>
        <v>43520</v>
      </c>
      <c r="C114" s="2">
        <f t="shared" si="18"/>
        <v>43520</v>
      </c>
      <c r="D114">
        <f t="shared" si="19"/>
        <v>0.6</v>
      </c>
      <c r="E114">
        <f t="shared" si="20"/>
        <v>-20</v>
      </c>
      <c r="F114">
        <f t="shared" si="15"/>
        <v>0.20610737385376537</v>
      </c>
      <c r="G114">
        <f t="shared" si="16"/>
        <v>-0.58778525229246925</v>
      </c>
    </row>
    <row r="115" spans="1:7" x14ac:dyDescent="0.25">
      <c r="A115">
        <f t="shared" si="17"/>
        <v>106</v>
      </c>
      <c r="B115" s="6">
        <f t="shared" si="21"/>
        <v>43521</v>
      </c>
      <c r="C115" s="2">
        <f t="shared" si="18"/>
        <v>43521</v>
      </c>
      <c r="D115">
        <f t="shared" si="19"/>
        <v>0.6</v>
      </c>
      <c r="E115">
        <f t="shared" si="20"/>
        <v>-20</v>
      </c>
      <c r="F115">
        <f t="shared" si="15"/>
        <v>9.5491502812527163E-2</v>
      </c>
      <c r="G115">
        <f t="shared" si="16"/>
        <v>-0.80901699437494567</v>
      </c>
    </row>
    <row r="116" spans="1:7" x14ac:dyDescent="0.25">
      <c r="A116">
        <f t="shared" si="17"/>
        <v>107</v>
      </c>
      <c r="B116" s="6">
        <f t="shared" si="21"/>
        <v>43522</v>
      </c>
      <c r="C116" s="2">
        <f t="shared" si="18"/>
        <v>43522</v>
      </c>
      <c r="D116">
        <f t="shared" si="19"/>
        <v>0.6</v>
      </c>
      <c r="E116">
        <f t="shared" si="20"/>
        <v>-20</v>
      </c>
      <c r="F116">
        <f t="shared" si="15"/>
        <v>2.4471741852424511E-2</v>
      </c>
      <c r="G116">
        <f t="shared" si="16"/>
        <v>-0.95105651629515098</v>
      </c>
    </row>
    <row r="117" spans="1:7" x14ac:dyDescent="0.25">
      <c r="A117">
        <f t="shared" si="17"/>
        <v>108</v>
      </c>
      <c r="B117" s="6">
        <f t="shared" si="21"/>
        <v>43523</v>
      </c>
      <c r="C117" s="2">
        <f t="shared" si="18"/>
        <v>43523</v>
      </c>
      <c r="D117">
        <f t="shared" si="19"/>
        <v>0.6</v>
      </c>
      <c r="E117">
        <f t="shared" si="20"/>
        <v>-20</v>
      </c>
      <c r="F117">
        <f t="shared" si="15"/>
        <v>0</v>
      </c>
      <c r="G117">
        <f t="shared" si="16"/>
        <v>-1</v>
      </c>
    </row>
    <row r="118" spans="1:7" x14ac:dyDescent="0.25">
      <c r="A118">
        <f t="shared" si="17"/>
        <v>109</v>
      </c>
      <c r="B118" s="6">
        <f t="shared" si="21"/>
        <v>43524</v>
      </c>
      <c r="C118" s="2">
        <f t="shared" si="18"/>
        <v>43524</v>
      </c>
      <c r="D118">
        <f t="shared" si="19"/>
        <v>0.6</v>
      </c>
      <c r="E118">
        <f t="shared" si="20"/>
        <v>-20</v>
      </c>
      <c r="F118">
        <f t="shared" si="15"/>
        <v>2.4471741852422457E-2</v>
      </c>
      <c r="G118">
        <f t="shared" si="16"/>
        <v>-0.95105651629515509</v>
      </c>
    </row>
    <row r="119" spans="1:7" x14ac:dyDescent="0.25">
      <c r="A119">
        <f t="shared" si="17"/>
        <v>110</v>
      </c>
      <c r="B119" s="6">
        <f t="shared" si="21"/>
        <v>43525</v>
      </c>
      <c r="C119" s="2">
        <f t="shared" si="18"/>
        <v>43525</v>
      </c>
      <c r="D119">
        <f t="shared" si="19"/>
        <v>0.6</v>
      </c>
      <c r="E119">
        <f t="shared" si="20"/>
        <v>-20</v>
      </c>
      <c r="F119">
        <f t="shared" si="15"/>
        <v>9.5491502812525386E-2</v>
      </c>
      <c r="G119">
        <f t="shared" si="16"/>
        <v>-0.80901699437494923</v>
      </c>
    </row>
    <row r="120" spans="1:7" x14ac:dyDescent="0.25">
      <c r="A120">
        <f t="shared" si="17"/>
        <v>111</v>
      </c>
      <c r="B120" s="6">
        <f t="shared" si="21"/>
        <v>43526</v>
      </c>
      <c r="C120" s="2">
        <f t="shared" si="18"/>
        <v>43526</v>
      </c>
      <c r="D120">
        <f t="shared" si="19"/>
        <v>0.6</v>
      </c>
      <c r="E120">
        <f t="shared" si="20"/>
        <v>-20</v>
      </c>
      <c r="F120">
        <f t="shared" si="15"/>
        <v>0.20610737385376288</v>
      </c>
      <c r="G120">
        <f t="shared" si="16"/>
        <v>-0.58778525229247425</v>
      </c>
    </row>
    <row r="121" spans="1:7" x14ac:dyDescent="0.25">
      <c r="A121">
        <f t="shared" si="17"/>
        <v>112</v>
      </c>
      <c r="B121" s="6">
        <f t="shared" si="21"/>
        <v>43527</v>
      </c>
      <c r="C121" s="2">
        <f t="shared" si="18"/>
        <v>43527</v>
      </c>
      <c r="D121">
        <f t="shared" si="19"/>
        <v>0.6</v>
      </c>
      <c r="E121">
        <f t="shared" si="20"/>
        <v>-20</v>
      </c>
      <c r="F121">
        <f t="shared" si="15"/>
        <v>0.34549150281252311</v>
      </c>
      <c r="G121">
        <f t="shared" si="16"/>
        <v>-0.30901699437495378</v>
      </c>
    </row>
    <row r="122" spans="1:7" x14ac:dyDescent="0.25">
      <c r="A122">
        <f t="shared" si="17"/>
        <v>113</v>
      </c>
      <c r="B122" s="6">
        <f t="shared" si="21"/>
        <v>43528</v>
      </c>
      <c r="C122" s="2">
        <f t="shared" si="18"/>
        <v>43528</v>
      </c>
      <c r="D122">
        <f t="shared" si="19"/>
        <v>0.6</v>
      </c>
      <c r="E122">
        <f t="shared" si="20"/>
        <v>-20</v>
      </c>
      <c r="F122">
        <f t="shared" si="15"/>
        <v>0.49999999999999756</v>
      </c>
      <c r="G122">
        <f t="shared" si="16"/>
        <v>-4.9003769791999829E-15</v>
      </c>
    </row>
    <row r="123" spans="1:7" x14ac:dyDescent="0.25">
      <c r="A123">
        <f t="shared" si="17"/>
        <v>114</v>
      </c>
      <c r="B123" s="6">
        <f t="shared" si="21"/>
        <v>43529</v>
      </c>
      <c r="C123" s="2">
        <f t="shared" si="18"/>
        <v>43529</v>
      </c>
      <c r="D123">
        <f t="shared" si="19"/>
        <v>0.6</v>
      </c>
      <c r="E123">
        <f t="shared" si="20"/>
        <v>-20</v>
      </c>
      <c r="F123">
        <f t="shared" si="15"/>
        <v>0.65450849718747217</v>
      </c>
      <c r="G123">
        <f t="shared" si="16"/>
        <v>0.30901699437494445</v>
      </c>
    </row>
    <row r="124" spans="1:7" x14ac:dyDescent="0.25">
      <c r="A124">
        <f t="shared" si="17"/>
        <v>115</v>
      </c>
      <c r="B124" s="6">
        <f t="shared" si="21"/>
        <v>43530</v>
      </c>
      <c r="C124" s="2">
        <f t="shared" si="18"/>
        <v>43530</v>
      </c>
      <c r="D124">
        <f t="shared" si="19"/>
        <v>0.6</v>
      </c>
      <c r="E124">
        <f t="shared" si="20"/>
        <v>-20</v>
      </c>
      <c r="F124">
        <f t="shared" ref="F124:F162" si="22">0.5 * (1 + SIN(2 * PI() * (D124 / 4 + A124/E124)))</f>
        <v>0.79389262614623601</v>
      </c>
      <c r="G124">
        <f t="shared" ref="G124:G162" si="23">SIN(2 * PI() * (D124 / 4 + A124/E124))</f>
        <v>0.58778525229247203</v>
      </c>
    </row>
    <row r="125" spans="1:7" x14ac:dyDescent="0.25">
      <c r="A125">
        <f t="shared" ref="A125:A162" si="24">A124+1</f>
        <v>116</v>
      </c>
      <c r="B125" s="6">
        <f t="shared" si="21"/>
        <v>43531</v>
      </c>
      <c r="C125" s="2">
        <f t="shared" ref="C125:C162" si="25">C124+1</f>
        <v>43531</v>
      </c>
      <c r="D125">
        <f t="shared" ref="D125:D162" si="26">D124</f>
        <v>0.6</v>
      </c>
      <c r="E125">
        <f t="shared" ref="E125:E162" si="27">E124</f>
        <v>-20</v>
      </c>
      <c r="F125">
        <f t="shared" si="22"/>
        <v>0.90450849718747173</v>
      </c>
      <c r="G125">
        <f t="shared" si="23"/>
        <v>0.80901699437494345</v>
      </c>
    </row>
    <row r="126" spans="1:7" x14ac:dyDescent="0.25">
      <c r="A126">
        <f t="shared" si="24"/>
        <v>117</v>
      </c>
      <c r="B126" s="6">
        <f t="shared" si="21"/>
        <v>43532</v>
      </c>
      <c r="C126" s="2">
        <f t="shared" si="25"/>
        <v>43532</v>
      </c>
      <c r="D126">
        <f t="shared" si="26"/>
        <v>0.6</v>
      </c>
      <c r="E126">
        <f t="shared" si="27"/>
        <v>-20</v>
      </c>
      <c r="F126">
        <f t="shared" si="22"/>
        <v>0.97552825814757604</v>
      </c>
      <c r="G126">
        <f t="shared" si="23"/>
        <v>0.95105651629515209</v>
      </c>
    </row>
    <row r="127" spans="1:7" x14ac:dyDescent="0.25">
      <c r="A127">
        <f t="shared" si="24"/>
        <v>118</v>
      </c>
      <c r="B127" s="6">
        <f t="shared" si="21"/>
        <v>43533</v>
      </c>
      <c r="C127" s="2">
        <f t="shared" si="25"/>
        <v>43533</v>
      </c>
      <c r="D127">
        <f t="shared" si="26"/>
        <v>0.6</v>
      </c>
      <c r="E127">
        <f t="shared" si="27"/>
        <v>-20</v>
      </c>
      <c r="F127">
        <f t="shared" si="22"/>
        <v>1</v>
      </c>
      <c r="G127">
        <f t="shared" si="23"/>
        <v>1</v>
      </c>
    </row>
    <row r="128" spans="1:7" x14ac:dyDescent="0.25">
      <c r="A128">
        <f t="shared" si="24"/>
        <v>119</v>
      </c>
      <c r="B128" s="6">
        <f t="shared" si="21"/>
        <v>43534</v>
      </c>
      <c r="C128" s="2">
        <f t="shared" si="25"/>
        <v>43534</v>
      </c>
      <c r="D128">
        <f t="shared" si="26"/>
        <v>0.6</v>
      </c>
      <c r="E128">
        <f t="shared" si="27"/>
        <v>-20</v>
      </c>
      <c r="F128">
        <f t="shared" si="22"/>
        <v>0.97552825814757704</v>
      </c>
      <c r="G128">
        <f t="shared" si="23"/>
        <v>0.95105651629515398</v>
      </c>
    </row>
    <row r="129" spans="1:7" x14ac:dyDescent="0.25">
      <c r="A129">
        <f t="shared" si="24"/>
        <v>120</v>
      </c>
      <c r="B129" s="6">
        <f t="shared" si="21"/>
        <v>43535</v>
      </c>
      <c r="C129" s="2">
        <f t="shared" si="25"/>
        <v>43535</v>
      </c>
      <c r="D129">
        <f t="shared" si="26"/>
        <v>0.6</v>
      </c>
      <c r="E129">
        <f t="shared" si="27"/>
        <v>-20</v>
      </c>
      <c r="F129">
        <f t="shared" si="22"/>
        <v>0.90450849718747572</v>
      </c>
      <c r="G129">
        <f t="shared" si="23"/>
        <v>0.80901699437495145</v>
      </c>
    </row>
    <row r="130" spans="1:7" x14ac:dyDescent="0.25">
      <c r="A130">
        <f t="shared" si="24"/>
        <v>121</v>
      </c>
      <c r="B130" s="6">
        <f t="shared" si="21"/>
        <v>43536</v>
      </c>
      <c r="C130" s="2">
        <f t="shared" si="25"/>
        <v>43536</v>
      </c>
      <c r="D130">
        <f t="shared" si="26"/>
        <v>0.6</v>
      </c>
      <c r="E130">
        <f t="shared" si="27"/>
        <v>-20</v>
      </c>
      <c r="F130">
        <f t="shared" si="22"/>
        <v>0.79389262614623857</v>
      </c>
      <c r="G130">
        <f t="shared" si="23"/>
        <v>0.58778525229247713</v>
      </c>
    </row>
    <row r="131" spans="1:7" x14ac:dyDescent="0.25">
      <c r="A131">
        <f t="shared" si="24"/>
        <v>122</v>
      </c>
      <c r="B131" s="6">
        <f t="shared" si="21"/>
        <v>43537</v>
      </c>
      <c r="C131" s="2">
        <f t="shared" si="25"/>
        <v>43537</v>
      </c>
      <c r="D131">
        <f t="shared" si="26"/>
        <v>0.6</v>
      </c>
      <c r="E131">
        <f t="shared" si="27"/>
        <v>-20</v>
      </c>
      <c r="F131">
        <f t="shared" si="22"/>
        <v>0.65450849718747528</v>
      </c>
      <c r="G131">
        <f t="shared" si="23"/>
        <v>0.3090169943749505</v>
      </c>
    </row>
    <row r="132" spans="1:7" x14ac:dyDescent="0.25">
      <c r="A132">
        <f t="shared" si="24"/>
        <v>123</v>
      </c>
      <c r="B132" s="6">
        <f t="shared" si="21"/>
        <v>43538</v>
      </c>
      <c r="C132" s="2">
        <f t="shared" si="25"/>
        <v>43538</v>
      </c>
      <c r="D132">
        <f t="shared" si="26"/>
        <v>0.6</v>
      </c>
      <c r="E132">
        <f t="shared" si="27"/>
        <v>-20</v>
      </c>
      <c r="F132">
        <f t="shared" si="22"/>
        <v>0.50000000000000078</v>
      </c>
      <c r="G132">
        <f t="shared" si="23"/>
        <v>1.470178145890344E-15</v>
      </c>
    </row>
    <row r="133" spans="1:7" x14ac:dyDescent="0.25">
      <c r="A133">
        <f t="shared" si="24"/>
        <v>124</v>
      </c>
      <c r="B133" s="6">
        <f t="shared" si="21"/>
        <v>43539</v>
      </c>
      <c r="C133" s="2">
        <f t="shared" si="25"/>
        <v>43539</v>
      </c>
      <c r="D133">
        <f t="shared" si="26"/>
        <v>0.6</v>
      </c>
      <c r="E133">
        <f t="shared" si="27"/>
        <v>-20</v>
      </c>
      <c r="F133">
        <f t="shared" si="22"/>
        <v>0.34549150281252616</v>
      </c>
      <c r="G133">
        <f t="shared" si="23"/>
        <v>-0.30901699437494773</v>
      </c>
    </row>
    <row r="134" spans="1:7" x14ac:dyDescent="0.25">
      <c r="A134">
        <f t="shared" si="24"/>
        <v>125</v>
      </c>
      <c r="B134" s="6">
        <f t="shared" si="21"/>
        <v>43540</v>
      </c>
      <c r="C134" s="2">
        <f t="shared" si="25"/>
        <v>43540</v>
      </c>
      <c r="D134">
        <f t="shared" si="26"/>
        <v>0.6</v>
      </c>
      <c r="E134">
        <f t="shared" si="27"/>
        <v>-20</v>
      </c>
      <c r="F134">
        <f t="shared" si="22"/>
        <v>0.20610737385376549</v>
      </c>
      <c r="G134">
        <f t="shared" si="23"/>
        <v>-0.58778525229246903</v>
      </c>
    </row>
    <row r="135" spans="1:7" x14ac:dyDescent="0.25">
      <c r="A135">
        <f t="shared" si="24"/>
        <v>126</v>
      </c>
      <c r="B135" s="6">
        <f t="shared" si="21"/>
        <v>43541</v>
      </c>
      <c r="C135" s="2">
        <f t="shared" si="25"/>
        <v>43541</v>
      </c>
      <c r="D135">
        <f t="shared" si="26"/>
        <v>0.6</v>
      </c>
      <c r="E135">
        <f t="shared" si="27"/>
        <v>-20</v>
      </c>
      <c r="F135">
        <f t="shared" si="22"/>
        <v>9.5491502812527274E-2</v>
      </c>
      <c r="G135">
        <f t="shared" si="23"/>
        <v>-0.80901699437494545</v>
      </c>
    </row>
    <row r="136" spans="1:7" x14ac:dyDescent="0.25">
      <c r="A136">
        <f t="shared" si="24"/>
        <v>127</v>
      </c>
      <c r="B136" s="6">
        <f t="shared" si="21"/>
        <v>43542</v>
      </c>
      <c r="C136" s="2">
        <f t="shared" si="25"/>
        <v>43542</v>
      </c>
      <c r="D136">
        <f t="shared" si="26"/>
        <v>0.6</v>
      </c>
      <c r="E136">
        <f t="shared" si="27"/>
        <v>-20</v>
      </c>
      <c r="F136">
        <f t="shared" si="22"/>
        <v>2.4471741852424567E-2</v>
      </c>
      <c r="G136">
        <f t="shared" si="23"/>
        <v>-0.95105651629515087</v>
      </c>
    </row>
    <row r="137" spans="1:7" x14ac:dyDescent="0.25">
      <c r="A137">
        <f t="shared" si="24"/>
        <v>128</v>
      </c>
      <c r="B137" s="6">
        <f t="shared" si="21"/>
        <v>43543</v>
      </c>
      <c r="C137" s="2">
        <f t="shared" si="25"/>
        <v>43543</v>
      </c>
      <c r="D137">
        <f t="shared" si="26"/>
        <v>0.6</v>
      </c>
      <c r="E137">
        <f t="shared" si="27"/>
        <v>-20</v>
      </c>
      <c r="F137">
        <f t="shared" si="22"/>
        <v>0</v>
      </c>
      <c r="G137">
        <f t="shared" si="23"/>
        <v>-1</v>
      </c>
    </row>
    <row r="138" spans="1:7" x14ac:dyDescent="0.25">
      <c r="A138">
        <f t="shared" si="24"/>
        <v>129</v>
      </c>
      <c r="B138" s="6">
        <f t="shared" ref="B138:B162" si="28">C138</f>
        <v>43544</v>
      </c>
      <c r="C138" s="2">
        <f t="shared" si="25"/>
        <v>43544</v>
      </c>
      <c r="D138">
        <f t="shared" si="26"/>
        <v>0.6</v>
      </c>
      <c r="E138">
        <f t="shared" si="27"/>
        <v>-20</v>
      </c>
      <c r="F138">
        <f t="shared" si="22"/>
        <v>2.4471741852422402E-2</v>
      </c>
      <c r="G138">
        <f t="shared" si="23"/>
        <v>-0.9510565162951552</v>
      </c>
    </row>
    <row r="139" spans="1:7" x14ac:dyDescent="0.25">
      <c r="A139">
        <f t="shared" si="24"/>
        <v>130</v>
      </c>
      <c r="B139" s="6">
        <f t="shared" si="28"/>
        <v>43545</v>
      </c>
      <c r="C139" s="2">
        <f t="shared" si="25"/>
        <v>43545</v>
      </c>
      <c r="D139">
        <f t="shared" si="26"/>
        <v>0.6</v>
      </c>
      <c r="E139">
        <f t="shared" si="27"/>
        <v>-20</v>
      </c>
      <c r="F139">
        <f t="shared" si="22"/>
        <v>9.5491502812525331E-2</v>
      </c>
      <c r="G139">
        <f t="shared" si="23"/>
        <v>-0.80901699437494934</v>
      </c>
    </row>
    <row r="140" spans="1:7" x14ac:dyDescent="0.25">
      <c r="A140">
        <f t="shared" si="24"/>
        <v>131</v>
      </c>
      <c r="B140" s="6">
        <f t="shared" si="28"/>
        <v>43546</v>
      </c>
      <c r="C140" s="2">
        <f t="shared" si="25"/>
        <v>43546</v>
      </c>
      <c r="D140">
        <f t="shared" si="26"/>
        <v>0.6</v>
      </c>
      <c r="E140">
        <f t="shared" si="27"/>
        <v>-20</v>
      </c>
      <c r="F140">
        <f t="shared" si="22"/>
        <v>0.20610737385376282</v>
      </c>
      <c r="G140">
        <f t="shared" si="23"/>
        <v>-0.58778525229247436</v>
      </c>
    </row>
    <row r="141" spans="1:7" x14ac:dyDescent="0.25">
      <c r="A141">
        <f t="shared" si="24"/>
        <v>132</v>
      </c>
      <c r="B141" s="6">
        <f t="shared" si="28"/>
        <v>43547</v>
      </c>
      <c r="C141" s="2">
        <f t="shared" si="25"/>
        <v>43547</v>
      </c>
      <c r="D141">
        <f t="shared" si="26"/>
        <v>0.6</v>
      </c>
      <c r="E141">
        <f t="shared" si="27"/>
        <v>-20</v>
      </c>
      <c r="F141">
        <f t="shared" si="22"/>
        <v>0.345491502812523</v>
      </c>
      <c r="G141">
        <f t="shared" si="23"/>
        <v>-0.309016994374954</v>
      </c>
    </row>
    <row r="142" spans="1:7" x14ac:dyDescent="0.25">
      <c r="A142">
        <f t="shared" si="24"/>
        <v>133</v>
      </c>
      <c r="B142" s="6">
        <f t="shared" si="28"/>
        <v>43548</v>
      </c>
      <c r="C142" s="2">
        <f t="shared" si="25"/>
        <v>43548</v>
      </c>
      <c r="D142">
        <f t="shared" si="26"/>
        <v>0.6</v>
      </c>
      <c r="E142">
        <f t="shared" si="27"/>
        <v>-20</v>
      </c>
      <c r="F142">
        <f t="shared" si="22"/>
        <v>0.500000000000001</v>
      </c>
      <c r="G142">
        <f t="shared" si="23"/>
        <v>1.9600206874192949E-15</v>
      </c>
    </row>
    <row r="143" spans="1:7" x14ac:dyDescent="0.25">
      <c r="A143">
        <f t="shared" si="24"/>
        <v>134</v>
      </c>
      <c r="B143" s="6">
        <f t="shared" si="28"/>
        <v>43549</v>
      </c>
      <c r="C143" s="2">
        <f t="shared" si="25"/>
        <v>43549</v>
      </c>
      <c r="D143">
        <f t="shared" si="26"/>
        <v>0.6</v>
      </c>
      <c r="E143">
        <f t="shared" si="27"/>
        <v>-20</v>
      </c>
      <c r="F143">
        <f t="shared" si="22"/>
        <v>0.65450849718747217</v>
      </c>
      <c r="G143">
        <f t="shared" si="23"/>
        <v>0.30901699437494423</v>
      </c>
    </row>
    <row r="144" spans="1:7" x14ac:dyDescent="0.25">
      <c r="A144">
        <f t="shared" si="24"/>
        <v>135</v>
      </c>
      <c r="B144" s="6">
        <f t="shared" si="28"/>
        <v>43550</v>
      </c>
      <c r="C144" s="2">
        <f t="shared" si="25"/>
        <v>43550</v>
      </c>
      <c r="D144">
        <f t="shared" si="26"/>
        <v>0.6</v>
      </c>
      <c r="E144">
        <f t="shared" si="27"/>
        <v>-20</v>
      </c>
      <c r="F144">
        <f t="shared" si="22"/>
        <v>0.7938926261462359</v>
      </c>
      <c r="G144">
        <f t="shared" si="23"/>
        <v>0.5877852522924718</v>
      </c>
    </row>
    <row r="145" spans="1:7" x14ac:dyDescent="0.25">
      <c r="A145">
        <f t="shared" si="24"/>
        <v>136</v>
      </c>
      <c r="B145" s="6">
        <f t="shared" si="28"/>
        <v>43551</v>
      </c>
      <c r="C145" s="2">
        <f t="shared" si="25"/>
        <v>43551</v>
      </c>
      <c r="D145">
        <f t="shared" si="26"/>
        <v>0.6</v>
      </c>
      <c r="E145">
        <f t="shared" si="27"/>
        <v>-20</v>
      </c>
      <c r="F145">
        <f t="shared" si="22"/>
        <v>0.90450849718747173</v>
      </c>
      <c r="G145">
        <f t="shared" si="23"/>
        <v>0.80901699437494334</v>
      </c>
    </row>
    <row r="146" spans="1:7" x14ac:dyDescent="0.25">
      <c r="A146">
        <f t="shared" si="24"/>
        <v>137</v>
      </c>
      <c r="B146" s="6">
        <f t="shared" si="28"/>
        <v>43552</v>
      </c>
      <c r="C146" s="2">
        <f t="shared" si="25"/>
        <v>43552</v>
      </c>
      <c r="D146">
        <f t="shared" si="26"/>
        <v>0.6</v>
      </c>
      <c r="E146">
        <f t="shared" si="27"/>
        <v>-20</v>
      </c>
      <c r="F146">
        <f t="shared" si="22"/>
        <v>0.97552825814757593</v>
      </c>
      <c r="G146">
        <f t="shared" si="23"/>
        <v>0.95105651629515198</v>
      </c>
    </row>
    <row r="147" spans="1:7" x14ac:dyDescent="0.25">
      <c r="A147">
        <f t="shared" si="24"/>
        <v>138</v>
      </c>
      <c r="B147" s="6">
        <f t="shared" si="28"/>
        <v>43553</v>
      </c>
      <c r="C147" s="2">
        <f t="shared" si="25"/>
        <v>43553</v>
      </c>
      <c r="D147">
        <f t="shared" si="26"/>
        <v>0.6</v>
      </c>
      <c r="E147">
        <f t="shared" si="27"/>
        <v>-20</v>
      </c>
      <c r="F147">
        <f t="shared" si="22"/>
        <v>1</v>
      </c>
      <c r="G147">
        <f t="shared" si="23"/>
        <v>1</v>
      </c>
    </row>
    <row r="148" spans="1:7" x14ac:dyDescent="0.25">
      <c r="A148">
        <f t="shared" si="24"/>
        <v>139</v>
      </c>
      <c r="B148" s="6">
        <f t="shared" si="28"/>
        <v>43554</v>
      </c>
      <c r="C148" s="2">
        <f t="shared" si="25"/>
        <v>43554</v>
      </c>
      <c r="D148">
        <f t="shared" si="26"/>
        <v>0.6</v>
      </c>
      <c r="E148">
        <f t="shared" si="27"/>
        <v>-20</v>
      </c>
      <c r="F148">
        <f t="shared" si="22"/>
        <v>0.97552825814757704</v>
      </c>
      <c r="G148">
        <f t="shared" si="23"/>
        <v>0.95105651629515409</v>
      </c>
    </row>
    <row r="149" spans="1:7" x14ac:dyDescent="0.25">
      <c r="A149">
        <f t="shared" si="24"/>
        <v>140</v>
      </c>
      <c r="B149" s="6">
        <f t="shared" si="28"/>
        <v>43555</v>
      </c>
      <c r="C149" s="2">
        <f t="shared" si="25"/>
        <v>43555</v>
      </c>
      <c r="D149">
        <f t="shared" si="26"/>
        <v>0.6</v>
      </c>
      <c r="E149">
        <f t="shared" si="27"/>
        <v>-20</v>
      </c>
      <c r="F149">
        <f t="shared" si="22"/>
        <v>0.90450849718747572</v>
      </c>
      <c r="G149">
        <f t="shared" si="23"/>
        <v>0.80901699437495156</v>
      </c>
    </row>
    <row r="150" spans="1:7" x14ac:dyDescent="0.25">
      <c r="A150">
        <f t="shared" si="24"/>
        <v>141</v>
      </c>
      <c r="B150" s="6">
        <f t="shared" si="28"/>
        <v>43556</v>
      </c>
      <c r="C150" s="2">
        <f t="shared" si="25"/>
        <v>43556</v>
      </c>
      <c r="D150">
        <f t="shared" si="26"/>
        <v>0.6</v>
      </c>
      <c r="E150">
        <f t="shared" si="27"/>
        <v>-20</v>
      </c>
      <c r="F150">
        <f t="shared" si="22"/>
        <v>0.79389262614623868</v>
      </c>
      <c r="G150">
        <f t="shared" si="23"/>
        <v>0.58778525229247736</v>
      </c>
    </row>
    <row r="151" spans="1:7" x14ac:dyDescent="0.25">
      <c r="A151">
        <f t="shared" si="24"/>
        <v>142</v>
      </c>
      <c r="B151" s="6">
        <f t="shared" si="28"/>
        <v>43557</v>
      </c>
      <c r="C151" s="2">
        <f t="shared" si="25"/>
        <v>43557</v>
      </c>
      <c r="D151">
        <f t="shared" si="26"/>
        <v>0.6</v>
      </c>
      <c r="E151">
        <f t="shared" si="27"/>
        <v>-20</v>
      </c>
      <c r="F151">
        <f t="shared" si="22"/>
        <v>0.65450849718747539</v>
      </c>
      <c r="G151">
        <f t="shared" si="23"/>
        <v>0.30901699437495073</v>
      </c>
    </row>
    <row r="152" spans="1:7" x14ac:dyDescent="0.25">
      <c r="A152">
        <f t="shared" si="24"/>
        <v>143</v>
      </c>
      <c r="B152" s="6">
        <f t="shared" si="28"/>
        <v>43558</v>
      </c>
      <c r="C152" s="2">
        <f t="shared" si="25"/>
        <v>43558</v>
      </c>
      <c r="D152">
        <f t="shared" si="26"/>
        <v>0.6</v>
      </c>
      <c r="E152">
        <f t="shared" si="27"/>
        <v>-20</v>
      </c>
      <c r="F152">
        <f t="shared" si="22"/>
        <v>0.50000000000000089</v>
      </c>
      <c r="G152">
        <f t="shared" si="23"/>
        <v>1.715207836872068E-15</v>
      </c>
    </row>
    <row r="153" spans="1:7" x14ac:dyDescent="0.25">
      <c r="A153">
        <f t="shared" si="24"/>
        <v>144</v>
      </c>
      <c r="B153" s="6">
        <f t="shared" si="28"/>
        <v>43559</v>
      </c>
      <c r="C153" s="2">
        <f t="shared" si="25"/>
        <v>43559</v>
      </c>
      <c r="D153">
        <f t="shared" si="26"/>
        <v>0.6</v>
      </c>
      <c r="E153">
        <f t="shared" si="27"/>
        <v>-20</v>
      </c>
      <c r="F153">
        <f t="shared" si="22"/>
        <v>0.34549150281252627</v>
      </c>
      <c r="G153">
        <f t="shared" si="23"/>
        <v>-0.30901699437494745</v>
      </c>
    </row>
    <row r="154" spans="1:7" x14ac:dyDescent="0.25">
      <c r="A154">
        <f t="shared" si="24"/>
        <v>145</v>
      </c>
      <c r="B154" s="6">
        <f t="shared" si="28"/>
        <v>43560</v>
      </c>
      <c r="C154" s="2">
        <f t="shared" si="25"/>
        <v>43560</v>
      </c>
      <c r="D154">
        <f t="shared" si="26"/>
        <v>0.6</v>
      </c>
      <c r="E154">
        <f t="shared" si="27"/>
        <v>-20</v>
      </c>
      <c r="F154">
        <f t="shared" si="22"/>
        <v>0.2061073738537656</v>
      </c>
      <c r="G154">
        <f t="shared" si="23"/>
        <v>-0.58778525229246881</v>
      </c>
    </row>
    <row r="155" spans="1:7" x14ac:dyDescent="0.25">
      <c r="A155">
        <f t="shared" si="24"/>
        <v>146</v>
      </c>
      <c r="B155" s="6">
        <f t="shared" si="28"/>
        <v>43561</v>
      </c>
      <c r="C155" s="2">
        <f t="shared" si="25"/>
        <v>43561</v>
      </c>
      <c r="D155">
        <f t="shared" si="26"/>
        <v>0.6</v>
      </c>
      <c r="E155">
        <f t="shared" si="27"/>
        <v>-20</v>
      </c>
      <c r="F155">
        <f t="shared" si="22"/>
        <v>9.5491502812527329E-2</v>
      </c>
      <c r="G155">
        <f t="shared" si="23"/>
        <v>-0.80901699437494534</v>
      </c>
    </row>
    <row r="156" spans="1:7" x14ac:dyDescent="0.25">
      <c r="A156">
        <f t="shared" si="24"/>
        <v>147</v>
      </c>
      <c r="B156" s="6">
        <f t="shared" si="28"/>
        <v>43562</v>
      </c>
      <c r="C156" s="2">
        <f t="shared" si="25"/>
        <v>43562</v>
      </c>
      <c r="D156">
        <f t="shared" si="26"/>
        <v>0.6</v>
      </c>
      <c r="E156">
        <f t="shared" si="27"/>
        <v>-20</v>
      </c>
      <c r="F156">
        <f t="shared" si="22"/>
        <v>2.4471741852424567E-2</v>
      </c>
      <c r="G156">
        <f t="shared" si="23"/>
        <v>-0.95105651629515087</v>
      </c>
    </row>
    <row r="157" spans="1:7" x14ac:dyDescent="0.25">
      <c r="A157">
        <f t="shared" si="24"/>
        <v>148</v>
      </c>
      <c r="B157" s="6">
        <f t="shared" si="28"/>
        <v>43563</v>
      </c>
      <c r="C157" s="2">
        <f t="shared" si="25"/>
        <v>43563</v>
      </c>
      <c r="D157">
        <f t="shared" si="26"/>
        <v>0.6</v>
      </c>
      <c r="E157">
        <f t="shared" si="27"/>
        <v>-20</v>
      </c>
      <c r="F157">
        <f t="shared" si="22"/>
        <v>0</v>
      </c>
      <c r="G157">
        <f t="shared" si="23"/>
        <v>-1</v>
      </c>
    </row>
    <row r="158" spans="1:7" x14ac:dyDescent="0.25">
      <c r="A158">
        <f t="shared" si="24"/>
        <v>149</v>
      </c>
      <c r="B158" s="6">
        <f t="shared" si="28"/>
        <v>43564</v>
      </c>
      <c r="C158" s="2">
        <f t="shared" si="25"/>
        <v>43564</v>
      </c>
      <c r="D158">
        <f t="shared" si="26"/>
        <v>0.6</v>
      </c>
      <c r="E158">
        <f t="shared" si="27"/>
        <v>-20</v>
      </c>
      <c r="F158">
        <f t="shared" si="22"/>
        <v>2.4471741852422402E-2</v>
      </c>
      <c r="G158">
        <f t="shared" si="23"/>
        <v>-0.9510565162951552</v>
      </c>
    </row>
    <row r="159" spans="1:7" x14ac:dyDescent="0.25">
      <c r="A159">
        <f t="shared" si="24"/>
        <v>150</v>
      </c>
      <c r="B159" s="6">
        <f t="shared" si="28"/>
        <v>43565</v>
      </c>
      <c r="C159" s="2">
        <f t="shared" si="25"/>
        <v>43565</v>
      </c>
      <c r="D159">
        <f t="shared" si="26"/>
        <v>0.6</v>
      </c>
      <c r="E159">
        <f t="shared" si="27"/>
        <v>-20</v>
      </c>
      <c r="F159">
        <f t="shared" si="22"/>
        <v>9.549150281252522E-2</v>
      </c>
      <c r="G159">
        <f t="shared" si="23"/>
        <v>-0.80901699437494956</v>
      </c>
    </row>
    <row r="160" spans="1:7" x14ac:dyDescent="0.25">
      <c r="A160">
        <f t="shared" si="24"/>
        <v>151</v>
      </c>
      <c r="B160" s="6">
        <f t="shared" si="28"/>
        <v>43566</v>
      </c>
      <c r="C160" s="2">
        <f t="shared" si="25"/>
        <v>43566</v>
      </c>
      <c r="D160">
        <f t="shared" si="26"/>
        <v>0.6</v>
      </c>
      <c r="E160">
        <f t="shared" si="27"/>
        <v>-20</v>
      </c>
      <c r="F160">
        <f t="shared" si="22"/>
        <v>0.20610737385376271</v>
      </c>
      <c r="G160">
        <f t="shared" si="23"/>
        <v>-0.58778525229247458</v>
      </c>
    </row>
    <row r="161" spans="1:7" x14ac:dyDescent="0.25">
      <c r="A161">
        <f t="shared" si="24"/>
        <v>152</v>
      </c>
      <c r="B161" s="6">
        <f t="shared" si="28"/>
        <v>43567</v>
      </c>
      <c r="C161" s="2">
        <f t="shared" si="25"/>
        <v>43567</v>
      </c>
      <c r="D161">
        <f t="shared" si="26"/>
        <v>0.6</v>
      </c>
      <c r="E161">
        <f t="shared" si="27"/>
        <v>-20</v>
      </c>
      <c r="F161">
        <f t="shared" si="22"/>
        <v>0.34549150281252289</v>
      </c>
      <c r="G161">
        <f t="shared" si="23"/>
        <v>-0.30901699437495422</v>
      </c>
    </row>
    <row r="162" spans="1:7" x14ac:dyDescent="0.25">
      <c r="A162">
        <f t="shared" si="24"/>
        <v>153</v>
      </c>
      <c r="B162" s="6">
        <f t="shared" si="28"/>
        <v>43568</v>
      </c>
      <c r="C162" s="2">
        <f t="shared" si="25"/>
        <v>43568</v>
      </c>
      <c r="D162">
        <f t="shared" si="26"/>
        <v>0.6</v>
      </c>
      <c r="E162">
        <f t="shared" si="27"/>
        <v>-20</v>
      </c>
      <c r="F162">
        <f t="shared" si="22"/>
        <v>0.49999999999999728</v>
      </c>
      <c r="G162">
        <f t="shared" si="23"/>
        <v>-5.3904363611634309E-15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8" sqref="K8"/>
    </sheetView>
  </sheetViews>
  <sheetFormatPr defaultRowHeight="15" x14ac:dyDescent="0.25"/>
  <cols>
    <col min="6" max="6" width="12" bestFit="1" customWidth="1"/>
    <col min="7" max="7" width="13.5703125" bestFit="1" customWidth="1"/>
    <col min="10" max="11" width="12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11</v>
      </c>
      <c r="H1" t="s">
        <v>12</v>
      </c>
      <c r="J1" t="s">
        <v>14</v>
      </c>
    </row>
    <row r="2" spans="1:10" x14ac:dyDescent="0.25">
      <c r="A2">
        <v>90</v>
      </c>
      <c r="B2">
        <f>A2*PI()/180</f>
        <v>1.5707963267948966</v>
      </c>
      <c r="C2" s="1">
        <v>25</v>
      </c>
      <c r="D2">
        <f>C2*PI()/180</f>
        <v>0.43633231299858238</v>
      </c>
      <c r="E2">
        <f>SIN(B2)</f>
        <v>1</v>
      </c>
      <c r="F2">
        <f>COS(B2)</f>
        <v>6.1257422745431001E-17</v>
      </c>
      <c r="G2">
        <f>E2*F2</f>
        <v>6.1257422745431001E-17</v>
      </c>
      <c r="H2">
        <f>SIN(D2)</f>
        <v>0.42261826174069944</v>
      </c>
      <c r="J2">
        <f>2*3.75*G2*H2</f>
        <v>1.9416379139541925E-16</v>
      </c>
    </row>
    <row r="3" spans="1:10" x14ac:dyDescent="0.25">
      <c r="A3">
        <v>85</v>
      </c>
      <c r="B3">
        <f t="shared" ref="B3:B38" si="0">A3*PI()/180</f>
        <v>1.4835298641951802</v>
      </c>
      <c r="C3">
        <f>C2</f>
        <v>25</v>
      </c>
      <c r="D3">
        <f t="shared" ref="D3:D38" si="1">C3*PI()/180</f>
        <v>0.43633231299858238</v>
      </c>
      <c r="E3">
        <f t="shared" ref="E3:E38" si="2">SIN(B3)</f>
        <v>0.99619469809174555</v>
      </c>
      <c r="F3">
        <f t="shared" ref="F3:F38" si="3">COS(B3)</f>
        <v>8.7155742747658138E-2</v>
      </c>
      <c r="G3">
        <f t="shared" ref="G3:G38" si="4">E3*F3</f>
        <v>8.6824088833465138E-2</v>
      </c>
      <c r="H3">
        <f t="shared" ref="H3:H37" si="5">SIN(D3)</f>
        <v>0.42261826174069944</v>
      </c>
      <c r="J3">
        <f t="shared" ref="J3:J38" si="6">2*3.75*G3*H3</f>
        <v>0.27520084125014332</v>
      </c>
    </row>
    <row r="4" spans="1:10" x14ac:dyDescent="0.25">
      <c r="A4">
        <v>80</v>
      </c>
      <c r="B4">
        <f t="shared" si="0"/>
        <v>1.3962634015954636</v>
      </c>
      <c r="C4">
        <f t="shared" ref="C4:C38" si="7">C3</f>
        <v>25</v>
      </c>
      <c r="D4">
        <f t="shared" si="1"/>
        <v>0.43633231299858238</v>
      </c>
      <c r="E4">
        <f t="shared" si="2"/>
        <v>0.98480775301220802</v>
      </c>
      <c r="F4">
        <f t="shared" si="3"/>
        <v>0.17364817766693041</v>
      </c>
      <c r="G4">
        <f t="shared" si="4"/>
        <v>0.17101007166283441</v>
      </c>
      <c r="H4">
        <f t="shared" si="5"/>
        <v>0.42261826174069944</v>
      </c>
      <c r="J4">
        <f t="shared" si="6"/>
        <v>0.54203984419724649</v>
      </c>
    </row>
    <row r="5" spans="1:10" x14ac:dyDescent="0.25">
      <c r="A5">
        <v>75</v>
      </c>
      <c r="B5">
        <f t="shared" si="0"/>
        <v>1.3089969389957472</v>
      </c>
      <c r="C5">
        <f t="shared" si="7"/>
        <v>25</v>
      </c>
      <c r="D5">
        <f t="shared" si="1"/>
        <v>0.43633231299858238</v>
      </c>
      <c r="E5">
        <f t="shared" si="2"/>
        <v>0.96592582628906831</v>
      </c>
      <c r="F5">
        <f t="shared" si="3"/>
        <v>0.25881904510252074</v>
      </c>
      <c r="G5">
        <f t="shared" si="4"/>
        <v>0.24999999999999997</v>
      </c>
      <c r="H5">
        <f t="shared" si="5"/>
        <v>0.42261826174069944</v>
      </c>
      <c r="J5">
        <f t="shared" si="6"/>
        <v>0.79240924076381136</v>
      </c>
    </row>
    <row r="6" spans="1:10" x14ac:dyDescent="0.25">
      <c r="A6">
        <v>70</v>
      </c>
      <c r="B6">
        <f t="shared" si="0"/>
        <v>1.2217304763960306</v>
      </c>
      <c r="C6">
        <f t="shared" si="7"/>
        <v>25</v>
      </c>
      <c r="D6">
        <f t="shared" si="1"/>
        <v>0.43633231299858238</v>
      </c>
      <c r="E6">
        <f t="shared" si="2"/>
        <v>0.93969262078590832</v>
      </c>
      <c r="F6">
        <f t="shared" si="3"/>
        <v>0.34202014332566882</v>
      </c>
      <c r="G6">
        <f t="shared" si="4"/>
        <v>0.32139380484326974</v>
      </c>
      <c r="H6">
        <f t="shared" si="5"/>
        <v>0.42261826174069944</v>
      </c>
      <c r="J6">
        <f t="shared" si="6"/>
        <v>1.0187016835281919</v>
      </c>
    </row>
    <row r="7" spans="1:10" x14ac:dyDescent="0.25">
      <c r="A7">
        <v>65</v>
      </c>
      <c r="B7">
        <f t="shared" si="0"/>
        <v>1.1344640137963142</v>
      </c>
      <c r="C7">
        <f t="shared" si="7"/>
        <v>25</v>
      </c>
      <c r="D7">
        <f t="shared" si="1"/>
        <v>0.43633231299858238</v>
      </c>
      <c r="E7">
        <f t="shared" si="2"/>
        <v>0.90630778703664994</v>
      </c>
      <c r="F7">
        <f t="shared" si="3"/>
        <v>0.42261826174069944</v>
      </c>
      <c r="G7">
        <f t="shared" si="4"/>
        <v>0.38302222155948901</v>
      </c>
      <c r="H7">
        <f t="shared" si="5"/>
        <v>0.42261826174069944</v>
      </c>
      <c r="J7">
        <f t="shared" si="6"/>
        <v>1.2140413911264922</v>
      </c>
    </row>
    <row r="8" spans="1:10" x14ac:dyDescent="0.25">
      <c r="A8">
        <v>60</v>
      </c>
      <c r="B8">
        <f t="shared" si="0"/>
        <v>1.0471975511965976</v>
      </c>
      <c r="C8">
        <f t="shared" si="7"/>
        <v>25</v>
      </c>
      <c r="D8">
        <f t="shared" si="1"/>
        <v>0.43633231299858238</v>
      </c>
      <c r="E8">
        <f t="shared" si="2"/>
        <v>0.8660254037844386</v>
      </c>
      <c r="F8">
        <f t="shared" si="3"/>
        <v>0.50000000000000011</v>
      </c>
      <c r="G8">
        <f t="shared" si="4"/>
        <v>0.43301270189221941</v>
      </c>
      <c r="H8">
        <f t="shared" si="5"/>
        <v>0.42261826174069944</v>
      </c>
      <c r="J8">
        <f t="shared" si="6"/>
        <v>1.3724930653900007</v>
      </c>
    </row>
    <row r="9" spans="1:10" x14ac:dyDescent="0.25">
      <c r="A9">
        <v>55</v>
      </c>
      <c r="B9">
        <f t="shared" si="0"/>
        <v>0.95993108859688125</v>
      </c>
      <c r="C9">
        <f t="shared" si="7"/>
        <v>25</v>
      </c>
      <c r="D9">
        <f t="shared" si="1"/>
        <v>0.43633231299858238</v>
      </c>
      <c r="E9">
        <f t="shared" si="2"/>
        <v>0.8191520442889918</v>
      </c>
      <c r="F9">
        <f t="shared" si="3"/>
        <v>0.57357643635104616</v>
      </c>
      <c r="G9">
        <f t="shared" si="4"/>
        <v>0.46984631039295427</v>
      </c>
      <c r="H9">
        <f t="shared" si="5"/>
        <v>0.42261826174069944</v>
      </c>
      <c r="J9">
        <f t="shared" si="6"/>
        <v>1.4892422323766359</v>
      </c>
    </row>
    <row r="10" spans="1:10" x14ac:dyDescent="0.25">
      <c r="A10">
        <v>50</v>
      </c>
      <c r="B10">
        <f t="shared" si="0"/>
        <v>0.87266462599716477</v>
      </c>
      <c r="C10">
        <f t="shared" si="7"/>
        <v>25</v>
      </c>
      <c r="D10">
        <f t="shared" si="1"/>
        <v>0.43633231299858238</v>
      </c>
      <c r="E10">
        <f t="shared" si="2"/>
        <v>0.76604444311897801</v>
      </c>
      <c r="F10">
        <f t="shared" si="3"/>
        <v>0.64278760968653936</v>
      </c>
      <c r="G10">
        <f t="shared" si="4"/>
        <v>0.49240387650610407</v>
      </c>
      <c r="H10">
        <f t="shared" si="5"/>
        <v>0.42261826174069944</v>
      </c>
      <c r="J10">
        <f t="shared" si="6"/>
        <v>1.5607415277254379</v>
      </c>
    </row>
    <row r="11" spans="1:10" x14ac:dyDescent="0.25">
      <c r="A11">
        <v>45</v>
      </c>
      <c r="B11">
        <f t="shared" si="0"/>
        <v>0.78539816339744828</v>
      </c>
      <c r="C11">
        <f t="shared" si="7"/>
        <v>25</v>
      </c>
      <c r="D11">
        <f t="shared" si="1"/>
        <v>0.43633231299858238</v>
      </c>
      <c r="E11">
        <f t="shared" si="2"/>
        <v>0.70710678118654746</v>
      </c>
      <c r="F11">
        <f t="shared" si="3"/>
        <v>0.70710678118654757</v>
      </c>
      <c r="G11">
        <f t="shared" si="4"/>
        <v>0.5</v>
      </c>
      <c r="H11">
        <f t="shared" si="5"/>
        <v>0.42261826174069944</v>
      </c>
      <c r="J11">
        <f t="shared" si="6"/>
        <v>1.5848184815276229</v>
      </c>
    </row>
    <row r="12" spans="1:10" x14ac:dyDescent="0.25">
      <c r="A12">
        <v>40</v>
      </c>
      <c r="B12">
        <f t="shared" si="0"/>
        <v>0.69813170079773179</v>
      </c>
      <c r="C12">
        <f t="shared" si="7"/>
        <v>25</v>
      </c>
      <c r="D12">
        <f t="shared" si="1"/>
        <v>0.43633231299858238</v>
      </c>
      <c r="E12">
        <f t="shared" si="2"/>
        <v>0.64278760968653925</v>
      </c>
      <c r="F12">
        <f t="shared" si="3"/>
        <v>0.76604444311897801</v>
      </c>
      <c r="G12">
        <f t="shared" si="4"/>
        <v>0.49240387650610395</v>
      </c>
      <c r="H12">
        <f t="shared" si="5"/>
        <v>0.42261826174069944</v>
      </c>
      <c r="J12">
        <f t="shared" si="6"/>
        <v>1.5607415277254377</v>
      </c>
    </row>
    <row r="13" spans="1:10" x14ac:dyDescent="0.25">
      <c r="A13">
        <v>35</v>
      </c>
      <c r="B13">
        <f t="shared" si="0"/>
        <v>0.6108652381980153</v>
      </c>
      <c r="C13">
        <f t="shared" si="7"/>
        <v>25</v>
      </c>
      <c r="D13">
        <f t="shared" si="1"/>
        <v>0.43633231299858238</v>
      </c>
      <c r="E13">
        <f t="shared" si="2"/>
        <v>0.57357643635104605</v>
      </c>
      <c r="F13">
        <f t="shared" si="3"/>
        <v>0.8191520442889918</v>
      </c>
      <c r="G13">
        <f t="shared" si="4"/>
        <v>0.46984631039295416</v>
      </c>
      <c r="H13">
        <f t="shared" si="5"/>
        <v>0.42261826174069944</v>
      </c>
      <c r="J13">
        <f t="shared" si="6"/>
        <v>1.4892422323766354</v>
      </c>
    </row>
    <row r="14" spans="1:10" x14ac:dyDescent="0.25">
      <c r="A14">
        <v>30</v>
      </c>
      <c r="B14">
        <f t="shared" si="0"/>
        <v>0.52359877559829882</v>
      </c>
      <c r="C14">
        <f t="shared" si="7"/>
        <v>25</v>
      </c>
      <c r="D14">
        <f t="shared" si="1"/>
        <v>0.43633231299858238</v>
      </c>
      <c r="E14">
        <f t="shared" si="2"/>
        <v>0.49999999999999994</v>
      </c>
      <c r="F14">
        <f t="shared" si="3"/>
        <v>0.86602540378443871</v>
      </c>
      <c r="G14">
        <f t="shared" si="4"/>
        <v>0.4330127018922193</v>
      </c>
      <c r="H14">
        <f t="shared" si="5"/>
        <v>0.42261826174069944</v>
      </c>
      <c r="J14">
        <f t="shared" si="6"/>
        <v>1.3724930653900005</v>
      </c>
    </row>
    <row r="15" spans="1:10" x14ac:dyDescent="0.25">
      <c r="A15">
        <v>25</v>
      </c>
      <c r="B15">
        <f t="shared" si="0"/>
        <v>0.43633231299858238</v>
      </c>
      <c r="C15">
        <f t="shared" si="7"/>
        <v>25</v>
      </c>
      <c r="D15">
        <f t="shared" si="1"/>
        <v>0.43633231299858238</v>
      </c>
      <c r="E15">
        <f t="shared" si="2"/>
        <v>0.42261826174069944</v>
      </c>
      <c r="F15">
        <f t="shared" si="3"/>
        <v>0.90630778703664994</v>
      </c>
      <c r="G15">
        <f t="shared" si="4"/>
        <v>0.38302222155948901</v>
      </c>
      <c r="H15">
        <f t="shared" si="5"/>
        <v>0.42261826174069944</v>
      </c>
      <c r="J15">
        <f t="shared" si="6"/>
        <v>1.2140413911264922</v>
      </c>
    </row>
    <row r="16" spans="1:10" x14ac:dyDescent="0.25">
      <c r="A16">
        <v>20</v>
      </c>
      <c r="B16">
        <f t="shared" si="0"/>
        <v>0.3490658503988659</v>
      </c>
      <c r="C16">
        <f t="shared" si="7"/>
        <v>25</v>
      </c>
      <c r="D16">
        <f t="shared" si="1"/>
        <v>0.43633231299858238</v>
      </c>
      <c r="E16">
        <f t="shared" si="2"/>
        <v>0.34202014332566871</v>
      </c>
      <c r="F16">
        <f t="shared" si="3"/>
        <v>0.93969262078590843</v>
      </c>
      <c r="G16">
        <f t="shared" si="4"/>
        <v>0.32139380484326968</v>
      </c>
      <c r="H16">
        <f t="shared" si="5"/>
        <v>0.42261826174069944</v>
      </c>
      <c r="J16">
        <f t="shared" si="6"/>
        <v>1.0187016835281917</v>
      </c>
    </row>
    <row r="17" spans="1:10" x14ac:dyDescent="0.25">
      <c r="A17">
        <v>15</v>
      </c>
      <c r="B17">
        <f t="shared" si="0"/>
        <v>0.26179938779914941</v>
      </c>
      <c r="C17">
        <f t="shared" si="7"/>
        <v>25</v>
      </c>
      <c r="D17">
        <f t="shared" si="1"/>
        <v>0.43633231299858238</v>
      </c>
      <c r="E17">
        <f t="shared" si="2"/>
        <v>0.25881904510252074</v>
      </c>
      <c r="F17">
        <f t="shared" si="3"/>
        <v>0.96592582628906831</v>
      </c>
      <c r="G17">
        <f t="shared" si="4"/>
        <v>0.24999999999999997</v>
      </c>
      <c r="H17">
        <f t="shared" si="5"/>
        <v>0.42261826174069944</v>
      </c>
      <c r="J17">
        <f t="shared" si="6"/>
        <v>0.79240924076381136</v>
      </c>
    </row>
    <row r="18" spans="1:10" x14ac:dyDescent="0.25">
      <c r="A18">
        <v>10</v>
      </c>
      <c r="B18">
        <f t="shared" si="0"/>
        <v>0.17453292519943295</v>
      </c>
      <c r="C18">
        <f t="shared" si="7"/>
        <v>25</v>
      </c>
      <c r="D18">
        <f t="shared" si="1"/>
        <v>0.43633231299858238</v>
      </c>
      <c r="E18">
        <f t="shared" si="2"/>
        <v>0.17364817766693033</v>
      </c>
      <c r="F18">
        <f t="shared" si="3"/>
        <v>0.98480775301220802</v>
      </c>
      <c r="G18">
        <f t="shared" si="4"/>
        <v>0.17101007166283433</v>
      </c>
      <c r="H18">
        <f t="shared" si="5"/>
        <v>0.42261826174069944</v>
      </c>
      <c r="J18">
        <f t="shared" si="6"/>
        <v>0.54203984419724616</v>
      </c>
    </row>
    <row r="19" spans="1:10" x14ac:dyDescent="0.25">
      <c r="A19">
        <v>5</v>
      </c>
      <c r="B19">
        <f t="shared" si="0"/>
        <v>8.7266462599716474E-2</v>
      </c>
      <c r="C19">
        <f t="shared" si="7"/>
        <v>25</v>
      </c>
      <c r="D19">
        <f t="shared" si="1"/>
        <v>0.43633231299858238</v>
      </c>
      <c r="E19">
        <f t="shared" si="2"/>
        <v>8.7155742747658166E-2</v>
      </c>
      <c r="F19">
        <f t="shared" si="3"/>
        <v>0.99619469809174555</v>
      </c>
      <c r="G19">
        <f t="shared" si="4"/>
        <v>8.6824088833465166E-2</v>
      </c>
      <c r="H19">
        <f t="shared" si="5"/>
        <v>0.42261826174069944</v>
      </c>
      <c r="J19">
        <f t="shared" si="6"/>
        <v>0.27520084125014338</v>
      </c>
    </row>
    <row r="20" spans="1:10" x14ac:dyDescent="0.25">
      <c r="A20">
        <v>0</v>
      </c>
      <c r="B20">
        <f t="shared" si="0"/>
        <v>0</v>
      </c>
      <c r="C20">
        <f t="shared" si="7"/>
        <v>25</v>
      </c>
      <c r="D20">
        <f t="shared" si="1"/>
        <v>0.43633231299858238</v>
      </c>
      <c r="E20">
        <f t="shared" si="2"/>
        <v>0</v>
      </c>
      <c r="F20">
        <f t="shared" si="3"/>
        <v>1</v>
      </c>
      <c r="G20">
        <f t="shared" si="4"/>
        <v>0</v>
      </c>
      <c r="H20">
        <f t="shared" si="5"/>
        <v>0.42261826174069944</v>
      </c>
      <c r="J20">
        <f t="shared" si="6"/>
        <v>0</v>
      </c>
    </row>
    <row r="21" spans="1:10" x14ac:dyDescent="0.25">
      <c r="A21">
        <v>-5</v>
      </c>
      <c r="B21">
        <f t="shared" si="0"/>
        <v>-8.7266462599716474E-2</v>
      </c>
      <c r="C21">
        <f t="shared" si="7"/>
        <v>25</v>
      </c>
      <c r="D21">
        <f t="shared" si="1"/>
        <v>0.43633231299858238</v>
      </c>
      <c r="E21">
        <f t="shared" si="2"/>
        <v>-8.7155742747658166E-2</v>
      </c>
      <c r="F21">
        <f t="shared" si="3"/>
        <v>0.99619469809174555</v>
      </c>
      <c r="G21">
        <f t="shared" si="4"/>
        <v>-8.6824088833465166E-2</v>
      </c>
      <c r="H21">
        <f t="shared" si="5"/>
        <v>0.42261826174069944</v>
      </c>
      <c r="J21">
        <f t="shared" si="6"/>
        <v>-0.27520084125014338</v>
      </c>
    </row>
    <row r="22" spans="1:10" x14ac:dyDescent="0.25">
      <c r="A22">
        <v>-10</v>
      </c>
      <c r="B22">
        <f t="shared" si="0"/>
        <v>-0.17453292519943295</v>
      </c>
      <c r="C22">
        <f t="shared" si="7"/>
        <v>25</v>
      </c>
      <c r="D22">
        <f t="shared" si="1"/>
        <v>0.43633231299858238</v>
      </c>
      <c r="E22">
        <f t="shared" si="2"/>
        <v>-0.17364817766693033</v>
      </c>
      <c r="F22">
        <f t="shared" si="3"/>
        <v>0.98480775301220802</v>
      </c>
      <c r="G22">
        <f t="shared" si="4"/>
        <v>-0.17101007166283433</v>
      </c>
      <c r="H22">
        <f t="shared" si="5"/>
        <v>0.42261826174069944</v>
      </c>
      <c r="J22">
        <f t="shared" si="6"/>
        <v>-0.54203984419724616</v>
      </c>
    </row>
    <row r="23" spans="1:10" x14ac:dyDescent="0.25">
      <c r="A23">
        <v>-15</v>
      </c>
      <c r="B23">
        <f t="shared" si="0"/>
        <v>-0.26179938779914941</v>
      </c>
      <c r="C23">
        <f t="shared" si="7"/>
        <v>25</v>
      </c>
      <c r="D23">
        <f t="shared" si="1"/>
        <v>0.43633231299858238</v>
      </c>
      <c r="E23">
        <f t="shared" si="2"/>
        <v>-0.25881904510252074</v>
      </c>
      <c r="F23">
        <f t="shared" si="3"/>
        <v>0.96592582628906831</v>
      </c>
      <c r="G23">
        <f t="shared" si="4"/>
        <v>-0.24999999999999997</v>
      </c>
      <c r="H23">
        <f t="shared" si="5"/>
        <v>0.42261826174069944</v>
      </c>
      <c r="J23">
        <f t="shared" si="6"/>
        <v>-0.79240924076381136</v>
      </c>
    </row>
    <row r="24" spans="1:10" x14ac:dyDescent="0.25">
      <c r="A24">
        <v>-20</v>
      </c>
      <c r="B24">
        <f t="shared" si="0"/>
        <v>-0.3490658503988659</v>
      </c>
      <c r="C24">
        <f t="shared" si="7"/>
        <v>25</v>
      </c>
      <c r="D24">
        <f t="shared" si="1"/>
        <v>0.43633231299858238</v>
      </c>
      <c r="E24">
        <f t="shared" si="2"/>
        <v>-0.34202014332566871</v>
      </c>
      <c r="F24">
        <f t="shared" si="3"/>
        <v>0.93969262078590843</v>
      </c>
      <c r="G24">
        <f t="shared" si="4"/>
        <v>-0.32139380484326968</v>
      </c>
      <c r="H24">
        <f t="shared" si="5"/>
        <v>0.42261826174069944</v>
      </c>
      <c r="J24">
        <f t="shared" si="6"/>
        <v>-1.0187016835281917</v>
      </c>
    </row>
    <row r="25" spans="1:10" x14ac:dyDescent="0.25">
      <c r="A25">
        <v>-25</v>
      </c>
      <c r="B25">
        <f t="shared" si="0"/>
        <v>-0.43633231299858238</v>
      </c>
      <c r="C25">
        <f t="shared" si="7"/>
        <v>25</v>
      </c>
      <c r="D25">
        <f t="shared" si="1"/>
        <v>0.43633231299858238</v>
      </c>
      <c r="E25">
        <f t="shared" si="2"/>
        <v>-0.42261826174069944</v>
      </c>
      <c r="F25">
        <f t="shared" si="3"/>
        <v>0.90630778703664994</v>
      </c>
      <c r="G25">
        <f t="shared" si="4"/>
        <v>-0.38302222155948901</v>
      </c>
      <c r="H25">
        <f t="shared" si="5"/>
        <v>0.42261826174069944</v>
      </c>
      <c r="J25">
        <f t="shared" si="6"/>
        <v>-1.2140413911264922</v>
      </c>
    </row>
    <row r="26" spans="1:10" x14ac:dyDescent="0.25">
      <c r="A26">
        <v>-30</v>
      </c>
      <c r="B26">
        <f t="shared" si="0"/>
        <v>-0.52359877559829882</v>
      </c>
      <c r="C26">
        <f t="shared" si="7"/>
        <v>25</v>
      </c>
      <c r="D26">
        <f t="shared" si="1"/>
        <v>0.43633231299858238</v>
      </c>
      <c r="E26">
        <f t="shared" si="2"/>
        <v>-0.49999999999999994</v>
      </c>
      <c r="F26">
        <f t="shared" si="3"/>
        <v>0.86602540378443871</v>
      </c>
      <c r="G26">
        <f t="shared" si="4"/>
        <v>-0.4330127018922193</v>
      </c>
      <c r="H26">
        <f t="shared" si="5"/>
        <v>0.42261826174069944</v>
      </c>
      <c r="J26">
        <f t="shared" si="6"/>
        <v>-1.3724930653900005</v>
      </c>
    </row>
    <row r="27" spans="1:10" x14ac:dyDescent="0.25">
      <c r="A27">
        <v>-35</v>
      </c>
      <c r="B27">
        <f t="shared" si="0"/>
        <v>-0.6108652381980153</v>
      </c>
      <c r="C27">
        <f t="shared" si="7"/>
        <v>25</v>
      </c>
      <c r="D27">
        <f t="shared" si="1"/>
        <v>0.43633231299858238</v>
      </c>
      <c r="E27">
        <f t="shared" si="2"/>
        <v>-0.57357643635104605</v>
      </c>
      <c r="F27">
        <f t="shared" si="3"/>
        <v>0.8191520442889918</v>
      </c>
      <c r="G27">
        <f t="shared" si="4"/>
        <v>-0.46984631039295416</v>
      </c>
      <c r="H27">
        <f t="shared" si="5"/>
        <v>0.42261826174069944</v>
      </c>
      <c r="J27">
        <f t="shared" si="6"/>
        <v>-1.4892422323766354</v>
      </c>
    </row>
    <row r="28" spans="1:10" x14ac:dyDescent="0.25">
      <c r="A28">
        <v>-40</v>
      </c>
      <c r="B28">
        <f t="shared" si="0"/>
        <v>-0.69813170079773179</v>
      </c>
      <c r="C28">
        <f t="shared" si="7"/>
        <v>25</v>
      </c>
      <c r="D28">
        <f t="shared" si="1"/>
        <v>0.43633231299858238</v>
      </c>
      <c r="E28">
        <f t="shared" si="2"/>
        <v>-0.64278760968653925</v>
      </c>
      <c r="F28">
        <f t="shared" si="3"/>
        <v>0.76604444311897801</v>
      </c>
      <c r="G28">
        <f t="shared" si="4"/>
        <v>-0.49240387650610395</v>
      </c>
      <c r="H28">
        <f t="shared" si="5"/>
        <v>0.42261826174069944</v>
      </c>
      <c r="J28">
        <f t="shared" si="6"/>
        <v>-1.5607415277254377</v>
      </c>
    </row>
    <row r="29" spans="1:10" x14ac:dyDescent="0.25">
      <c r="A29">
        <v>-45</v>
      </c>
      <c r="B29">
        <f t="shared" si="0"/>
        <v>-0.78539816339744828</v>
      </c>
      <c r="C29">
        <f t="shared" si="7"/>
        <v>25</v>
      </c>
      <c r="D29">
        <f t="shared" si="1"/>
        <v>0.43633231299858238</v>
      </c>
      <c r="E29">
        <f t="shared" si="2"/>
        <v>-0.70710678118654746</v>
      </c>
      <c r="F29">
        <f t="shared" si="3"/>
        <v>0.70710678118654757</v>
      </c>
      <c r="G29">
        <f t="shared" si="4"/>
        <v>-0.5</v>
      </c>
      <c r="H29">
        <f t="shared" si="5"/>
        <v>0.42261826174069944</v>
      </c>
      <c r="J29">
        <f t="shared" si="6"/>
        <v>-1.5848184815276229</v>
      </c>
    </row>
    <row r="30" spans="1:10" x14ac:dyDescent="0.25">
      <c r="A30">
        <v>-50</v>
      </c>
      <c r="B30">
        <f t="shared" si="0"/>
        <v>-0.87266462599716477</v>
      </c>
      <c r="C30">
        <f t="shared" si="7"/>
        <v>25</v>
      </c>
      <c r="D30">
        <f t="shared" si="1"/>
        <v>0.43633231299858238</v>
      </c>
      <c r="E30">
        <f t="shared" si="2"/>
        <v>-0.76604444311897801</v>
      </c>
      <c r="F30">
        <f t="shared" si="3"/>
        <v>0.64278760968653936</v>
      </c>
      <c r="G30">
        <f t="shared" si="4"/>
        <v>-0.49240387650610407</v>
      </c>
      <c r="H30">
        <f t="shared" si="5"/>
        <v>0.42261826174069944</v>
      </c>
      <c r="J30">
        <f t="shared" si="6"/>
        <v>-1.5607415277254379</v>
      </c>
    </row>
    <row r="31" spans="1:10" x14ac:dyDescent="0.25">
      <c r="A31">
        <v>-55</v>
      </c>
      <c r="B31">
        <f t="shared" si="0"/>
        <v>-0.95993108859688125</v>
      </c>
      <c r="C31">
        <f t="shared" si="7"/>
        <v>25</v>
      </c>
      <c r="D31">
        <f t="shared" si="1"/>
        <v>0.43633231299858238</v>
      </c>
      <c r="E31">
        <f t="shared" si="2"/>
        <v>-0.8191520442889918</v>
      </c>
      <c r="F31">
        <f t="shared" si="3"/>
        <v>0.57357643635104616</v>
      </c>
      <c r="G31">
        <f t="shared" si="4"/>
        <v>-0.46984631039295427</v>
      </c>
      <c r="H31">
        <f t="shared" si="5"/>
        <v>0.42261826174069944</v>
      </c>
      <c r="J31">
        <f t="shared" si="6"/>
        <v>-1.4892422323766359</v>
      </c>
    </row>
    <row r="32" spans="1:10" x14ac:dyDescent="0.25">
      <c r="A32">
        <v>-60</v>
      </c>
      <c r="B32">
        <f t="shared" si="0"/>
        <v>-1.0471975511965976</v>
      </c>
      <c r="C32">
        <f t="shared" si="7"/>
        <v>25</v>
      </c>
      <c r="D32">
        <f t="shared" si="1"/>
        <v>0.43633231299858238</v>
      </c>
      <c r="E32">
        <f t="shared" si="2"/>
        <v>-0.8660254037844386</v>
      </c>
      <c r="F32">
        <f t="shared" si="3"/>
        <v>0.50000000000000011</v>
      </c>
      <c r="G32">
        <f t="shared" si="4"/>
        <v>-0.43301270189221941</v>
      </c>
      <c r="H32">
        <f t="shared" si="5"/>
        <v>0.42261826174069944</v>
      </c>
      <c r="J32">
        <f t="shared" si="6"/>
        <v>-1.3724930653900007</v>
      </c>
    </row>
    <row r="33" spans="1:10" x14ac:dyDescent="0.25">
      <c r="A33">
        <v>-65</v>
      </c>
      <c r="B33">
        <f t="shared" si="0"/>
        <v>-1.1344640137963142</v>
      </c>
      <c r="C33">
        <f t="shared" si="7"/>
        <v>25</v>
      </c>
      <c r="D33">
        <f t="shared" si="1"/>
        <v>0.43633231299858238</v>
      </c>
      <c r="E33">
        <f t="shared" si="2"/>
        <v>-0.90630778703664994</v>
      </c>
      <c r="F33">
        <f t="shared" si="3"/>
        <v>0.42261826174069944</v>
      </c>
      <c r="G33">
        <f t="shared" si="4"/>
        <v>-0.38302222155948901</v>
      </c>
      <c r="H33">
        <f t="shared" si="5"/>
        <v>0.42261826174069944</v>
      </c>
      <c r="J33">
        <f t="shared" si="6"/>
        <v>-1.2140413911264922</v>
      </c>
    </row>
    <row r="34" spans="1:10" x14ac:dyDescent="0.25">
      <c r="A34">
        <v>-70</v>
      </c>
      <c r="B34">
        <f t="shared" si="0"/>
        <v>-1.2217304763960306</v>
      </c>
      <c r="C34">
        <f t="shared" si="7"/>
        <v>25</v>
      </c>
      <c r="D34">
        <f t="shared" si="1"/>
        <v>0.43633231299858238</v>
      </c>
      <c r="E34">
        <f t="shared" si="2"/>
        <v>-0.93969262078590832</v>
      </c>
      <c r="F34">
        <f t="shared" si="3"/>
        <v>0.34202014332566882</v>
      </c>
      <c r="G34">
        <f t="shared" si="4"/>
        <v>-0.32139380484326974</v>
      </c>
      <c r="H34">
        <f t="shared" si="5"/>
        <v>0.42261826174069944</v>
      </c>
      <c r="J34">
        <f t="shared" si="6"/>
        <v>-1.0187016835281919</v>
      </c>
    </row>
    <row r="35" spans="1:10" x14ac:dyDescent="0.25">
      <c r="A35">
        <v>-75</v>
      </c>
      <c r="B35">
        <f t="shared" si="0"/>
        <v>-1.3089969389957472</v>
      </c>
      <c r="C35">
        <f t="shared" si="7"/>
        <v>25</v>
      </c>
      <c r="D35">
        <f t="shared" si="1"/>
        <v>0.43633231299858238</v>
      </c>
      <c r="E35">
        <f t="shared" si="2"/>
        <v>-0.96592582628906831</v>
      </c>
      <c r="F35">
        <f t="shared" si="3"/>
        <v>0.25881904510252074</v>
      </c>
      <c r="G35">
        <f t="shared" si="4"/>
        <v>-0.24999999999999997</v>
      </c>
      <c r="H35">
        <f t="shared" si="5"/>
        <v>0.42261826174069944</v>
      </c>
      <c r="J35">
        <f t="shared" si="6"/>
        <v>-0.79240924076381136</v>
      </c>
    </row>
    <row r="36" spans="1:10" x14ac:dyDescent="0.25">
      <c r="A36">
        <v>-80</v>
      </c>
      <c r="B36">
        <f t="shared" si="0"/>
        <v>-1.3962634015954636</v>
      </c>
      <c r="C36">
        <f t="shared" si="7"/>
        <v>25</v>
      </c>
      <c r="D36">
        <f t="shared" si="1"/>
        <v>0.43633231299858238</v>
      </c>
      <c r="E36">
        <f t="shared" si="2"/>
        <v>-0.98480775301220802</v>
      </c>
      <c r="F36">
        <f t="shared" si="3"/>
        <v>0.17364817766693041</v>
      </c>
      <c r="G36">
        <f t="shared" si="4"/>
        <v>-0.17101007166283441</v>
      </c>
      <c r="H36">
        <f t="shared" si="5"/>
        <v>0.42261826174069944</v>
      </c>
      <c r="J36">
        <f t="shared" si="6"/>
        <v>-0.54203984419724649</v>
      </c>
    </row>
    <row r="37" spans="1:10" x14ac:dyDescent="0.25">
      <c r="A37">
        <v>-85</v>
      </c>
      <c r="B37">
        <f t="shared" si="0"/>
        <v>-1.4835298641951802</v>
      </c>
      <c r="C37">
        <f t="shared" si="7"/>
        <v>25</v>
      </c>
      <c r="D37">
        <f t="shared" si="1"/>
        <v>0.43633231299858238</v>
      </c>
      <c r="E37">
        <f t="shared" si="2"/>
        <v>-0.99619469809174555</v>
      </c>
      <c r="F37">
        <f t="shared" si="3"/>
        <v>8.7155742747658138E-2</v>
      </c>
      <c r="G37">
        <f t="shared" si="4"/>
        <v>-8.6824088833465138E-2</v>
      </c>
      <c r="H37">
        <f t="shared" si="5"/>
        <v>0.42261826174069944</v>
      </c>
      <c r="J37">
        <f t="shared" si="6"/>
        <v>-0.27520084125014332</v>
      </c>
    </row>
    <row r="38" spans="1:10" x14ac:dyDescent="0.25">
      <c r="A38">
        <v>-90</v>
      </c>
      <c r="B38">
        <f t="shared" si="0"/>
        <v>-1.5707963267948966</v>
      </c>
      <c r="C38">
        <f t="shared" si="7"/>
        <v>25</v>
      </c>
      <c r="D38">
        <f t="shared" si="1"/>
        <v>0.43633231299858238</v>
      </c>
      <c r="E38">
        <f t="shared" si="2"/>
        <v>-1</v>
      </c>
      <c r="F38">
        <f t="shared" si="3"/>
        <v>6.1257422745431001E-17</v>
      </c>
      <c r="G38">
        <f t="shared" si="4"/>
        <v>-6.1257422745431001E-17</v>
      </c>
      <c r="H38">
        <f>SIN(D38)</f>
        <v>0.42261826174069944</v>
      </c>
      <c r="J38">
        <f t="shared" si="6"/>
        <v>-1.9416379139541925E-16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Latitudinal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Paraschiv Octavian</dc:creator>
  <cp:lastModifiedBy>Paraschiv Octavian</cp:lastModifiedBy>
  <dcterms:created xsi:type="dcterms:W3CDTF">2018-10-05T09:20:50Z</dcterms:created>
  <dcterms:modified xsi:type="dcterms:W3CDTF">2018-11-13T14:30:26Z</dcterms:modified>
</cp:coreProperties>
</file>