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tav\Desktop\"/>
    </mc:Choice>
  </mc:AlternateContent>
  <bookViews>
    <workbookView xWindow="0" yWindow="0" windowWidth="20460" windowHeight="2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 l="1"/>
  <c r="C13" i="1"/>
  <c r="C18" i="1" s="1"/>
  <c r="C19" i="1" s="1"/>
  <c r="C15" i="1" l="1"/>
  <c r="D29" i="1"/>
  <c r="C12" i="1"/>
  <c r="R40" i="1"/>
  <c r="C26" i="1" s="1"/>
  <c r="M34" i="1"/>
  <c r="C25" i="1" s="1"/>
  <c r="H23" i="1"/>
  <c r="R41" i="1" l="1"/>
  <c r="M35" i="1"/>
  <c r="B25" i="1" s="1"/>
  <c r="H24" i="1"/>
  <c r="B24" i="1" s="1"/>
  <c r="C33" i="1" s="1"/>
  <c r="C37" i="1" s="1"/>
  <c r="C24" i="1"/>
  <c r="C7" i="1"/>
  <c r="B26" i="1"/>
</calcChain>
</file>

<file path=xl/sharedStrings.xml><?xml version="1.0" encoding="utf-8"?>
<sst xmlns="http://schemas.openxmlformats.org/spreadsheetml/2006/main" count="149" uniqueCount="92">
  <si>
    <t>Modulos</t>
  </si>
  <si>
    <t>Alumno</t>
  </si>
  <si>
    <t>Submodulos</t>
  </si>
  <si>
    <t>Panel de Notificaciones</t>
  </si>
  <si>
    <t>Tiempo Hora</t>
  </si>
  <si>
    <t>Citas</t>
  </si>
  <si>
    <t>Clubs</t>
  </si>
  <si>
    <t>Horarios</t>
  </si>
  <si>
    <t>Perfil</t>
  </si>
  <si>
    <t>Secretaria</t>
  </si>
  <si>
    <t>Lista de espera</t>
  </si>
  <si>
    <t>Avisos</t>
  </si>
  <si>
    <t>Buzon</t>
  </si>
  <si>
    <t>Pago</t>
  </si>
  <si>
    <t>Pago por hora:</t>
  </si>
  <si>
    <t>Costo</t>
  </si>
  <si>
    <t>Programadores</t>
  </si>
  <si>
    <t>Apartado</t>
  </si>
  <si>
    <t>Ver cancelación(es)e en la semana</t>
  </si>
  <si>
    <t>Ver reservaciones apartadas</t>
  </si>
  <si>
    <t>Ver  Mensaje de aviso personal</t>
  </si>
  <si>
    <t xml:space="preserve"> Ver avisos (Generales)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</si>
  <si>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Ver clubs apartados</t>
    </r>
  </si>
  <si>
    <t>Reservaciones</t>
  </si>
  <si>
    <t>Cancelar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</si>
  <si>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Agendar una reservación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</si>
  <si>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Consultar</t>
    </r>
  </si>
  <si>
    <t>Recursos multimedia</t>
  </si>
  <si>
    <t>audios</t>
  </si>
  <si>
    <t>verbos</t>
  </si>
  <si>
    <t>horarios</t>
  </si>
  <si>
    <t>Visualizar informacion</t>
  </si>
  <si>
    <t>cambio de contraseña</t>
  </si>
  <si>
    <t>Buzón de sugerencias</t>
  </si>
  <si>
    <t>enviar opinion</t>
  </si>
  <si>
    <t>Total de horas</t>
  </si>
  <si>
    <t>Alumnos</t>
  </si>
  <si>
    <t>Consulta</t>
  </si>
  <si>
    <t>Alta</t>
  </si>
  <si>
    <t>Baja</t>
  </si>
  <si>
    <t>Modificacion</t>
  </si>
  <si>
    <t>Crear unas reservaciones</t>
  </si>
  <si>
    <t>Cancelacion</t>
  </si>
  <si>
    <t xml:space="preserve">Modificación </t>
  </si>
  <si>
    <t>Crear unas Clubs</t>
  </si>
  <si>
    <t>Espesifico</t>
  </si>
  <si>
    <t>General</t>
  </si>
  <si>
    <t>Informacion</t>
  </si>
  <si>
    <t>contraseña</t>
  </si>
  <si>
    <t>Administrador</t>
  </si>
  <si>
    <t>Panel de notificaciones</t>
  </si>
  <si>
    <t>Ver número de secretarias(personal</t>
  </si>
  <si>
    <t>Ver número de maestros(personal)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</si>
  <si>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Ver número de alumnos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</si>
  <si>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Secretaria</t>
    </r>
  </si>
  <si>
    <t>Reportes alumno</t>
  </si>
  <si>
    <t>Numero de clubs por cierto mes</t>
  </si>
  <si>
    <t xml:space="preserve">asistencias </t>
  </si>
  <si>
    <t>faltas</t>
  </si>
  <si>
    <t>cancelaciones</t>
  </si>
  <si>
    <t>retardos</t>
  </si>
  <si>
    <t>Reportes generales</t>
  </si>
  <si>
    <t>Numero de alumnos que pasaron de nivel al mes</t>
  </si>
  <si>
    <t>Número de alumnos activos</t>
  </si>
  <si>
    <t>Número de alumnos por nivel</t>
  </si>
  <si>
    <t>Número de asistencias, faltas, cancelaciones, retardos para reservaciones</t>
  </si>
  <si>
    <t>Número de asistencias, faltas, cancelaciones, retardos para clubs</t>
  </si>
  <si>
    <t>Asistencias generales (, sesiones especiales, practicas,orales, etc)</t>
  </si>
  <si>
    <t>Alumnos nuevos por mes</t>
  </si>
  <si>
    <t>Modulo</t>
  </si>
  <si>
    <t>Admin</t>
  </si>
  <si>
    <t>Total Horas</t>
  </si>
  <si>
    <t>Imaplentacion y configuracion</t>
  </si>
  <si>
    <t>Horas al dia(Productivas)</t>
  </si>
  <si>
    <t>Sueldo diario</t>
  </si>
  <si>
    <t>Costo del sistema</t>
  </si>
  <si>
    <t>Total de horas Del Sistema</t>
  </si>
  <si>
    <t>Horas Totales programadores</t>
  </si>
  <si>
    <t>gastos de operación</t>
  </si>
  <si>
    <t>Hora totales productivas del equipo</t>
  </si>
  <si>
    <t>dias para acabarlo</t>
  </si>
  <si>
    <t>horas</t>
  </si>
  <si>
    <t>dias</t>
  </si>
  <si>
    <t>Sueldo del equipo por dia</t>
  </si>
  <si>
    <t xml:space="preserve">Pago total </t>
  </si>
  <si>
    <t>ganancia(ganancia-cotizacion del sistema)</t>
  </si>
  <si>
    <t>esto debe ser igual o menos A:807</t>
  </si>
  <si>
    <t>Horas que nos llevara hacelo</t>
  </si>
  <si>
    <t>horas que que se trabajara(horas productivas por los dias para acabarlo)</t>
  </si>
  <si>
    <t>Tabla para cotizar el sistema</t>
  </si>
  <si>
    <t>Total</t>
  </si>
  <si>
    <t>4 meses- 1 -semana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</si>
</sst>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quotePrefix="1" applyBorder="1"/>
    <xf numFmtId="0" fontId="0" fillId="0" borderId="0" xfId="0" applyAlignment="1">
      <alignment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4" fillId="0" borderId="1" xfId="0" applyFont="1" applyBorder="1"/>
    <xf numFmtId="0" fontId="0" fillId="2" borderId="1" xfId="0" applyFill="1" applyBorder="1"/>
    <xf numFmtId="0" fontId="0" fillId="0" borderId="8" xfId="0" applyBorder="1"/>
    <xf numFmtId="0" fontId="0" fillId="0" borderId="1" xfId="0" applyFill="1" applyBorder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abSelected="1" topLeftCell="A14" zoomScale="85" workbookViewId="0">
      <selection activeCell="B31" sqref="B31"/>
    </sheetView>
  </sheetViews>
  <sheetFormatPr baseColWidth="10" defaultRowHeight="15" x14ac:dyDescent="0.25"/>
  <cols>
    <col min="1" max="1" width="29.42578125" bestFit="1" customWidth="1"/>
    <col min="2" max="2" width="38.28515625" customWidth="1"/>
    <col min="3" max="3" width="13.140625" bestFit="1" customWidth="1"/>
    <col min="4" max="4" width="35" bestFit="1" customWidth="1"/>
    <col min="5" max="5" width="12.28515625" bestFit="1" customWidth="1"/>
    <col min="6" max="6" width="22.140625" bestFit="1" customWidth="1"/>
    <col min="7" max="7" width="32" bestFit="1" customWidth="1"/>
    <col min="8" max="8" width="12.28515625" bestFit="1" customWidth="1"/>
    <col min="10" max="10" width="9.85546875" bestFit="1" customWidth="1"/>
    <col min="11" max="11" width="22.140625" bestFit="1" customWidth="1"/>
    <col min="12" max="12" width="32" bestFit="1" customWidth="1"/>
    <col min="15" max="15" width="13.7109375" bestFit="1" customWidth="1"/>
    <col min="16" max="16" width="22.140625" bestFit="1" customWidth="1"/>
    <col min="17" max="17" width="67" bestFit="1" customWidth="1"/>
  </cols>
  <sheetData>
    <row r="3" spans="2:18" x14ac:dyDescent="0.25">
      <c r="B3" s="29" t="s">
        <v>89</v>
      </c>
      <c r="C3" s="30"/>
      <c r="E3" s="1" t="s">
        <v>0</v>
      </c>
      <c r="F3" s="1" t="s">
        <v>2</v>
      </c>
      <c r="G3" s="1" t="s">
        <v>17</v>
      </c>
      <c r="H3" s="1" t="s">
        <v>4</v>
      </c>
      <c r="J3" s="1" t="s">
        <v>0</v>
      </c>
      <c r="K3" s="1" t="s">
        <v>2</v>
      </c>
      <c r="L3" s="1" t="s">
        <v>17</v>
      </c>
      <c r="M3" s="1" t="s">
        <v>4</v>
      </c>
      <c r="O3" s="1" t="s">
        <v>0</v>
      </c>
      <c r="P3" s="1" t="s">
        <v>2</v>
      </c>
      <c r="Q3" s="1" t="s">
        <v>17</v>
      </c>
      <c r="R3" s="1" t="s">
        <v>4</v>
      </c>
    </row>
    <row r="4" spans="2:18" x14ac:dyDescent="0.25">
      <c r="B4" s="1" t="s">
        <v>14</v>
      </c>
      <c r="C4" s="1">
        <v>60</v>
      </c>
      <c r="E4" s="1"/>
      <c r="F4" s="1"/>
      <c r="G4" s="1"/>
      <c r="H4" s="1"/>
      <c r="J4" s="1"/>
      <c r="K4" s="1"/>
      <c r="L4" s="1"/>
      <c r="M4" s="1"/>
      <c r="O4" s="1"/>
      <c r="P4" s="1"/>
      <c r="Q4" s="1"/>
      <c r="R4" s="1"/>
    </row>
    <row r="5" spans="2:18" x14ac:dyDescent="0.25">
      <c r="B5" s="1" t="s">
        <v>16</v>
      </c>
      <c r="C5" s="1">
        <v>4</v>
      </c>
      <c r="E5" s="26" t="s">
        <v>1</v>
      </c>
      <c r="F5" s="31" t="s">
        <v>3</v>
      </c>
      <c r="G5" s="1" t="s">
        <v>21</v>
      </c>
      <c r="H5" s="1">
        <v>5</v>
      </c>
      <c r="J5" s="26" t="s">
        <v>9</v>
      </c>
      <c r="K5" s="40" t="s">
        <v>3</v>
      </c>
      <c r="L5" s="1" t="s">
        <v>5</v>
      </c>
      <c r="M5" s="1">
        <v>20</v>
      </c>
      <c r="O5" s="26" t="s">
        <v>49</v>
      </c>
      <c r="P5" s="31" t="s">
        <v>50</v>
      </c>
      <c r="Q5" s="16" t="s">
        <v>51</v>
      </c>
      <c r="R5" s="14">
        <v>4</v>
      </c>
    </row>
    <row r="6" spans="2:18" x14ac:dyDescent="0.25">
      <c r="B6" s="1" t="s">
        <v>80</v>
      </c>
      <c r="C6" s="1">
        <v>80</v>
      </c>
      <c r="E6" s="27"/>
      <c r="F6" s="32"/>
      <c r="G6" s="4" t="s">
        <v>22</v>
      </c>
      <c r="H6" s="1">
        <v>5</v>
      </c>
      <c r="J6" s="27"/>
      <c r="K6" s="40"/>
      <c r="L6" s="4" t="s">
        <v>6</v>
      </c>
      <c r="M6" s="1">
        <v>20</v>
      </c>
      <c r="O6" s="27"/>
      <c r="P6" s="32"/>
      <c r="Q6" s="3" t="s">
        <v>52</v>
      </c>
      <c r="R6" s="14">
        <v>4</v>
      </c>
    </row>
    <row r="7" spans="2:18" x14ac:dyDescent="0.25">
      <c r="B7" s="1" t="s">
        <v>76</v>
      </c>
      <c r="C7" s="1">
        <f>H23+M34+R40</f>
        <v>808</v>
      </c>
      <c r="D7" t="s">
        <v>87</v>
      </c>
      <c r="E7" s="27"/>
      <c r="F7" s="32"/>
      <c r="G7" s="5" t="s">
        <v>19</v>
      </c>
      <c r="H7" s="1">
        <v>5</v>
      </c>
      <c r="J7" s="27"/>
      <c r="K7" s="40"/>
      <c r="L7" s="5" t="s">
        <v>10</v>
      </c>
      <c r="M7" s="1">
        <v>8</v>
      </c>
      <c r="O7" s="27"/>
      <c r="P7" s="32"/>
      <c r="Q7" s="2" t="s">
        <v>53</v>
      </c>
      <c r="R7" s="14">
        <v>4</v>
      </c>
    </row>
    <row r="8" spans="2:18" x14ac:dyDescent="0.25">
      <c r="B8" s="1"/>
      <c r="C8" s="1"/>
      <c r="E8" s="27"/>
      <c r="F8" s="32"/>
      <c r="G8" s="6" t="s">
        <v>18</v>
      </c>
      <c r="H8" s="1">
        <v>5</v>
      </c>
      <c r="J8" s="27"/>
      <c r="K8" s="41" t="s">
        <v>23</v>
      </c>
      <c r="L8" s="4" t="s">
        <v>25</v>
      </c>
      <c r="M8" s="1">
        <v>20</v>
      </c>
      <c r="O8" s="27"/>
      <c r="P8" s="44" t="s">
        <v>1</v>
      </c>
      <c r="Q8" s="14" t="s">
        <v>37</v>
      </c>
      <c r="R8" s="7">
        <v>15</v>
      </c>
    </row>
    <row r="9" spans="2:18" x14ac:dyDescent="0.25">
      <c r="B9" s="1"/>
      <c r="C9" s="1"/>
      <c r="E9" s="27"/>
      <c r="F9" s="33"/>
      <c r="G9" s="5" t="s">
        <v>20</v>
      </c>
      <c r="H9" s="1">
        <v>5</v>
      </c>
      <c r="J9" s="27"/>
      <c r="K9" s="41"/>
      <c r="L9" s="4" t="s">
        <v>26</v>
      </c>
      <c r="M9" s="1">
        <v>5</v>
      </c>
      <c r="O9" s="27"/>
      <c r="P9" s="44"/>
      <c r="Q9" s="14" t="s">
        <v>38</v>
      </c>
      <c r="R9" s="1">
        <v>15</v>
      </c>
    </row>
    <row r="10" spans="2:18" x14ac:dyDescent="0.25">
      <c r="B10" s="1"/>
      <c r="C10" s="1"/>
      <c r="E10" s="27"/>
      <c r="F10" s="34" t="s">
        <v>23</v>
      </c>
      <c r="G10" s="2" t="s">
        <v>25</v>
      </c>
      <c r="H10" s="1">
        <v>15</v>
      </c>
      <c r="J10" s="27"/>
      <c r="K10" s="41"/>
      <c r="L10" s="6" t="s">
        <v>24</v>
      </c>
      <c r="M10" s="1">
        <v>12</v>
      </c>
      <c r="O10" s="27"/>
      <c r="P10" s="44"/>
      <c r="Q10" s="14" t="s">
        <v>39</v>
      </c>
      <c r="R10" s="1">
        <v>10</v>
      </c>
    </row>
    <row r="11" spans="2:18" x14ac:dyDescent="0.25">
      <c r="B11" s="1" t="s">
        <v>73</v>
      </c>
      <c r="C11" s="1">
        <v>2</v>
      </c>
      <c r="E11" s="27"/>
      <c r="F11" s="35"/>
      <c r="G11" s="2" t="s">
        <v>26</v>
      </c>
      <c r="H11" s="1">
        <v>5</v>
      </c>
      <c r="J11" s="27"/>
      <c r="K11" s="40" t="s">
        <v>6</v>
      </c>
      <c r="L11" s="4" t="s">
        <v>25</v>
      </c>
      <c r="M11" s="1">
        <v>20</v>
      </c>
      <c r="O11" s="27"/>
      <c r="P11" s="44"/>
      <c r="Q11" s="14" t="s">
        <v>40</v>
      </c>
      <c r="R11" s="1">
        <v>20</v>
      </c>
    </row>
    <row r="12" spans="2:18" x14ac:dyDescent="0.25">
      <c r="B12" s="1" t="s">
        <v>74</v>
      </c>
      <c r="C12" s="1">
        <f>C11*C4</f>
        <v>120</v>
      </c>
      <c r="E12" s="27"/>
      <c r="F12" s="36"/>
      <c r="G12" s="6" t="s">
        <v>24</v>
      </c>
      <c r="H12" s="1">
        <v>10</v>
      </c>
      <c r="J12" s="27"/>
      <c r="K12" s="40"/>
      <c r="L12" s="4" t="s">
        <v>26</v>
      </c>
      <c r="M12" s="1">
        <v>5</v>
      </c>
      <c r="O12" s="27"/>
      <c r="P12" s="45" t="s">
        <v>54</v>
      </c>
      <c r="Q12" s="14" t="s">
        <v>37</v>
      </c>
      <c r="R12" s="7">
        <v>15</v>
      </c>
    </row>
    <row r="13" spans="2:18" x14ac:dyDescent="0.25">
      <c r="B13" s="1" t="s">
        <v>77</v>
      </c>
      <c r="C13" s="1">
        <f>C11*C5</f>
        <v>8</v>
      </c>
      <c r="D13" t="s">
        <v>79</v>
      </c>
      <c r="E13" s="27"/>
      <c r="F13" s="26" t="s">
        <v>6</v>
      </c>
      <c r="G13" s="2" t="s">
        <v>25</v>
      </c>
      <c r="H13" s="1">
        <v>15</v>
      </c>
      <c r="J13" s="27"/>
      <c r="K13" s="40"/>
      <c r="L13" s="6" t="s">
        <v>24</v>
      </c>
      <c r="M13" s="1">
        <v>12</v>
      </c>
      <c r="O13" s="27"/>
      <c r="P13" s="45"/>
      <c r="Q13" s="14" t="s">
        <v>38</v>
      </c>
      <c r="R13" s="1">
        <v>15</v>
      </c>
    </row>
    <row r="14" spans="2:18" x14ac:dyDescent="0.25">
      <c r="B14" s="1"/>
      <c r="C14" s="1"/>
      <c r="E14" s="27"/>
      <c r="F14" s="27"/>
      <c r="G14" s="2" t="s">
        <v>26</v>
      </c>
      <c r="H14" s="1">
        <v>5</v>
      </c>
      <c r="J14" s="27"/>
      <c r="K14" s="41" t="s">
        <v>27</v>
      </c>
      <c r="L14" s="1" t="s">
        <v>28</v>
      </c>
      <c r="M14" s="1">
        <v>5</v>
      </c>
      <c r="O14" s="27"/>
      <c r="P14" s="45"/>
      <c r="Q14" s="14" t="s">
        <v>39</v>
      </c>
      <c r="R14" s="1">
        <v>10</v>
      </c>
    </row>
    <row r="15" spans="2:18" ht="30" x14ac:dyDescent="0.25">
      <c r="B15" s="25" t="s">
        <v>88</v>
      </c>
      <c r="C15" s="1">
        <f>C13*C6</f>
        <v>640</v>
      </c>
      <c r="D15" t="s">
        <v>86</v>
      </c>
      <c r="E15" s="27"/>
      <c r="F15" s="28"/>
      <c r="G15" s="6" t="s">
        <v>24</v>
      </c>
      <c r="H15" s="1">
        <v>10</v>
      </c>
      <c r="J15" s="27"/>
      <c r="K15" s="41"/>
      <c r="L15" s="1" t="s">
        <v>29</v>
      </c>
      <c r="M15" s="7">
        <v>5</v>
      </c>
      <c r="O15" s="27"/>
      <c r="P15" s="46"/>
      <c r="Q15" s="14" t="s">
        <v>40</v>
      </c>
      <c r="R15" s="1">
        <v>20</v>
      </c>
    </row>
    <row r="16" spans="2:18" x14ac:dyDescent="0.25">
      <c r="B16" s="1"/>
      <c r="C16" s="1"/>
      <c r="E16" s="27"/>
      <c r="F16" s="37" t="s">
        <v>27</v>
      </c>
      <c r="G16" t="s">
        <v>28</v>
      </c>
      <c r="H16" s="1">
        <v>30</v>
      </c>
      <c r="J16" s="27"/>
      <c r="K16" s="10" t="s">
        <v>7</v>
      </c>
      <c r="L16" s="1" t="s">
        <v>30</v>
      </c>
      <c r="M16" s="1">
        <v>5</v>
      </c>
      <c r="O16" s="27"/>
      <c r="P16" s="42" t="s">
        <v>11</v>
      </c>
      <c r="Q16" s="16" t="s">
        <v>9</v>
      </c>
      <c r="R16" s="14">
        <v>4</v>
      </c>
    </row>
    <row r="17" spans="1:18" x14ac:dyDescent="0.25">
      <c r="B17" s="1"/>
      <c r="C17" s="1"/>
      <c r="E17" s="27"/>
      <c r="F17" s="38"/>
      <c r="G17" s="1" t="s">
        <v>29</v>
      </c>
      <c r="H17" s="7">
        <v>2</v>
      </c>
      <c r="J17" s="27"/>
      <c r="K17" s="26" t="s">
        <v>36</v>
      </c>
      <c r="L17" s="1" t="s">
        <v>37</v>
      </c>
      <c r="M17" s="7">
        <v>20</v>
      </c>
      <c r="O17" s="27"/>
      <c r="P17" s="43"/>
      <c r="Q17" s="18" t="s">
        <v>1</v>
      </c>
      <c r="R17" s="19">
        <v>4</v>
      </c>
    </row>
    <row r="18" spans="1:18" x14ac:dyDescent="0.25">
      <c r="B18" s="23" t="s">
        <v>83</v>
      </c>
      <c r="C18" s="1">
        <f>C13*C4</f>
        <v>480</v>
      </c>
      <c r="E18" s="27"/>
      <c r="F18" s="8" t="s">
        <v>7</v>
      </c>
      <c r="G18" s="1" t="s">
        <v>30</v>
      </c>
      <c r="H18" s="1">
        <v>5</v>
      </c>
      <c r="J18" s="27"/>
      <c r="K18" s="27"/>
      <c r="L18" s="1" t="s">
        <v>38</v>
      </c>
      <c r="M18" s="1">
        <v>20</v>
      </c>
      <c r="O18" s="27"/>
      <c r="P18" s="41" t="s">
        <v>55</v>
      </c>
      <c r="Q18" s="1" t="s">
        <v>56</v>
      </c>
      <c r="R18" s="13"/>
    </row>
    <row r="19" spans="1:18" x14ac:dyDescent="0.25">
      <c r="B19" s="23" t="s">
        <v>84</v>
      </c>
      <c r="C19" s="1">
        <f>C18*C6</f>
        <v>38400</v>
      </c>
      <c r="E19" s="27"/>
      <c r="F19" s="27" t="s">
        <v>8</v>
      </c>
      <c r="G19" s="1" t="s">
        <v>31</v>
      </c>
      <c r="H19" s="1">
        <v>5</v>
      </c>
      <c r="J19" s="27"/>
      <c r="K19" s="27"/>
      <c r="L19" s="1" t="s">
        <v>39</v>
      </c>
      <c r="M19" s="1">
        <v>20</v>
      </c>
      <c r="O19" s="27"/>
      <c r="P19" s="41"/>
      <c r="Q19" s="21" t="s">
        <v>5</v>
      </c>
      <c r="R19" s="13">
        <v>20</v>
      </c>
    </row>
    <row r="20" spans="1:18" x14ac:dyDescent="0.25">
      <c r="E20" s="27"/>
      <c r="F20" s="28"/>
      <c r="G20" s="1" t="s">
        <v>32</v>
      </c>
      <c r="H20" s="1">
        <v>5</v>
      </c>
      <c r="J20" s="27"/>
      <c r="K20" s="28"/>
      <c r="L20" s="1" t="s">
        <v>40</v>
      </c>
      <c r="M20" s="1">
        <v>20</v>
      </c>
      <c r="O20" s="27"/>
      <c r="P20" s="41"/>
      <c r="Q20" s="1" t="s">
        <v>57</v>
      </c>
      <c r="R20" s="13">
        <v>0</v>
      </c>
    </row>
    <row r="21" spans="1:18" x14ac:dyDescent="0.25">
      <c r="E21" s="28"/>
      <c r="F21" s="8" t="s">
        <v>33</v>
      </c>
      <c r="G21" s="1" t="s">
        <v>34</v>
      </c>
      <c r="H21" s="1">
        <v>5</v>
      </c>
      <c r="J21" s="27"/>
      <c r="K21" s="37" t="s">
        <v>23</v>
      </c>
      <c r="L21" s="11" t="s">
        <v>41</v>
      </c>
      <c r="M21" s="1">
        <v>30</v>
      </c>
      <c r="O21" s="27"/>
      <c r="P21" s="41"/>
      <c r="Q21" s="13" t="s">
        <v>58</v>
      </c>
      <c r="R21" s="13">
        <v>0</v>
      </c>
    </row>
    <row r="22" spans="1:18" x14ac:dyDescent="0.25">
      <c r="E22" s="1"/>
      <c r="F22" s="1"/>
      <c r="G22" s="1"/>
      <c r="H22" s="1"/>
      <c r="J22" s="27"/>
      <c r="K22" s="39"/>
      <c r="L22" t="s">
        <v>37</v>
      </c>
      <c r="M22" s="1">
        <v>20</v>
      </c>
      <c r="O22" s="27"/>
      <c r="P22" s="41"/>
      <c r="Q22" s="13" t="s">
        <v>59</v>
      </c>
      <c r="R22" s="13">
        <v>0</v>
      </c>
    </row>
    <row r="23" spans="1:18" x14ac:dyDescent="0.25">
      <c r="A23" s="1" t="s">
        <v>69</v>
      </c>
      <c r="B23" s="1" t="s">
        <v>15</v>
      </c>
      <c r="C23" s="1" t="s">
        <v>81</v>
      </c>
      <c r="D23" s="23" t="s">
        <v>82</v>
      </c>
      <c r="E23" s="22"/>
      <c r="G23" s="1" t="s">
        <v>35</v>
      </c>
      <c r="H23" s="1">
        <f>SUM(H5:H21)</f>
        <v>137</v>
      </c>
      <c r="J23" s="27"/>
      <c r="K23" s="39"/>
      <c r="L23" s="1" t="s">
        <v>42</v>
      </c>
      <c r="M23" s="1">
        <v>20</v>
      </c>
      <c r="O23" s="27"/>
      <c r="P23" s="41"/>
      <c r="Q23" s="13" t="s">
        <v>60</v>
      </c>
      <c r="R23" s="13">
        <v>0</v>
      </c>
    </row>
    <row r="24" spans="1:18" x14ac:dyDescent="0.25">
      <c r="A24" s="1" t="s">
        <v>1</v>
      </c>
      <c r="B24" s="1">
        <f>H24</f>
        <v>8220</v>
      </c>
      <c r="C24" s="1">
        <f>H23</f>
        <v>137</v>
      </c>
      <c r="D24" s="1">
        <v>20</v>
      </c>
      <c r="E24" s="22"/>
      <c r="F24" s="1"/>
      <c r="G24" s="1" t="s">
        <v>13</v>
      </c>
      <c r="H24" s="1">
        <f>H23*C4</f>
        <v>8220</v>
      </c>
      <c r="J24" s="27"/>
      <c r="K24" s="39"/>
      <c r="L24" t="s">
        <v>43</v>
      </c>
      <c r="M24" s="12">
        <v>20</v>
      </c>
      <c r="O24" s="27"/>
      <c r="P24" s="41"/>
      <c r="Q24" s="21" t="s">
        <v>6</v>
      </c>
      <c r="R24" s="13">
        <v>20</v>
      </c>
    </row>
    <row r="25" spans="1:18" x14ac:dyDescent="0.25">
      <c r="A25" s="1" t="s">
        <v>9</v>
      </c>
      <c r="B25" s="1">
        <f>M35</f>
        <v>25200</v>
      </c>
      <c r="C25" s="1">
        <f>M34</f>
        <v>420</v>
      </c>
      <c r="D25" s="1">
        <v>40</v>
      </c>
      <c r="J25" s="27"/>
      <c r="K25" s="37" t="s">
        <v>6</v>
      </c>
      <c r="L25" s="11" t="s">
        <v>44</v>
      </c>
      <c r="M25" s="1">
        <v>30</v>
      </c>
      <c r="O25" s="27"/>
      <c r="P25" s="41"/>
      <c r="Q25" s="1" t="s">
        <v>57</v>
      </c>
      <c r="R25" s="1">
        <v>0</v>
      </c>
    </row>
    <row r="26" spans="1:18" x14ac:dyDescent="0.25">
      <c r="A26" s="1" t="s">
        <v>70</v>
      </c>
      <c r="B26" s="1">
        <f>R41</f>
        <v>15060</v>
      </c>
      <c r="C26" s="1">
        <f>R40</f>
        <v>251</v>
      </c>
      <c r="D26" s="1">
        <v>25</v>
      </c>
      <c r="J26" s="27"/>
      <c r="K26" s="39"/>
      <c r="L26" t="s">
        <v>37</v>
      </c>
      <c r="M26" s="1">
        <v>20</v>
      </c>
      <c r="O26" s="27"/>
      <c r="P26" s="41"/>
      <c r="Q26" s="13" t="s">
        <v>58</v>
      </c>
      <c r="R26" s="1">
        <v>0</v>
      </c>
    </row>
    <row r="27" spans="1:18" x14ac:dyDescent="0.25">
      <c r="A27" s="1" t="s">
        <v>72</v>
      </c>
      <c r="B27" s="1">
        <v>3500</v>
      </c>
      <c r="C27" s="1">
        <v>0</v>
      </c>
      <c r="D27" s="1"/>
      <c r="J27" s="27"/>
      <c r="K27" s="39"/>
      <c r="L27" s="1" t="s">
        <v>42</v>
      </c>
      <c r="M27" s="1">
        <v>20</v>
      </c>
      <c r="O27" s="27"/>
      <c r="P27" s="41"/>
      <c r="Q27" s="13" t="s">
        <v>59</v>
      </c>
      <c r="R27" s="1">
        <v>0</v>
      </c>
    </row>
    <row r="28" spans="1:18" x14ac:dyDescent="0.25">
      <c r="A28" s="1" t="s">
        <v>78</v>
      </c>
      <c r="B28" s="1">
        <v>1020</v>
      </c>
      <c r="C28" s="1">
        <v>0</v>
      </c>
      <c r="D28" s="1"/>
      <c r="J28" s="27"/>
      <c r="K28" s="39"/>
      <c r="L28" t="s">
        <v>43</v>
      </c>
      <c r="M28" s="12">
        <v>20</v>
      </c>
      <c r="O28" s="27"/>
      <c r="P28" s="41"/>
      <c r="Q28" s="13" t="s">
        <v>60</v>
      </c>
      <c r="R28" s="1">
        <v>0</v>
      </c>
    </row>
    <row r="29" spans="1:18" x14ac:dyDescent="0.25">
      <c r="A29" s="1" t="s">
        <v>90</v>
      </c>
      <c r="B29" s="21">
        <f>SUM(B24:B28)</f>
        <v>53000</v>
      </c>
      <c r="C29" s="21">
        <f>SUM(C24:C26)</f>
        <v>808</v>
      </c>
      <c r="D29" s="21">
        <f>SUM(D24:D26)</f>
        <v>85</v>
      </c>
      <c r="E29" t="s">
        <v>91</v>
      </c>
      <c r="J29" s="27"/>
      <c r="K29" s="27" t="s">
        <v>11</v>
      </c>
      <c r="L29" s="1" t="s">
        <v>45</v>
      </c>
      <c r="M29" s="1">
        <v>10</v>
      </c>
      <c r="O29" s="27"/>
      <c r="P29" s="26" t="s">
        <v>61</v>
      </c>
      <c r="Q29" s="20" t="s">
        <v>62</v>
      </c>
      <c r="R29" s="1">
        <v>7</v>
      </c>
    </row>
    <row r="30" spans="1:18" x14ac:dyDescent="0.25">
      <c r="J30" s="27"/>
      <c r="K30" s="28"/>
      <c r="L30" s="1" t="s">
        <v>46</v>
      </c>
      <c r="M30" s="1">
        <v>5</v>
      </c>
      <c r="O30" s="27"/>
      <c r="P30" s="27"/>
      <c r="Q30" s="1" t="s">
        <v>63</v>
      </c>
      <c r="R30" s="1">
        <v>4</v>
      </c>
    </row>
    <row r="31" spans="1:18" x14ac:dyDescent="0.25">
      <c r="J31" s="28"/>
      <c r="K31" s="1" t="s">
        <v>8</v>
      </c>
      <c r="L31" s="1" t="s">
        <v>47</v>
      </c>
      <c r="M31" s="1">
        <v>4</v>
      </c>
      <c r="O31" s="27"/>
      <c r="P31" s="27"/>
      <c r="Q31" s="17" t="s">
        <v>64</v>
      </c>
      <c r="R31" s="1">
        <v>10</v>
      </c>
    </row>
    <row r="32" spans="1:18" x14ac:dyDescent="0.25">
      <c r="J32" s="1"/>
      <c r="K32" s="1"/>
      <c r="L32" s="1" t="s">
        <v>48</v>
      </c>
      <c r="M32" s="1">
        <v>4</v>
      </c>
      <c r="O32" s="27"/>
      <c r="P32" s="27"/>
      <c r="Q32" s="10" t="s">
        <v>65</v>
      </c>
      <c r="R32" s="1">
        <v>10</v>
      </c>
    </row>
    <row r="33" spans="2:18" x14ac:dyDescent="0.25">
      <c r="B33" s="24" t="s">
        <v>75</v>
      </c>
      <c r="C33" s="24">
        <f>SUM(B24:B28)</f>
        <v>53000</v>
      </c>
      <c r="J33" s="1"/>
      <c r="K33" s="1"/>
      <c r="L33" s="1"/>
      <c r="M33" s="1"/>
      <c r="O33" s="27"/>
      <c r="P33" s="27"/>
      <c r="Q33" s="17" t="s">
        <v>66</v>
      </c>
      <c r="R33" s="1">
        <v>10</v>
      </c>
    </row>
    <row r="34" spans="2:18" x14ac:dyDescent="0.25">
      <c r="J34" s="1"/>
      <c r="K34" s="1"/>
      <c r="L34" s="1" t="s">
        <v>35</v>
      </c>
      <c r="M34" s="1">
        <f>SUM(M5:M32)</f>
        <v>420</v>
      </c>
      <c r="O34" s="27"/>
      <c r="P34" s="27"/>
      <c r="Q34" s="15" t="s">
        <v>67</v>
      </c>
      <c r="R34" s="1">
        <v>10</v>
      </c>
    </row>
    <row r="35" spans="2:18" x14ac:dyDescent="0.25">
      <c r="J35" s="1"/>
      <c r="K35" s="1"/>
      <c r="L35" s="1" t="s">
        <v>13</v>
      </c>
      <c r="M35" s="1">
        <f>C4*M34</f>
        <v>25200</v>
      </c>
      <c r="O35" s="27"/>
      <c r="P35" s="27"/>
      <c r="Q35" t="s">
        <v>68</v>
      </c>
      <c r="R35" s="1">
        <v>10</v>
      </c>
    </row>
    <row r="36" spans="2:18" x14ac:dyDescent="0.25">
      <c r="J36" s="1"/>
      <c r="K36" s="1"/>
      <c r="L36" s="1"/>
      <c r="M36" s="1"/>
      <c r="O36" s="28"/>
      <c r="P36" s="28"/>
      <c r="Q36" s="1"/>
      <c r="R36" s="1"/>
    </row>
    <row r="37" spans="2:18" x14ac:dyDescent="0.25">
      <c r="B37" s="24" t="s">
        <v>85</v>
      </c>
      <c r="C37" s="24">
        <f>C33-C19</f>
        <v>14600</v>
      </c>
      <c r="J37" s="1"/>
      <c r="K37" s="1"/>
      <c r="L37" s="1"/>
      <c r="M37" s="1"/>
      <c r="O37" s="1"/>
      <c r="P37" s="1" t="s">
        <v>12</v>
      </c>
      <c r="Q37" t="s">
        <v>37</v>
      </c>
      <c r="R37" s="9">
        <v>10</v>
      </c>
    </row>
    <row r="38" spans="2:18" x14ac:dyDescent="0.25">
      <c r="O38" s="1"/>
      <c r="P38" s="1"/>
    </row>
    <row r="40" spans="2:18" x14ac:dyDescent="0.25">
      <c r="Q40" s="1" t="s">
        <v>71</v>
      </c>
      <c r="R40" s="1">
        <f>SUM(R5:R37)</f>
        <v>251</v>
      </c>
    </row>
    <row r="41" spans="2:18" x14ac:dyDescent="0.25">
      <c r="Q41" s="1" t="s">
        <v>13</v>
      </c>
      <c r="R41" s="1">
        <f>R40*C4</f>
        <v>15060</v>
      </c>
    </row>
  </sheetData>
  <mergeCells count="23">
    <mergeCell ref="P16:P17"/>
    <mergeCell ref="P5:P7"/>
    <mergeCell ref="K17:K20"/>
    <mergeCell ref="K21:K24"/>
    <mergeCell ref="P8:P11"/>
    <mergeCell ref="P12:P15"/>
    <mergeCell ref="P18:P28"/>
    <mergeCell ref="O5:O36"/>
    <mergeCell ref="P29:P36"/>
    <mergeCell ref="J5:J31"/>
    <mergeCell ref="K25:K28"/>
    <mergeCell ref="K5:K7"/>
    <mergeCell ref="K8:K10"/>
    <mergeCell ref="K11:K13"/>
    <mergeCell ref="K14:K15"/>
    <mergeCell ref="K29:K30"/>
    <mergeCell ref="E5:E21"/>
    <mergeCell ref="B3:C3"/>
    <mergeCell ref="F5:F9"/>
    <mergeCell ref="F10:F12"/>
    <mergeCell ref="F13:F15"/>
    <mergeCell ref="F16:F17"/>
    <mergeCell ref="F19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gomez</dc:creator>
  <cp:lastModifiedBy>Octavio gomez</cp:lastModifiedBy>
  <dcterms:created xsi:type="dcterms:W3CDTF">2018-01-25T20:35:06Z</dcterms:created>
  <dcterms:modified xsi:type="dcterms:W3CDTF">2018-01-26T07:01:22Z</dcterms:modified>
</cp:coreProperties>
</file>