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25" windowHeight="9990" tabRatio="991" activeTab="2"/>
  </bookViews>
  <sheets>
    <sheet name="doors_desktop" sheetId="1" r:id="rId1"/>
    <sheet name="One pool" sheetId="2" r:id="rId2"/>
    <sheet name="Many pools" sheetId="3" r:id="rId3"/>
  </sheets>
  <calcPr calcId="144525"/>
</workbook>
</file>

<file path=xl/sharedStrings.xml><?xml version="1.0" encoding="utf-8"?>
<sst xmlns="http://schemas.openxmlformats.org/spreadsheetml/2006/main" count="1228" uniqueCount="621">
  <si>
    <t>name</t>
  </si>
  <si>
    <t>iterations</t>
  </si>
  <si>
    <t>real_time</t>
  </si>
  <si>
    <t>cpu_time</t>
  </si>
  <si>
    <t>time_unit</t>
  </si>
  <si>
    <t>bytes_per_second</t>
  </si>
  <si>
    <t>items_per_second</t>
  </si>
  <si>
    <t>label</t>
  </si>
  <si>
    <t>error_occurred</t>
  </si>
  <si>
    <t>error_message</t>
  </si>
  <si>
    <t>BM_DoorsOnePool/Mersenne seed:1415926535/Allegiance probability:50</t>
  </si>
  <si>
    <t>ns</t>
  </si>
  <si>
    <t>BM_DoorsOnePool/Mersenne seed:1415926535/Allegiance probability:70</t>
  </si>
  <si>
    <t>BM_DoorsOnePool/Mersenne seed:1415926535/Allegiance probability:90</t>
  </si>
  <si>
    <t>BM_DoorsOnePool/Mersenne seed:389389254/Allegiance probability:50</t>
  </si>
  <si>
    <t>BM_DoorsOnePool/Mersenne seed:389389254/Allegiance probability:70</t>
  </si>
  <si>
    <t>BM_DoorsOnePool/Mersenne seed:389389254/Allegiance probability:90</t>
  </si>
  <si>
    <t>BM_DoorsOnePool/Mersenne seed:-1651584017/Allegiance probability:50</t>
  </si>
  <si>
    <t>BM_DoorsOnePool/Mersenne seed:-1651584017/Allegiance probability:70</t>
  </si>
  <si>
    <t>BM_DoorsOnePool/Mersenne seed:-1651584017/Allegiance probability:90</t>
  </si>
  <si>
    <t>BM_DoorsOnePool/Mersenne seed:733874675/Allegiance probability:50</t>
  </si>
  <si>
    <t>BM_DoorsOnePool/Mersenne seed:733874675/Allegiance probability:70</t>
  </si>
  <si>
    <t>BM_DoorsOnePool/Mersenne seed:733874675/Allegiance probability:90</t>
  </si>
  <si>
    <t>BM_DoorsOnePool/Mersenne seed:-1649997082/Allegiance probability:50</t>
  </si>
  <si>
    <t>BM_DoorsOnePool/Mersenne seed:-1649997082/Allegiance probability:70</t>
  </si>
  <si>
    <t>BM_DoorsOnePool/Mersenne seed:-1649997082/Allegiance probability:90</t>
  </si>
  <si>
    <t>BM_DoorsOnePool/Mersenne seed:1526007648/Allegiance probability:50</t>
  </si>
  <si>
    <t>BM_DoorsOnePool/Mersenne seed:1526007648/Allegiance probability:70</t>
  </si>
  <si>
    <t>BM_DoorsOnePool/Mersenne seed:1526007648/Allegiance probability:90</t>
  </si>
  <si>
    <t>BM_DoorsOnePool/Mersenne seed:1628110868/Allegiance probability:50</t>
  </si>
  <si>
    <t>BM_DoorsOnePool/Mersenne seed:1628110868/Allegiance probability:70</t>
  </si>
  <si>
    <t>BM_DoorsOnePool/Mersenne seed:1628110868/Allegiance probability:90</t>
  </si>
  <si>
    <t>BM_DoorsOnePool/Mersenne seed:628620899/Allegiance probability:50</t>
  </si>
  <si>
    <t>BM_DoorsOnePool/Mersenne seed:628620899/Allegiance probability:70</t>
  </si>
  <si>
    <t>BM_DoorsOnePool/Mersenne seed:628620899/Allegiance probability:90</t>
  </si>
  <si>
    <t>BM_DoorsOnePool/Mersenne seed:38100233/Allegiance probability:50</t>
  </si>
  <si>
    <t>BM_DoorsOnePool/Mersenne seed:38100233/Allegiance probability:70</t>
  </si>
  <si>
    <t>BM_DoorsOnePool/Mersenne seed:38100233/Allegiance probability:90</t>
  </si>
  <si>
    <t>BM_DoorsOnePool/Mersenne seed:-873796617/Allegiance probability:50</t>
  </si>
  <si>
    <t>BM_DoorsOnePool/Mersenne seed:-873796617/Allegiance probability:70</t>
  </si>
  <si>
    <t>BM_DoorsOnePool/Mersenne seed:-873796617/Allegiance probability:90</t>
  </si>
  <si>
    <t>BM_DoorsOnePool/Mersenne seed:-375125941/Allegiance probability:50</t>
  </si>
  <si>
    <t>BM_DoorsOnePool/Mersenne seed:-375125941/Allegiance probability:70</t>
  </si>
  <si>
    <t>BM_DoorsOnePool/Mersenne seed:-375125941/Allegiance probability:90</t>
  </si>
  <si>
    <t>BM_DoorsOnePool/Mersenne seed:-1012660649/Allegiance probability:50</t>
  </si>
  <si>
    <t>BM_DoorsOnePool/Mersenne seed:-1012660649/Allegiance probability:70</t>
  </si>
  <si>
    <t>BM_DoorsOnePool/Mersenne seed:-1012660649/Allegiance probability:90</t>
  </si>
  <si>
    <t>BM_DoorsOnePool/Mersenne seed:938446095/Allegiance probability:50</t>
  </si>
  <si>
    <t>BM_DoorsOnePool/Mersenne seed:938446095/Allegiance probability:70</t>
  </si>
  <si>
    <t>BM_DoorsOnePool/Mersenne seed:938446095/Allegiance probability:90</t>
  </si>
  <si>
    <t>BM_DoorsOnePool/Mersenne seed:763255876/Allegiance probability:50</t>
  </si>
  <si>
    <t>BM_DoorsOnePool/Mersenne seed:763255876/Allegiance probability:70</t>
  </si>
  <si>
    <t>BM_DoorsOnePool/Mersenne seed:763255876/Allegiance probability:90</t>
  </si>
  <si>
    <t>BM_DoorsOnePool/Mersenne seed:1064440832/Allegiance probability:50</t>
  </si>
  <si>
    <t>BM_DoorsOnePool/Mersenne seed:1064440832/Allegiance probability:70</t>
  </si>
  <si>
    <t>BM_DoorsOnePool/Mersenne seed:1064440832/Allegiance probability:90</t>
  </si>
  <si>
    <t>BM_DoorsOnePool/Mersenne seed:516207206/Allegiance probability:50</t>
  </si>
  <si>
    <t>BM_DoorsOnePool/Mersenne seed:516207206/Allegiance probability:70</t>
  </si>
  <si>
    <t>BM_DoorsOnePool/Mersenne seed:516207206/Allegiance probability:90</t>
  </si>
  <si>
    <t>BM_DoorsOnePool/Mersenne seed:-179664399/Allegiance probability:50</t>
  </si>
  <si>
    <t>BM_DoorsOnePool/Mersenne seed:-179664399/Allegiance probability:70</t>
  </si>
  <si>
    <t>BM_DoorsOnePool/Mersenne seed:-179664399/Allegiance probability:90</t>
  </si>
  <si>
    <t>BM_DoorsOnePool/Mersenne seed:-68829033/Allegiance probability:50</t>
  </si>
  <si>
    <t>BM_DoorsOnePool/Mersenne seed:-68829033/Allegiance probability:70</t>
  </si>
  <si>
    <t>BM_DoorsOnePool/Mersenne seed:-68829033/Allegiance probability:90</t>
  </si>
  <si>
    <t>BM_DoorsOnePool/Mersenne seed:-2143705103/Allegiance probability:50</t>
  </si>
  <si>
    <t>BM_DoorsOnePool/Mersenne seed:-2143705103/Allegiance probability:70</t>
  </si>
  <si>
    <t>BM_DoorsOnePool/Mersenne seed:-2143705103/Allegiance probability:90</t>
  </si>
  <si>
    <t>BM_DoorsOnePool/Mersenne seed:1198070900/Allegiance probability:50</t>
  </si>
  <si>
    <t>BM_DoorsOnePool/Mersenne seed:1198070900/Allegiance probability:70</t>
  </si>
  <si>
    <t>BM_DoorsOnePool/Mersenne seed:1198070900/Allegiance probability:90</t>
  </si>
  <si>
    <t>BM_DoorsOnePool/Mersenne seed:133843679/Allegiance probability:50</t>
  </si>
  <si>
    <t>BM_DoorsOnePool/Mersenne seed:133843679/Allegiance probability:70</t>
  </si>
  <si>
    <t>BM_DoorsOnePool/Mersenne seed:133843679/Allegiance probability:90</t>
  </si>
  <si>
    <t>BM_DoorsOnePool/Mersenne seed:-1930600131/Allegiance probability:50</t>
  </si>
  <si>
    <t>BM_DoorsOnePool/Mersenne seed:-1930600131/Allegiance probability:70</t>
  </si>
  <si>
    <t>BM_DoorsOnePool/Mersenne seed:-1930600131/Allegiance probability:90</t>
  </si>
  <si>
    <t>BM_DoorsOnePool/Mersenne seed:-1447402473/Allegiance probability:50</t>
  </si>
  <si>
    <t>BM_DoorsOnePool/Mersenne seed:-1447402473/Allegiance probability:70</t>
  </si>
  <si>
    <t>BM_DoorsOnePool/Mersenne seed:-1447402473/Allegiance probability:90</t>
  </si>
  <si>
    <t>BM_DoorsOnePool/Mersenne seed:-508184131/Allegiance probability:50</t>
  </si>
  <si>
    <t>BM_DoorsOnePool/Mersenne seed:-508184131/Allegiance probability:70</t>
  </si>
  <si>
    <t>BM_DoorsOnePool/Mersenne seed:-508184131/Allegiance probability:90</t>
  </si>
  <si>
    <t>BM_DoorsOnePool/Mersenne seed:-1582948205/Allegiance probability:50</t>
  </si>
  <si>
    <t>BM_DoorsOnePool/Mersenne seed:-1582948205/Allegiance probability:70</t>
  </si>
  <si>
    <t>BM_DoorsOnePool/Mersenne seed:-1582948205/Allegiance probability:90</t>
  </si>
  <si>
    <t>BM_DoorsOnePool/Mersenne seed:269889396/Allegiance probability:50</t>
  </si>
  <si>
    <t>BM_DoorsOnePool/Mersenne seed:269889396/Allegiance probability:70</t>
  </si>
  <si>
    <t>BM_DoorsOnePool/Mersenne seed:269889396/Allegiance probability:90</t>
  </si>
  <si>
    <t>BM_DoorsOnePool/Mersenne seed:-834618686/Allegiance probability:50</t>
  </si>
  <si>
    <t>BM_DoorsOnePool/Mersenne seed:-834618686/Allegiance probability:70</t>
  </si>
  <si>
    <t>BM_DoorsOnePool/Mersenne seed:-834618686/Allegiance probability:90</t>
  </si>
  <si>
    <t>BM_DoorsOnePool/Mersenne seed:248299186/Allegiance probability:50</t>
  </si>
  <si>
    <t>BM_DoorsOnePool/Mersenne seed:248299186/Allegiance probability:70</t>
  </si>
  <si>
    <t>BM_DoorsOnePool/Mersenne seed:248299186/Allegiance probability:90</t>
  </si>
  <si>
    <t>BM_DoorsOnePool/Mersenne seed:1339360726/Allegiance probability:50</t>
  </si>
  <si>
    <t>BM_DoorsOnePool/Mersenne seed:1339360726/Allegiance probability:70</t>
  </si>
  <si>
    <t>BM_DoorsOnePool/Mersenne seed:1339360726/Allegiance probability:90</t>
  </si>
  <si>
    <t>BM_DoorsOnePool/Mersenne seed:249141273/Allegiance probability:50</t>
  </si>
  <si>
    <t>BM_DoorsOnePool/Mersenne seed:249141273/Allegiance probability:70</t>
  </si>
  <si>
    <t>BM_DoorsOnePool/Mersenne seed:249141273/Allegiance probability:90</t>
  </si>
  <si>
    <t>BM_DoorsOnePool/Mersenne seed:-1344064526/Allegiance probability:50</t>
  </si>
  <si>
    <t>BM_DoorsOnePool/Mersenne seed:-1344064526/Allegiance probability:70</t>
  </si>
  <si>
    <t>BM_DoorsOnePool/Mersenne seed:-1344064526/Allegiance probability:90</t>
  </si>
  <si>
    <t>BM_DoorsOnePool/Mersenne seed:631558817/Allegiance probability:50</t>
  </si>
  <si>
    <t>BM_DoorsOnePool/Mersenne seed:631558817/Allegiance probability:70</t>
  </si>
  <si>
    <t>BM_DoorsOnePool/Mersenne seed:631558817/Allegiance probability:90</t>
  </si>
  <si>
    <t>BM_DoorsOnePool/Mersenne seed:586553624/Allegiance probability:50</t>
  </si>
  <si>
    <t>BM_DoorsOnePool/Mersenne seed:586553624/Allegiance probability:70</t>
  </si>
  <si>
    <t>BM_DoorsOnePool/Mersenne seed:586553624/Allegiance probability:90</t>
  </si>
  <si>
    <t>BM_DoorsOnePool/Mersenne seed:1038357948/Allegiance probability:50</t>
  </si>
  <si>
    <t>BM_DoorsOnePool/Mersenne seed:1038357948/Allegiance probability:70</t>
  </si>
  <si>
    <t>BM_DoorsOnePool/Mersenne seed:1038357948/Allegiance probability:90</t>
  </si>
  <si>
    <t>BM_DoorsOnePool/Mersenne seed:581601844/Allegiance probability:50</t>
  </si>
  <si>
    <t>BM_DoorsOnePool/Mersenne seed:581601844/Allegiance probability:70</t>
  </si>
  <si>
    <t>BM_DoorsOnePool/Mersenne seed:581601844/Allegiance probability:90</t>
  </si>
  <si>
    <t>BM_DoorsOnePool/Mersenne seed:-697344232/Allegiance probability:50</t>
  </si>
  <si>
    <t>BM_DoorsOnePool/Mersenne seed:-697344232/Allegiance probability:70</t>
  </si>
  <si>
    <t>BM_DoorsOnePool/Mersenne seed:-697344232/Allegiance probability:90</t>
  </si>
  <si>
    <t>BM_DoorsOnePool/Mersenne seed:113305305/Allegiance probability:50</t>
  </si>
  <si>
    <t>BM_DoorsOnePool/Mersenne seed:113305305/Allegiance probability:70</t>
  </si>
  <si>
    <t>BM_DoorsOnePool/Mersenne seed:113305305/Allegiance probability:90</t>
  </si>
  <si>
    <t>BM_DoorsOnePool/Mersenne seed:587079356/Allegiance probability:50</t>
  </si>
  <si>
    <t>BM_DoorsOnePool/Mersenne seed:587079356/Allegiance probability:70</t>
  </si>
  <si>
    <t>BM_DoorsOnePool/Mersenne seed:587079356/Allegiance probability:90</t>
  </si>
  <si>
    <t>BM_DoorsOnePool/Mersenne seed:1384146951/Allegiance probability:50</t>
  </si>
  <si>
    <t>BM_DoorsOnePool/Mersenne seed:1384146951/Allegiance probability:70</t>
  </si>
  <si>
    <t>BM_DoorsOnePool/Mersenne seed:1384146951/Allegiance probability:90</t>
  </si>
  <si>
    <t>BM_DoorsOnePool/Mersenne seed:825181502/Allegiance probability:50</t>
  </si>
  <si>
    <t>BM_DoorsOnePool/Mersenne seed:825181502/Allegiance probability:70</t>
  </si>
  <si>
    <t>BM_DoorsOnePool/Mersenne seed:825181502/Allegiance probability:90</t>
  </si>
  <si>
    <t>BM_DoorsOnePool/Mersenne seed:-989240260/Allegiance probability:50</t>
  </si>
  <si>
    <t>BM_DoorsOnePool/Mersenne seed:-989240260/Allegiance probability:70</t>
  </si>
  <si>
    <t>BM_DoorsOnePool/Mersenne seed:-989240260/Allegiance probability:90</t>
  </si>
  <si>
    <t>BM_DoorsOnePool/Mersenne seed:1464624657/Allegiance probability:50</t>
  </si>
  <si>
    <t>BM_DoorsOnePool/Mersenne seed:1464624657/Allegiance probability:70</t>
  </si>
  <si>
    <t>BM_DoorsOnePool/Mersenne seed:1464624657/Allegiance probability:90</t>
  </si>
  <si>
    <t>BM_DoorsOnePool/Mersenne seed:921861173/Allegiance probability:50</t>
  </si>
  <si>
    <t>BM_DoorsOnePool/Mersenne seed:921861173/Allegiance probability:70</t>
  </si>
  <si>
    <t>BM_DoorsOnePool/Mersenne seed:921861173/Allegiance probability:90</t>
  </si>
  <si>
    <t>BM_DoorsOnePool/Mersenne seed:-396673413/Allegiance probability:50</t>
  </si>
  <si>
    <t>BM_DoorsOnePool/Mersenne seed:-396673413/Allegiance probability:70</t>
  </si>
  <si>
    <t>BM_DoorsOnePool/Mersenne seed:-396673413/Allegiance probability:90</t>
  </si>
  <si>
    <t>BM_DoorsOnePool/Mersenne seed:-1189848748/Allegiance probability:50</t>
  </si>
  <si>
    <t>BM_DoorsOnePool/Mersenne seed:-1189848748/Allegiance probability:70</t>
  </si>
  <si>
    <t>BM_DoorsOnePool/Mersenne seed:-1189848748/Allegiance probability:90</t>
  </si>
  <si>
    <t>BM_DoorsOnePool/Mersenne seed:744623799/Allegiance probability:50</t>
  </si>
  <si>
    <t>BM_DoorsOnePool/Mersenne seed:744623799/Allegiance probability:70</t>
  </si>
  <si>
    <t>BM_DoorsOnePool/Mersenne seed:744623799/Allegiance probability:90</t>
  </si>
  <si>
    <t>BM_DoorsOnePool/Mersenne seed:1979989439/Allegiance probability:50</t>
  </si>
  <si>
    <t>BM_DoorsOnePool/Mersenne seed:1979989439/Allegiance probability:70</t>
  </si>
  <si>
    <t>BM_DoorsOnePool/Mersenne seed:1979989439/Allegiance probability:90</t>
  </si>
  <si>
    <t>BM_DoorsOnePool/Mersenne seed:1885752724/Allegiance probability:50</t>
  </si>
  <si>
    <t>BM_DoorsOnePool/Mersenne seed:1885752724/Allegiance probability:70</t>
  </si>
  <si>
    <t>BM_DoorsOnePool/Mersenne seed:1885752724/Allegiance probability:90</t>
  </si>
  <si>
    <t>BM_DoorsOnePool/Mersenne seed:322344789/Allegiance probability:50</t>
  </si>
  <si>
    <t>BM_DoorsOnePool/Mersenne seed:322344789/Allegiance probability:70</t>
  </si>
  <si>
    <t>BM_DoorsOnePool/Mersenne seed:322344789/Allegiance probability:90</t>
  </si>
  <si>
    <t>BM_DoorsOnePool/Mersenne seed:-288739680/Allegiance probability:50</t>
  </si>
  <si>
    <t>BM_DoorsOnePool/Mersenne seed:-288739680/Allegiance probability:70</t>
  </si>
  <si>
    <t>BM_DoorsOnePool/Mersenne seed:-288739680/Allegiance probability:90</t>
  </si>
  <si>
    <t>BM_DoorsOnePool/Mersenne seed:1243738770/Allegiance probability:50</t>
  </si>
  <si>
    <t>BM_DoorsOnePool/Mersenne seed:1243738770/Allegiance probability:70</t>
  </si>
  <si>
    <t>BM_DoorsOnePool/Mersenne seed:1243738770/Allegiance probability:90</t>
  </si>
  <si>
    <t>BM_DoorsOnePool/Mersenne seed:111599134/Allegiance probability:50</t>
  </si>
  <si>
    <t>BM_DoorsOnePool/Mersenne seed:111599134/Allegiance probability:70</t>
  </si>
  <si>
    <t>BM_DoorsOnePool/Mersenne seed:111599134/Allegiance probability:90</t>
  </si>
  <si>
    <t>BM_DoorsOnePool/Mersenne seed:12204902/Allegiance probability:50</t>
  </si>
  <si>
    <t>BM_DoorsOnePool/Mersenne seed:12204902/Allegiance probability:70</t>
  </si>
  <si>
    <t>BM_DoorsOnePool/Mersenne seed:12204902/Allegiance probability:90</t>
  </si>
  <si>
    <t>BM_DoorsOnePool/Mersenne seed:2100257441/Allegiance probability:50</t>
  </si>
  <si>
    <t>BM_DoorsOnePool/Mersenne seed:2100257441/Allegiance probability:70</t>
  </si>
  <si>
    <t>BM_DoorsOnePool/Mersenne seed:2100257441/Allegiance probability:90</t>
  </si>
  <si>
    <t>BM_DoorsOnePool/Mersenne seed:1907021798/Allegiance probability:50</t>
  </si>
  <si>
    <t>BM_DoorsOnePool/Mersenne seed:1907021798/Allegiance probability:70</t>
  </si>
  <si>
    <t>BM_DoorsOnePool/Mersenne seed:1907021798/Allegiance probability:90</t>
  </si>
  <si>
    <t>BM_DoorsOnePool/Mersenne seed:1799402981/Allegiance probability:50</t>
  </si>
  <si>
    <t>BM_DoorsOnePool/Mersenne seed:1799402981/Allegiance probability:70</t>
  </si>
  <si>
    <t>BM_DoorsOnePool/Mersenne seed:1799402981/Allegiance probability:90</t>
  </si>
  <si>
    <t>BM_DoorsOnePool/Mersenne seed:539217176/Allegiance probability:50</t>
  </si>
  <si>
    <t>BM_DoorsOnePool/Mersenne seed:539217176/Allegiance probability:70</t>
  </si>
  <si>
    <t>BM_DoorsOnePool/Mersenne seed:539217176/Allegiance probability:90</t>
  </si>
  <si>
    <t>BM_DoorsOnePool/Mersenne seed:-1363199773/Allegiance probability:50</t>
  </si>
  <si>
    <t>BM_DoorsOnePool/Mersenne seed:-1363199773/Allegiance probability:70</t>
  </si>
  <si>
    <t>BM_DoorsOnePool/Mersenne seed:-1363199773/Allegiance probability:90</t>
  </si>
  <si>
    <t>BM_DoorsOnePool/Mersenne seed:-122452746/Allegiance probability:50</t>
  </si>
  <si>
    <t>BM_DoorsOnePool/Mersenne seed:-122452746/Allegiance probability:70</t>
  </si>
  <si>
    <t>BM_DoorsOnePool/Mersenne seed:-122452746/Allegiance probability:90</t>
  </si>
  <si>
    <t>BM_DoorsOnePool/Mersenne seed:-920529460/Allegiance probability:50</t>
  </si>
  <si>
    <t>BM_DoorsOnePool/Mersenne seed:-920529460/Allegiance probability:70</t>
  </si>
  <si>
    <t>BM_DoorsOnePool/Mersenne seed:-920529460/Allegiance probability:90</t>
  </si>
  <si>
    <t>BM_DoorsOnePool/Mersenne seed:5681271/Allegiance probability:50</t>
  </si>
  <si>
    <t>BM_DoorsOnePool/Mersenne seed:5681271/Allegiance probability:70</t>
  </si>
  <si>
    <t>BM_DoorsOnePool/Mersenne seed:5681271/Allegiance probability:90</t>
  </si>
  <si>
    <t>BM_DoorsOnePool/Mersenne seed:231388786/Allegiance probability:50</t>
  </si>
  <si>
    <t>BM_DoorsOnePool/Mersenne seed:231388786/Allegiance probability:70</t>
  </si>
  <si>
    <t>BM_DoorsOnePool/Mersenne seed:231388786/Allegiance probability:90</t>
  </si>
  <si>
    <t>BM_DoorsOnePool/Mersenne seed:-804163250/Allegiance probability:50</t>
  </si>
  <si>
    <t>BM_DoorsOnePool/Mersenne seed:-804163250/Allegiance probability:70</t>
  </si>
  <si>
    <t>BM_DoorsOnePool/Mersenne seed:-804163250/Allegiance probability:90</t>
  </si>
  <si>
    <t>BM_DoorsOnePool/Mersenne seed:-1012038501/Allegiance probability:50</t>
  </si>
  <si>
    <t>BM_DoorsOnePool/Mersenne seed:-1012038501/Allegiance probability:70</t>
  </si>
  <si>
    <t>BM_DoorsOnePool/Mersenne seed:-1012038501/Allegiance probability:90</t>
  </si>
  <si>
    <t>BM_DoorsOnePool/Mersenne seed:-1226216720/Allegiance probability:50</t>
  </si>
  <si>
    <t>BM_DoorsOnePool/Mersenne seed:-1226216720/Allegiance probability:70</t>
  </si>
  <si>
    <t>BM_DoorsOnePool/Mersenne seed:-1226216720/Allegiance probability:90</t>
  </si>
  <si>
    <t>BM_DoorsOnePool/Mersenne seed:1468440901/Allegiance probability:50</t>
  </si>
  <si>
    <t>BM_DoorsOnePool/Mersenne seed:1468440901/Allegiance probability:70</t>
  </si>
  <si>
    <t>BM_DoorsOnePool/Mersenne seed:1468440901/Allegiance probability:90</t>
  </si>
  <si>
    <t>BM_DoorsOnePool/Mersenne seed:-2045432995/Allegiance probability:50</t>
  </si>
  <si>
    <t>BM_DoorsOnePool/Mersenne seed:-2045432995/Allegiance probability:70</t>
  </si>
  <si>
    <t>BM_DoorsOnePool/Mersenne seed:-2045432995/Allegiance probability:90</t>
  </si>
  <si>
    <t>BM_DoorsOnePool/Mersenne seed:359991241/Allegiance probability:50</t>
  </si>
  <si>
    <t>BM_DoorsOnePool/Mersenne seed:359991241/Allegiance probability:70</t>
  </si>
  <si>
    <t>BM_DoorsOnePool/Mersenne seed:359991241/Allegiance probability:90</t>
  </si>
  <si>
    <t>BM_DoorsOnePool/Mersenne seed:1050792279/Allegiance probability:50</t>
  </si>
  <si>
    <t>BM_DoorsOnePool/Mersenne seed:1050792279/Allegiance probability:70</t>
  </si>
  <si>
    <t>BM_DoorsOnePool/Mersenne seed:1050792279/Allegiance probability:90</t>
  </si>
  <si>
    <t>BM_DoorsOnePool/Mersenne seed:-1697345357/Allegiance probability:50</t>
  </si>
  <si>
    <t>BM_DoorsOnePool/Mersenne seed:-1697345357/Allegiance probability:70</t>
  </si>
  <si>
    <t>BM_DoorsOnePool/Mersenne seed:-1697345357/Allegiance probability:90</t>
  </si>
  <si>
    <t>BM_DoorsOnePool/Mersenne seed:-92971685/Allegiance probability:50</t>
  </si>
  <si>
    <t>BM_DoorsOnePool/Mersenne seed:-92971685/Allegiance probability:70</t>
  </si>
  <si>
    <t>BM_DoorsOnePool/Mersenne seed:-92971685/Allegiance probability:90</t>
  </si>
  <si>
    <t>BM_DoorsOnePool/Mersenne seed:2129021960/Allegiance probability:50</t>
  </si>
  <si>
    <t>BM_DoorsOnePool/Mersenne seed:2129021960/Allegiance probability:70</t>
  </si>
  <si>
    <t>BM_DoorsOnePool/Mersenne seed:2129021960/Allegiance probability:90</t>
  </si>
  <si>
    <t>BM_DoorsOnePool/Mersenne seed:50409589/Allegiance probability:50</t>
  </si>
  <si>
    <t>BM_DoorsOnePool/Mersenne seed:50409589/Allegiance probability:70</t>
  </si>
  <si>
    <t>BM_DoorsOnePool/Mersenne seed:50409589/Allegiance probability:90</t>
  </si>
  <si>
    <t>BM_DoorsOnePool/Mersenne seed:1686395681/Allegiance probability:50</t>
  </si>
  <si>
    <t>BM_DoorsOnePool/Mersenne seed:1686395681/Allegiance probability:70</t>
  </si>
  <si>
    <t>BM_DoorsOnePool/Mersenne seed:1686395681/Allegiance probability:90</t>
  </si>
  <si>
    <t>BM_DoorsOnePool/Mersenne seed:476342664/Allegiance probability:50</t>
  </si>
  <si>
    <t>BM_DoorsOnePool/Mersenne seed:476342664/Allegiance probability:70</t>
  </si>
  <si>
    <t>BM_DoorsOnePool/Mersenne seed:476342664/Allegiance probability:90</t>
  </si>
  <si>
    <t>BM_DoorsOnePool/Mersenne seed:892104817/Allegiance probability:50</t>
  </si>
  <si>
    <t>BM_DoorsOnePool/Mersenne seed:892104817/Allegiance probability:70</t>
  </si>
  <si>
    <t>BM_DoorsOnePool/Mersenne seed:892104817/Allegiance probability:90</t>
  </si>
  <si>
    <t>BM_DoorsOnePool/Mersenne seed:705032541/Allegiance probability:50</t>
  </si>
  <si>
    <t>BM_DoorsOnePool/Mersenne seed:705032541/Allegiance probability:70</t>
  </si>
  <si>
    <t>BM_DoorsOnePool/Mersenne seed:705032541/Allegiance probability:90</t>
  </si>
  <si>
    <t>BM_DoorsOnePool/Mersenne seed:-1316917345/Allegiance probability:50</t>
  </si>
  <si>
    <t>BM_DoorsOnePool/Mersenne seed:-1316917345/Allegiance probability:70</t>
  </si>
  <si>
    <t>BM_DoorsOnePool/Mersenne seed:-1316917345/Allegiance probability:90</t>
  </si>
  <si>
    <t>BM_DoorsOnePool/Mersenne seed:597317328/Allegiance probability:50</t>
  </si>
  <si>
    <t>BM_DoorsOnePool/Mersenne seed:597317328/Allegiance probability:70</t>
  </si>
  <si>
    <t>BM_DoorsOnePool/Mersenne seed:597317328/Allegiance probability:90</t>
  </si>
  <si>
    <t>BM_DoorsOnePool/Mersenne seed:1609631859/Allegiance probability:50</t>
  </si>
  <si>
    <t>BM_DoorsOnePool/Mersenne seed:1609631859/Allegiance probability:70</t>
  </si>
  <si>
    <t>BM_DoorsOnePool/Mersenne seed:1609631859/Allegiance probability:90</t>
  </si>
  <si>
    <t>BM_DoorsOnePool/Mersenne seed:729492159/Allegiance probability:50</t>
  </si>
  <si>
    <t>BM_DoorsOnePool/Mersenne seed:729492159/Allegiance probability:70</t>
  </si>
  <si>
    <t>BM_DoorsOnePool/Mersenne seed:729492159/Allegiance probability:90</t>
  </si>
  <si>
    <t>BM_DoorsOnePool/Mersenne seed:-825884270/Allegiance probability:50</t>
  </si>
  <si>
    <t>BM_DoorsOnePool/Mersenne seed:-825884270/Allegiance probability:70</t>
  </si>
  <si>
    <t>BM_DoorsOnePool/Mersenne seed:-825884270/Allegiance probability:90</t>
  </si>
  <si>
    <t>BM_DoorsOnePool/Mersenne seed:-42736471/Allegiance probability:50</t>
  </si>
  <si>
    <t>BM_DoorsOnePool/Mersenne seed:-42736471/Allegiance probability:70</t>
  </si>
  <si>
    <t>BM_DoorsOnePool/Mersenne seed:-42736471/Allegiance probability:90</t>
  </si>
  <si>
    <t>BM_DoorsOnePool/Mersenne seed:-950282261/Allegiance probability:50</t>
  </si>
  <si>
    <t>BM_DoorsOnePool/Mersenne seed:-950282261/Allegiance probability:70</t>
  </si>
  <si>
    <t>BM_DoorsOnePool/Mersenne seed:-950282261/Allegiance probability:90</t>
  </si>
  <si>
    <t>BM_DoorsOnePool/Mersenne seed:-1675655415/Allegiance probability:50</t>
  </si>
  <si>
    <t>BM_DoorsOnePool/Mersenne seed:-1675655415/Allegiance probability:70</t>
  </si>
  <si>
    <t>BM_DoorsOnePool/Mersenne seed:-1675655415/Allegiance probability:90</t>
  </si>
  <si>
    <t>BM_DoorsOnePool/Mersenne seed:-1488934279/Allegiance probability:50</t>
  </si>
  <si>
    <t>BM_DoorsOnePool/Mersenne seed:-1488934279/Allegiance probability:70</t>
  </si>
  <si>
    <t>BM_DoorsOnePool/Mersenne seed:-1488934279/Allegiance probability:90</t>
  </si>
  <si>
    <t>BM_DoorsOnePool/Mersenne seed:-751181706/Allegiance probability:50</t>
  </si>
  <si>
    <t>BM_DoorsOnePool/Mersenne seed:-751181706/Allegiance probability:70</t>
  </si>
  <si>
    <t>BM_DoorsOnePool/Mersenne seed:-751181706/Allegiance probability:90</t>
  </si>
  <si>
    <t>BM_DoorsOnePool/Mersenne seed:1580364787/Allegiance probability:50</t>
  </si>
  <si>
    <t>BM_DoorsOnePool/Mersenne seed:1580364787/Allegiance probability:70</t>
  </si>
  <si>
    <t>BM_DoorsOnePool/Mersenne seed:1580364787/Allegiance probability:90</t>
  </si>
  <si>
    <t>BM_DoorsOnePool/Mersenne seed:-447872875/Allegiance probability:50</t>
  </si>
  <si>
    <t>BM_DoorsOnePool/Mersenne seed:-447872875/Allegiance probability:70</t>
  </si>
  <si>
    <t>BM_DoorsOnePool/Mersenne seed:-447872875/Allegiance probability:90</t>
  </si>
  <si>
    <t>BM_DoorsOnePool/Mersenne seed:-920787289/Allegiance probability:50</t>
  </si>
  <si>
    <t>BM_DoorsOnePool/Mersenne seed:-920787289/Allegiance probability:70</t>
  </si>
  <si>
    <t>BM_DoorsOnePool/Mersenne seed:-920787289/Allegiance probability:90</t>
  </si>
  <si>
    <t>BM_DoorsOnePool/Mersenne seed:1687567608/Allegiance probability:50</t>
  </si>
  <si>
    <t>BM_DoorsOnePool/Mersenne seed:1687567608/Allegiance probability:70</t>
  </si>
  <si>
    <t>BM_DoorsOnePool/Mersenne seed:1687567608/Allegiance probability:90</t>
  </si>
  <si>
    <t>BM_DoorsOnePool/Mersenne seed:-1419420423/Allegiance probability:50</t>
  </si>
  <si>
    <t>BM_DoorsOnePool/Mersenne seed:-1419420423/Allegiance probability:70</t>
  </si>
  <si>
    <t>BM_DoorsOnePool/Mersenne seed:-1419420423/Allegiance probability:90</t>
  </si>
  <si>
    <t>BM_DoorsOnePool/Mersenne seed:1159562863/Allegiance probability:50</t>
  </si>
  <si>
    <t>BM_DoorsOnePool/Mersenne seed:1159562863/Allegiance probability:70</t>
  </si>
  <si>
    <t>BM_DoorsOnePool/Mersenne seed:1159562863/Allegiance probability:90</t>
  </si>
  <si>
    <t>BM_DoorsOnePool/Mersenne seed:233603283/Allegiance probability:50</t>
  </si>
  <si>
    <t>BM_DoorsOnePool/Mersenne seed:233603283/Allegiance probability:70</t>
  </si>
  <si>
    <t>BM_DoorsOnePool/Mersenne seed:233603283/Allegiance probability:90</t>
  </si>
  <si>
    <t>BM_DoorsOnePool/Mersenne seed:785261186/Allegiance probability:50</t>
  </si>
  <si>
    <t>BM_DoorsOnePool/Mersenne seed:785261186/Allegiance probability:70</t>
  </si>
  <si>
    <t>BM_DoorsOnePool/Mersenne seed:785261186/Allegiance probability:90</t>
  </si>
  <si>
    <t>BM_DoorsOnePool/Mersenne seed:1857780532/Allegiance probability:50</t>
  </si>
  <si>
    <t>BM_DoorsOnePool/Mersenne seed:1857780532/Allegiance probability:70</t>
  </si>
  <si>
    <t>BM_DoorsOnePool/Mersenne seed:1857780532/Allegiance probability:90</t>
  </si>
  <si>
    <t>BM_DoorsOnePool/Mersenne seed:1712268066/Allegiance probability:50</t>
  </si>
  <si>
    <t>BM_DoorsOnePool/Mersenne seed:1712268066/Allegiance probability:70</t>
  </si>
  <si>
    <t>BM_DoorsOnePool/Mersenne seed:1712268066/Allegiance probability:90</t>
  </si>
  <si>
    <t>BM_DoorsOnePool/Mersenne seed:1300192787/Allegiance probability:50</t>
  </si>
  <si>
    <t>BM_DoorsOnePool/Mersenne seed:1300192787/Allegiance probability:70</t>
  </si>
  <si>
    <t>BM_DoorsOnePool/Mersenne seed:1300192787/Allegiance probability:90</t>
  </si>
  <si>
    <t>BM_DoorsOnePool/Mersenne seed:-1978738683/Allegiance probability:50</t>
  </si>
  <si>
    <t>BM_DoorsOnePool/Mersenne seed:-1978738683/Allegiance probability:70</t>
  </si>
  <si>
    <t>BM_DoorsOnePool/Mersenne seed:-1978738683/Allegiance probability:90</t>
  </si>
  <si>
    <t>BM_DoorsOnePool/Mersenne seed:-2130765307/Allegiance probability:50</t>
  </si>
  <si>
    <t>BM_DoorsOnePool/Mersenne seed:-2130765307/Allegiance probability:70</t>
  </si>
  <si>
    <t>BM_DoorsOnePool/Mersenne seed:-2130765307/Allegiance probability:90</t>
  </si>
  <si>
    <t>BM_DoorsManyPools/Mersenne seed:1415926535/Allegiance probability:50</t>
  </si>
  <si>
    <t>BM_DoorsManyPools/Mersenne seed:1415926535/Allegiance probability:70</t>
  </si>
  <si>
    <t>BM_DoorsManyPools/Mersenne seed:1415926535/Allegiance probability:90</t>
  </si>
  <si>
    <t>BM_DoorsManyPools/Mersenne seed:389389254/Allegiance probability:50</t>
  </si>
  <si>
    <t>BM_DoorsManyPools/Mersenne seed:389389254/Allegiance probability:70</t>
  </si>
  <si>
    <t>BM_DoorsManyPools/Mersenne seed:389389254/Allegiance probability:90</t>
  </si>
  <si>
    <t>BM_DoorsManyPools/Mersenne seed:-1651584017/Allegiance probability:50</t>
  </si>
  <si>
    <t>BM_DoorsManyPools/Mersenne seed:-1651584017/Allegiance probability:70</t>
  </si>
  <si>
    <t>BM_DoorsManyPools/Mersenne seed:-1651584017/Allegiance probability:90</t>
  </si>
  <si>
    <t>BM_DoorsManyPools/Mersenne seed:733874675/Allegiance probability:50</t>
  </si>
  <si>
    <t>BM_DoorsManyPools/Mersenne seed:733874675/Allegiance probability:70</t>
  </si>
  <si>
    <t>BM_DoorsManyPools/Mersenne seed:733874675/Allegiance probability:90</t>
  </si>
  <si>
    <t>BM_DoorsManyPools/Mersenne seed:-1649997082/Allegiance probability:50</t>
  </si>
  <si>
    <t>BM_DoorsManyPools/Mersenne seed:-1649997082/Allegiance probability:70</t>
  </si>
  <si>
    <t>BM_DoorsManyPools/Mersenne seed:-1649997082/Allegiance probability:90</t>
  </si>
  <si>
    <t>BM_DoorsManyPools/Mersenne seed:1526007648/Allegiance probability:50</t>
  </si>
  <si>
    <t>BM_DoorsManyPools/Mersenne seed:1526007648/Allegiance probability:70</t>
  </si>
  <si>
    <t>BM_DoorsManyPools/Mersenne seed:1526007648/Allegiance probability:90</t>
  </si>
  <si>
    <t>BM_DoorsManyPools/Mersenne seed:1628110868/Allegiance probability:50</t>
  </si>
  <si>
    <t>BM_DoorsManyPools/Mersenne seed:1628110868/Allegiance probability:70</t>
  </si>
  <si>
    <t>BM_DoorsManyPools/Mersenne seed:1628110868/Allegiance probability:90</t>
  </si>
  <si>
    <t>BM_DoorsManyPools/Mersenne seed:628620899/Allegiance probability:50</t>
  </si>
  <si>
    <t>BM_DoorsManyPools/Mersenne seed:628620899/Allegiance probability:70</t>
  </si>
  <si>
    <t>BM_DoorsManyPools/Mersenne seed:628620899/Allegiance probability:90</t>
  </si>
  <si>
    <t>BM_DoorsManyPools/Mersenne seed:38100233/Allegiance probability:50</t>
  </si>
  <si>
    <t>BM_DoorsManyPools/Mersenne seed:38100233/Allegiance probability:70</t>
  </si>
  <si>
    <t>BM_DoorsManyPools/Mersenne seed:38100233/Allegiance probability:90</t>
  </si>
  <si>
    <t>BM_DoorsManyPools/Mersenne seed:-873796617/Allegiance probability:50</t>
  </si>
  <si>
    <t>BM_DoorsManyPools/Mersenne seed:-873796617/Allegiance probability:70</t>
  </si>
  <si>
    <t>BM_DoorsManyPools/Mersenne seed:-873796617/Allegiance probability:90</t>
  </si>
  <si>
    <t>BM_DoorsManyPools/Mersenne seed:-375125941/Allegiance probability:50</t>
  </si>
  <si>
    <t>BM_DoorsManyPools/Mersenne seed:-375125941/Allegiance probability:70</t>
  </si>
  <si>
    <t>BM_DoorsManyPools/Mersenne seed:-375125941/Allegiance probability:90</t>
  </si>
  <si>
    <t>BM_DoorsManyPools/Mersenne seed:-1012660649/Allegiance probability:50</t>
  </si>
  <si>
    <t>BM_DoorsManyPools/Mersenne seed:-1012660649/Allegiance probability:70</t>
  </si>
  <si>
    <t>BM_DoorsManyPools/Mersenne seed:-1012660649/Allegiance probability:90</t>
  </si>
  <si>
    <t>BM_DoorsManyPools/Mersenne seed:938446095/Allegiance probability:50</t>
  </si>
  <si>
    <t>BM_DoorsManyPools/Mersenne seed:938446095/Allegiance probability:70</t>
  </si>
  <si>
    <t>BM_DoorsManyPools/Mersenne seed:938446095/Allegiance probability:90</t>
  </si>
  <si>
    <t>BM_DoorsManyPools/Mersenne seed:763255876/Allegiance probability:50</t>
  </si>
  <si>
    <t>BM_DoorsManyPools/Mersenne seed:763255876/Allegiance probability:70</t>
  </si>
  <si>
    <t>BM_DoorsManyPools/Mersenne seed:763255876/Allegiance probability:90</t>
  </si>
  <si>
    <t>BM_DoorsManyPools/Mersenne seed:1064440832/Allegiance probability:50</t>
  </si>
  <si>
    <t>BM_DoorsManyPools/Mersenne seed:1064440832/Allegiance probability:70</t>
  </si>
  <si>
    <t>BM_DoorsManyPools/Mersenne seed:1064440832/Allegiance probability:90</t>
  </si>
  <si>
    <t>BM_DoorsManyPools/Mersenne seed:516207206/Allegiance probability:50</t>
  </si>
  <si>
    <t>BM_DoorsManyPools/Mersenne seed:516207206/Allegiance probability:70</t>
  </si>
  <si>
    <t>BM_DoorsManyPools/Mersenne seed:516207206/Allegiance probability:90</t>
  </si>
  <si>
    <t>BM_DoorsManyPools/Mersenne seed:-179664399/Allegiance probability:50</t>
  </si>
  <si>
    <t>BM_DoorsManyPools/Mersenne seed:-179664399/Allegiance probability:70</t>
  </si>
  <si>
    <t>BM_DoorsManyPools/Mersenne seed:-179664399/Allegiance probability:90</t>
  </si>
  <si>
    <t>BM_DoorsManyPools/Mersenne seed:-68829033/Allegiance probability:50</t>
  </si>
  <si>
    <t>BM_DoorsManyPools/Mersenne seed:-68829033/Allegiance probability:70</t>
  </si>
  <si>
    <t>BM_DoorsManyPools/Mersenne seed:-68829033/Allegiance probability:90</t>
  </si>
  <si>
    <t>BM_DoorsManyPools/Mersenne seed:-2143705103/Allegiance probability:50</t>
  </si>
  <si>
    <t>BM_DoorsManyPools/Mersenne seed:-2143705103/Allegiance probability:70</t>
  </si>
  <si>
    <t>BM_DoorsManyPools/Mersenne seed:-2143705103/Allegiance probability:90</t>
  </si>
  <si>
    <t>BM_DoorsManyPools/Mersenne seed:1198070900/Allegiance probability:50</t>
  </si>
  <si>
    <t>BM_DoorsManyPools/Mersenne seed:1198070900/Allegiance probability:70</t>
  </si>
  <si>
    <t>BM_DoorsManyPools/Mersenne seed:1198070900/Allegiance probability:90</t>
  </si>
  <si>
    <t>BM_DoorsManyPools/Mersenne seed:133843679/Allegiance probability:50</t>
  </si>
  <si>
    <t>BM_DoorsManyPools/Mersenne seed:133843679/Allegiance probability:70</t>
  </si>
  <si>
    <t>BM_DoorsManyPools/Mersenne seed:133843679/Allegiance probability:90</t>
  </si>
  <si>
    <t>BM_DoorsManyPools/Mersenne seed:-1930600131/Allegiance probability:50</t>
  </si>
  <si>
    <t>BM_DoorsManyPools/Mersenne seed:-1930600131/Allegiance probability:70</t>
  </si>
  <si>
    <t>BM_DoorsManyPools/Mersenne seed:-1930600131/Allegiance probability:90</t>
  </si>
  <si>
    <t>BM_DoorsManyPools/Mersenne seed:-1447402473/Allegiance probability:50</t>
  </si>
  <si>
    <t>BM_DoorsManyPools/Mersenne seed:-1447402473/Allegiance probability:70</t>
  </si>
  <si>
    <t>BM_DoorsManyPools/Mersenne seed:-1447402473/Allegiance probability:90</t>
  </si>
  <si>
    <t>BM_DoorsManyPools/Mersenne seed:-508184131/Allegiance probability:50</t>
  </si>
  <si>
    <t>BM_DoorsManyPools/Mersenne seed:-508184131/Allegiance probability:70</t>
  </si>
  <si>
    <t>BM_DoorsManyPools/Mersenne seed:-508184131/Allegiance probability:90</t>
  </si>
  <si>
    <t>BM_DoorsManyPools/Mersenne seed:-1582948205/Allegiance probability:50</t>
  </si>
  <si>
    <t>BM_DoorsManyPools/Mersenne seed:-1582948205/Allegiance probability:70</t>
  </si>
  <si>
    <t>BM_DoorsManyPools/Mersenne seed:-1582948205/Allegiance probability:90</t>
  </si>
  <si>
    <t>BM_DoorsManyPools/Mersenne seed:269889396/Allegiance probability:50</t>
  </si>
  <si>
    <t>BM_DoorsManyPools/Mersenne seed:269889396/Allegiance probability:70</t>
  </si>
  <si>
    <t>BM_DoorsManyPools/Mersenne seed:269889396/Allegiance probability:90</t>
  </si>
  <si>
    <t>BM_DoorsManyPools/Mersenne seed:-834618686/Allegiance probability:50</t>
  </si>
  <si>
    <t>BM_DoorsManyPools/Mersenne seed:-834618686/Allegiance probability:70</t>
  </si>
  <si>
    <t>BM_DoorsManyPools/Mersenne seed:-834618686/Allegiance probability:90</t>
  </si>
  <si>
    <t>BM_DoorsManyPools/Mersenne seed:248299186/Allegiance probability:50</t>
  </si>
  <si>
    <t>BM_DoorsManyPools/Mersenne seed:248299186/Allegiance probability:70</t>
  </si>
  <si>
    <t>BM_DoorsManyPools/Mersenne seed:248299186/Allegiance probability:90</t>
  </si>
  <si>
    <t>BM_DoorsManyPools/Mersenne seed:1339360726/Allegiance probability:50</t>
  </si>
  <si>
    <t>BM_DoorsManyPools/Mersenne seed:1339360726/Allegiance probability:70</t>
  </si>
  <si>
    <t>BM_DoorsManyPools/Mersenne seed:1339360726/Allegiance probability:90</t>
  </si>
  <si>
    <t>BM_DoorsManyPools/Mersenne seed:249141273/Allegiance probability:50</t>
  </si>
  <si>
    <t>BM_DoorsManyPools/Mersenne seed:249141273/Allegiance probability:70</t>
  </si>
  <si>
    <t>BM_DoorsManyPools/Mersenne seed:249141273/Allegiance probability:90</t>
  </si>
  <si>
    <t>BM_DoorsManyPools/Mersenne seed:-1344064526/Allegiance probability:50</t>
  </si>
  <si>
    <t>BM_DoorsManyPools/Mersenne seed:-1344064526/Allegiance probability:70</t>
  </si>
  <si>
    <t>BM_DoorsManyPools/Mersenne seed:-1344064526/Allegiance probability:90</t>
  </si>
  <si>
    <t>BM_DoorsManyPools/Mersenne seed:631558817/Allegiance probability:50</t>
  </si>
  <si>
    <t>BM_DoorsManyPools/Mersenne seed:631558817/Allegiance probability:70</t>
  </si>
  <si>
    <t>BM_DoorsManyPools/Mersenne seed:631558817/Allegiance probability:90</t>
  </si>
  <si>
    <t>BM_DoorsManyPools/Mersenne seed:586553624/Allegiance probability:50</t>
  </si>
  <si>
    <t>BM_DoorsManyPools/Mersenne seed:586553624/Allegiance probability:70</t>
  </si>
  <si>
    <t>BM_DoorsManyPools/Mersenne seed:586553624/Allegiance probability:90</t>
  </si>
  <si>
    <t>BM_DoorsManyPools/Mersenne seed:1038357948/Allegiance probability:50</t>
  </si>
  <si>
    <t>BM_DoorsManyPools/Mersenne seed:1038357948/Allegiance probability:70</t>
  </si>
  <si>
    <t>BM_DoorsManyPools/Mersenne seed:1038357948/Allegiance probability:90</t>
  </si>
  <si>
    <t>BM_DoorsManyPools/Mersenne seed:581601844/Allegiance probability:50</t>
  </si>
  <si>
    <t>BM_DoorsManyPools/Mersenne seed:581601844/Allegiance probability:70</t>
  </si>
  <si>
    <t>BM_DoorsManyPools/Mersenne seed:581601844/Allegiance probability:90</t>
  </si>
  <si>
    <t>BM_DoorsManyPools/Mersenne seed:-697344232/Allegiance probability:50</t>
  </si>
  <si>
    <t>BM_DoorsManyPools/Mersenne seed:-697344232/Allegiance probability:70</t>
  </si>
  <si>
    <t>BM_DoorsManyPools/Mersenne seed:-697344232/Allegiance probability:90</t>
  </si>
  <si>
    <t>BM_DoorsManyPools/Mersenne seed:113305305/Allegiance probability:50</t>
  </si>
  <si>
    <t>BM_DoorsManyPools/Mersenne seed:113305305/Allegiance probability:70</t>
  </si>
  <si>
    <t>BM_DoorsManyPools/Mersenne seed:113305305/Allegiance probability:90</t>
  </si>
  <si>
    <t>BM_DoorsManyPools/Mersenne seed:587079356/Allegiance probability:50</t>
  </si>
  <si>
    <t>BM_DoorsManyPools/Mersenne seed:587079356/Allegiance probability:70</t>
  </si>
  <si>
    <t>BM_DoorsManyPools/Mersenne seed:587079356/Allegiance probability:90</t>
  </si>
  <si>
    <t>BM_DoorsManyPools/Mersenne seed:1384146951/Allegiance probability:50</t>
  </si>
  <si>
    <t>BM_DoorsManyPools/Mersenne seed:1384146951/Allegiance probability:70</t>
  </si>
  <si>
    <t>BM_DoorsManyPools/Mersenne seed:1384146951/Allegiance probability:90</t>
  </si>
  <si>
    <t>BM_DoorsManyPools/Mersenne seed:825181502/Allegiance probability:50</t>
  </si>
  <si>
    <t>BM_DoorsManyPools/Mersenne seed:825181502/Allegiance probability:70</t>
  </si>
  <si>
    <t>BM_DoorsManyPools/Mersenne seed:825181502/Allegiance probability:90</t>
  </si>
  <si>
    <t>BM_DoorsManyPools/Mersenne seed:-989240260/Allegiance probability:50</t>
  </si>
  <si>
    <t>BM_DoorsManyPools/Mersenne seed:-989240260/Allegiance probability:70</t>
  </si>
  <si>
    <t>BM_DoorsManyPools/Mersenne seed:-989240260/Allegiance probability:90</t>
  </si>
  <si>
    <t>BM_DoorsManyPools/Mersenne seed:1464624657/Allegiance probability:50</t>
  </si>
  <si>
    <t>BM_DoorsManyPools/Mersenne seed:1464624657/Allegiance probability:70</t>
  </si>
  <si>
    <t>BM_DoorsManyPools/Mersenne seed:1464624657/Allegiance probability:90</t>
  </si>
  <si>
    <t>BM_DoorsManyPools/Mersenne seed:921861173/Allegiance probability:50</t>
  </si>
  <si>
    <t>BM_DoorsManyPools/Mersenne seed:921861173/Allegiance probability:70</t>
  </si>
  <si>
    <t>BM_DoorsManyPools/Mersenne seed:921861173/Allegiance probability:90</t>
  </si>
  <si>
    <t>BM_DoorsManyPools/Mersenne seed:-396673413/Allegiance probability:50</t>
  </si>
  <si>
    <t>BM_DoorsManyPools/Mersenne seed:-396673413/Allegiance probability:70</t>
  </si>
  <si>
    <t>BM_DoorsManyPools/Mersenne seed:-396673413/Allegiance probability:90</t>
  </si>
  <si>
    <t>BM_DoorsManyPools/Mersenne seed:-1189848748/Allegiance probability:50</t>
  </si>
  <si>
    <t>BM_DoorsManyPools/Mersenne seed:-1189848748/Allegiance probability:70</t>
  </si>
  <si>
    <t>BM_DoorsManyPools/Mersenne seed:-1189848748/Allegiance probability:90</t>
  </si>
  <si>
    <t>BM_DoorsManyPools/Mersenne seed:744623799/Allegiance probability:50</t>
  </si>
  <si>
    <t>BM_DoorsManyPools/Mersenne seed:744623799/Allegiance probability:70</t>
  </si>
  <si>
    <t>BM_DoorsManyPools/Mersenne seed:744623799/Allegiance probability:90</t>
  </si>
  <si>
    <t>BM_DoorsManyPools/Mersenne seed:1979989439/Allegiance probability:50</t>
  </si>
  <si>
    <t>BM_DoorsManyPools/Mersenne seed:1979989439/Allegiance probability:70</t>
  </si>
  <si>
    <t>BM_DoorsManyPools/Mersenne seed:1979989439/Allegiance probability:90</t>
  </si>
  <si>
    <t>BM_DoorsManyPools/Mersenne seed:1885752724/Allegiance probability:50</t>
  </si>
  <si>
    <t>BM_DoorsManyPools/Mersenne seed:1885752724/Allegiance probability:70</t>
  </si>
  <si>
    <t>BM_DoorsManyPools/Mersenne seed:1885752724/Allegiance probability:90</t>
  </si>
  <si>
    <t>BM_DoorsManyPools/Mersenne seed:322344789/Allegiance probability:50</t>
  </si>
  <si>
    <t>BM_DoorsManyPools/Mersenne seed:322344789/Allegiance probability:70</t>
  </si>
  <si>
    <t>BM_DoorsManyPools/Mersenne seed:322344789/Allegiance probability:90</t>
  </si>
  <si>
    <t>BM_DoorsManyPools/Mersenne seed:-288739680/Allegiance probability:50</t>
  </si>
  <si>
    <t>BM_DoorsManyPools/Mersenne seed:-288739680/Allegiance probability:70</t>
  </si>
  <si>
    <t>BM_DoorsManyPools/Mersenne seed:-288739680/Allegiance probability:90</t>
  </si>
  <si>
    <t>BM_DoorsManyPools/Mersenne seed:1243738770/Allegiance probability:50</t>
  </si>
  <si>
    <t>BM_DoorsManyPools/Mersenne seed:1243738770/Allegiance probability:70</t>
  </si>
  <si>
    <t>BM_DoorsManyPools/Mersenne seed:1243738770/Allegiance probability:90</t>
  </si>
  <si>
    <t>BM_DoorsManyPools/Mersenne seed:111599134/Allegiance probability:50</t>
  </si>
  <si>
    <t>BM_DoorsManyPools/Mersenne seed:111599134/Allegiance probability:70</t>
  </si>
  <si>
    <t>BM_DoorsManyPools/Mersenne seed:111599134/Allegiance probability:90</t>
  </si>
  <si>
    <t>BM_DoorsManyPools/Mersenne seed:12204902/Allegiance probability:50</t>
  </si>
  <si>
    <t>BM_DoorsManyPools/Mersenne seed:12204902/Allegiance probability:70</t>
  </si>
  <si>
    <t>BM_DoorsManyPools/Mersenne seed:12204902/Allegiance probability:90</t>
  </si>
  <si>
    <t>BM_DoorsManyPools/Mersenne seed:2100257441/Allegiance probability:50</t>
  </si>
  <si>
    <t>BM_DoorsManyPools/Mersenne seed:2100257441/Allegiance probability:70</t>
  </si>
  <si>
    <t>BM_DoorsManyPools/Mersenne seed:2100257441/Allegiance probability:90</t>
  </si>
  <si>
    <t>BM_DoorsManyPools/Mersenne seed:1907021798/Allegiance probability:50</t>
  </si>
  <si>
    <t>BM_DoorsManyPools/Mersenne seed:1907021798/Allegiance probability:70</t>
  </si>
  <si>
    <t>BM_DoorsManyPools/Mersenne seed:1907021798/Allegiance probability:90</t>
  </si>
  <si>
    <t>BM_DoorsManyPools/Mersenne seed:1799402981/Allegiance probability:50</t>
  </si>
  <si>
    <t>BM_DoorsManyPools/Mersenne seed:1799402981/Allegiance probability:70</t>
  </si>
  <si>
    <t>BM_DoorsManyPools/Mersenne seed:1799402981/Allegiance probability:90</t>
  </si>
  <si>
    <t>BM_DoorsManyPools/Mersenne seed:539217176/Allegiance probability:50</t>
  </si>
  <si>
    <t>BM_DoorsManyPools/Mersenne seed:539217176/Allegiance probability:70</t>
  </si>
  <si>
    <t>BM_DoorsManyPools/Mersenne seed:539217176/Allegiance probability:90</t>
  </si>
  <si>
    <t>BM_DoorsManyPools/Mersenne seed:-1363199773/Allegiance probability:50</t>
  </si>
  <si>
    <t>BM_DoorsManyPools/Mersenne seed:-1363199773/Allegiance probability:70</t>
  </si>
  <si>
    <t>BM_DoorsManyPools/Mersenne seed:-1363199773/Allegiance probability:90</t>
  </si>
  <si>
    <t>BM_DoorsManyPools/Mersenne seed:-122452746/Allegiance probability:50</t>
  </si>
  <si>
    <t>BM_DoorsManyPools/Mersenne seed:-122452746/Allegiance probability:70</t>
  </si>
  <si>
    <t>BM_DoorsManyPools/Mersenne seed:-122452746/Allegiance probability:90</t>
  </si>
  <si>
    <t>BM_DoorsManyPools/Mersenne seed:-920529460/Allegiance probability:50</t>
  </si>
  <si>
    <t>BM_DoorsManyPools/Mersenne seed:-920529460/Allegiance probability:70</t>
  </si>
  <si>
    <t>BM_DoorsManyPools/Mersenne seed:-920529460/Allegiance probability:90</t>
  </si>
  <si>
    <t>BM_DoorsManyPools/Mersenne seed:5681271/Allegiance probability:50</t>
  </si>
  <si>
    <t>BM_DoorsManyPools/Mersenne seed:5681271/Allegiance probability:70</t>
  </si>
  <si>
    <t>BM_DoorsManyPools/Mersenne seed:5681271/Allegiance probability:90</t>
  </si>
  <si>
    <t>BM_DoorsManyPools/Mersenne seed:231388786/Allegiance probability:50</t>
  </si>
  <si>
    <t>BM_DoorsManyPools/Mersenne seed:231388786/Allegiance probability:70</t>
  </si>
  <si>
    <t>BM_DoorsManyPools/Mersenne seed:231388786/Allegiance probability:90</t>
  </si>
  <si>
    <t>BM_DoorsManyPools/Mersenne seed:-804163250/Allegiance probability:50</t>
  </si>
  <si>
    <t>BM_DoorsManyPools/Mersenne seed:-804163250/Allegiance probability:70</t>
  </si>
  <si>
    <t>BM_DoorsManyPools/Mersenne seed:-804163250/Allegiance probability:90</t>
  </si>
  <si>
    <t>BM_DoorsManyPools/Mersenne seed:-1012038501/Allegiance probability:50</t>
  </si>
  <si>
    <t>BM_DoorsManyPools/Mersenne seed:-1012038501/Allegiance probability:70</t>
  </si>
  <si>
    <t>BM_DoorsManyPools/Mersenne seed:-1012038501/Allegiance probability:90</t>
  </si>
  <si>
    <t>BM_DoorsManyPools/Mersenne seed:-1226216720/Allegiance probability:50</t>
  </si>
  <si>
    <t>BM_DoorsManyPools/Mersenne seed:-1226216720/Allegiance probability:70</t>
  </si>
  <si>
    <t>BM_DoorsManyPools/Mersenne seed:-1226216720/Allegiance probability:90</t>
  </si>
  <si>
    <t>BM_DoorsManyPools/Mersenne seed:1468440901/Allegiance probability:50</t>
  </si>
  <si>
    <t>BM_DoorsManyPools/Mersenne seed:1468440901/Allegiance probability:70</t>
  </si>
  <si>
    <t>BM_DoorsManyPools/Mersenne seed:1468440901/Allegiance probability:90</t>
  </si>
  <si>
    <t>BM_DoorsManyPools/Mersenne seed:-2045432995/Allegiance probability:50</t>
  </si>
  <si>
    <t>BM_DoorsManyPools/Mersenne seed:-2045432995/Allegiance probability:70</t>
  </si>
  <si>
    <t>BM_DoorsManyPools/Mersenne seed:-2045432995/Allegiance probability:90</t>
  </si>
  <si>
    <t>BM_DoorsManyPools/Mersenne seed:359991241/Allegiance probability:50</t>
  </si>
  <si>
    <t>BM_DoorsManyPools/Mersenne seed:359991241/Allegiance probability:70</t>
  </si>
  <si>
    <t>BM_DoorsManyPools/Mersenne seed:359991241/Allegiance probability:90</t>
  </si>
  <si>
    <t>BM_DoorsManyPools/Mersenne seed:1050792279/Allegiance probability:50</t>
  </si>
  <si>
    <t>BM_DoorsManyPools/Mersenne seed:1050792279/Allegiance probability:70</t>
  </si>
  <si>
    <t>BM_DoorsManyPools/Mersenne seed:1050792279/Allegiance probability:90</t>
  </si>
  <si>
    <t>BM_DoorsManyPools/Mersenne seed:-1697345357/Allegiance probability:50</t>
  </si>
  <si>
    <t>BM_DoorsManyPools/Mersenne seed:-1697345357/Allegiance probability:70</t>
  </si>
  <si>
    <t>BM_DoorsManyPools/Mersenne seed:-1697345357/Allegiance probability:90</t>
  </si>
  <si>
    <t>BM_DoorsManyPools/Mersenne seed:-92971685/Allegiance probability:50</t>
  </si>
  <si>
    <t>BM_DoorsManyPools/Mersenne seed:-92971685/Allegiance probability:70</t>
  </si>
  <si>
    <t>BM_DoorsManyPools/Mersenne seed:-92971685/Allegiance probability:90</t>
  </si>
  <si>
    <t>BM_DoorsManyPools/Mersenne seed:2129021960/Allegiance probability:50</t>
  </si>
  <si>
    <t>BM_DoorsManyPools/Mersenne seed:2129021960/Allegiance probability:70</t>
  </si>
  <si>
    <t>BM_DoorsManyPools/Mersenne seed:2129021960/Allegiance probability:90</t>
  </si>
  <si>
    <t>BM_DoorsManyPools/Mersenne seed:50409589/Allegiance probability:50</t>
  </si>
  <si>
    <t>BM_DoorsManyPools/Mersenne seed:50409589/Allegiance probability:70</t>
  </si>
  <si>
    <t>BM_DoorsManyPools/Mersenne seed:50409589/Allegiance probability:90</t>
  </si>
  <si>
    <t>BM_DoorsManyPools/Mersenne seed:1686395681/Allegiance probability:50</t>
  </si>
  <si>
    <t>BM_DoorsManyPools/Mersenne seed:1686395681/Allegiance probability:70</t>
  </si>
  <si>
    <t>BM_DoorsManyPools/Mersenne seed:1686395681/Allegiance probability:90</t>
  </si>
  <si>
    <t>BM_DoorsManyPools/Mersenne seed:476342664/Allegiance probability:50</t>
  </si>
  <si>
    <t>BM_DoorsManyPools/Mersenne seed:476342664/Allegiance probability:70</t>
  </si>
  <si>
    <t>BM_DoorsManyPools/Mersenne seed:476342664/Allegiance probability:90</t>
  </si>
  <si>
    <t>BM_DoorsManyPools/Mersenne seed:892104817/Allegiance probability:50</t>
  </si>
  <si>
    <t>BM_DoorsManyPools/Mersenne seed:892104817/Allegiance probability:70</t>
  </si>
  <si>
    <t>BM_DoorsManyPools/Mersenne seed:892104817/Allegiance probability:90</t>
  </si>
  <si>
    <t>BM_DoorsManyPools/Mersenne seed:705032541/Allegiance probability:50</t>
  </si>
  <si>
    <t>BM_DoorsManyPools/Mersenne seed:705032541/Allegiance probability:70</t>
  </si>
  <si>
    <t>BM_DoorsManyPools/Mersenne seed:705032541/Allegiance probability:90</t>
  </si>
  <si>
    <t>BM_DoorsManyPools/Mersenne seed:-1316917345/Allegiance probability:50</t>
  </si>
  <si>
    <t>BM_DoorsManyPools/Mersenne seed:-1316917345/Allegiance probability:70</t>
  </si>
  <si>
    <t>BM_DoorsManyPools/Mersenne seed:-1316917345/Allegiance probability:90</t>
  </si>
  <si>
    <t>BM_DoorsManyPools/Mersenne seed:597317328/Allegiance probability:50</t>
  </si>
  <si>
    <t>BM_DoorsManyPools/Mersenne seed:597317328/Allegiance probability:70</t>
  </si>
  <si>
    <t>BM_DoorsManyPools/Mersenne seed:597317328/Allegiance probability:90</t>
  </si>
  <si>
    <t>BM_DoorsManyPools/Mersenne seed:1609631859/Allegiance probability:50</t>
  </si>
  <si>
    <t>BM_DoorsManyPools/Mersenne seed:1609631859/Allegiance probability:70</t>
  </si>
  <si>
    <t>BM_DoorsManyPools/Mersenne seed:1609631859/Allegiance probability:90</t>
  </si>
  <si>
    <t>BM_DoorsManyPools/Mersenne seed:729492159/Allegiance probability:50</t>
  </si>
  <si>
    <t>BM_DoorsManyPools/Mersenne seed:729492159/Allegiance probability:70</t>
  </si>
  <si>
    <t>BM_DoorsManyPools/Mersenne seed:729492159/Allegiance probability:90</t>
  </si>
  <si>
    <t>BM_DoorsManyPools/Mersenne seed:-825884270/Allegiance probability:50</t>
  </si>
  <si>
    <t>BM_DoorsManyPools/Mersenne seed:-825884270/Allegiance probability:70</t>
  </si>
  <si>
    <t>BM_DoorsManyPools/Mersenne seed:-825884270/Allegiance probability:90</t>
  </si>
  <si>
    <t>BM_DoorsManyPools/Mersenne seed:-42736471/Allegiance probability:50</t>
  </si>
  <si>
    <t>BM_DoorsManyPools/Mersenne seed:-42736471/Allegiance probability:70</t>
  </si>
  <si>
    <t>BM_DoorsManyPools/Mersenne seed:-42736471/Allegiance probability:90</t>
  </si>
  <si>
    <t>BM_DoorsManyPools/Mersenne seed:-950282261/Allegiance probability:50</t>
  </si>
  <si>
    <t>BM_DoorsManyPools/Mersenne seed:-950282261/Allegiance probability:70</t>
  </si>
  <si>
    <t>BM_DoorsManyPools/Mersenne seed:-950282261/Allegiance probability:90</t>
  </si>
  <si>
    <t>BM_DoorsManyPools/Mersenne seed:-1675655415/Allegiance probability:50</t>
  </si>
  <si>
    <t>BM_DoorsManyPools/Mersenne seed:-1675655415/Allegiance probability:70</t>
  </si>
  <si>
    <t>BM_DoorsManyPools/Mersenne seed:-1675655415/Allegiance probability:90</t>
  </si>
  <si>
    <t>BM_DoorsManyPools/Mersenne seed:-1488934279/Allegiance probability:50</t>
  </si>
  <si>
    <t>BM_DoorsManyPools/Mersenne seed:-1488934279/Allegiance probability:70</t>
  </si>
  <si>
    <t>BM_DoorsManyPools/Mersenne seed:-1488934279/Allegiance probability:90</t>
  </si>
  <si>
    <t>BM_DoorsManyPools/Mersenne seed:-751181706/Allegiance probability:50</t>
  </si>
  <si>
    <t>BM_DoorsManyPools/Mersenne seed:-751181706/Allegiance probability:70</t>
  </si>
  <si>
    <t>BM_DoorsManyPools/Mersenne seed:-751181706/Allegiance probability:90</t>
  </si>
  <si>
    <t>BM_DoorsManyPools/Mersenne seed:1580364787/Allegiance probability:50</t>
  </si>
  <si>
    <t>BM_DoorsManyPools/Mersenne seed:1580364787/Allegiance probability:70</t>
  </si>
  <si>
    <t>BM_DoorsManyPools/Mersenne seed:1580364787/Allegiance probability:90</t>
  </si>
  <si>
    <t>BM_DoorsManyPools/Mersenne seed:-447872875/Allegiance probability:50</t>
  </si>
  <si>
    <t>BM_DoorsManyPools/Mersenne seed:-447872875/Allegiance probability:70</t>
  </si>
  <si>
    <t>BM_DoorsManyPools/Mersenne seed:-447872875/Allegiance probability:90</t>
  </si>
  <si>
    <t>BM_DoorsManyPools/Mersenne seed:-920787289/Allegiance probability:50</t>
  </si>
  <si>
    <t>BM_DoorsManyPools/Mersenne seed:-920787289/Allegiance probability:70</t>
  </si>
  <si>
    <t>BM_DoorsManyPools/Mersenne seed:-920787289/Allegiance probability:90</t>
  </si>
  <si>
    <t>BM_DoorsManyPools/Mersenne seed:1687567608/Allegiance probability:50</t>
  </si>
  <si>
    <t>BM_DoorsManyPools/Mersenne seed:1687567608/Allegiance probability:70</t>
  </si>
  <si>
    <t>BM_DoorsManyPools/Mersenne seed:1687567608/Allegiance probability:90</t>
  </si>
  <si>
    <t>BM_DoorsManyPools/Mersenne seed:-1419420423/Allegiance probability:50</t>
  </si>
  <si>
    <t>BM_DoorsManyPools/Mersenne seed:-1419420423/Allegiance probability:70</t>
  </si>
  <si>
    <t>BM_DoorsManyPools/Mersenne seed:-1419420423/Allegiance probability:90</t>
  </si>
  <si>
    <t>BM_DoorsManyPools/Mersenne seed:1159562863/Allegiance probability:50</t>
  </si>
  <si>
    <t>BM_DoorsManyPools/Mersenne seed:1159562863/Allegiance probability:70</t>
  </si>
  <si>
    <t>BM_DoorsManyPools/Mersenne seed:1159562863/Allegiance probability:90</t>
  </si>
  <si>
    <t>BM_DoorsManyPools/Mersenne seed:233603283/Allegiance probability:50</t>
  </si>
  <si>
    <t>BM_DoorsManyPools/Mersenne seed:233603283/Allegiance probability:70</t>
  </si>
  <si>
    <t>BM_DoorsManyPools/Mersenne seed:233603283/Allegiance probability:90</t>
  </si>
  <si>
    <t>BM_DoorsManyPools/Mersenne seed:785261186/Allegiance probability:50</t>
  </si>
  <si>
    <t>BM_DoorsManyPools/Mersenne seed:785261186/Allegiance probability:70</t>
  </si>
  <si>
    <t>BM_DoorsManyPools/Mersenne seed:785261186/Allegiance probability:90</t>
  </si>
  <si>
    <t>BM_DoorsManyPools/Mersenne seed:1857780532/Allegiance probability:50</t>
  </si>
  <si>
    <t>BM_DoorsManyPools/Mersenne seed:1857780532/Allegiance probability:70</t>
  </si>
  <si>
    <t>BM_DoorsManyPools/Mersenne seed:1857780532/Allegiance probability:90</t>
  </si>
  <si>
    <t>BM_DoorsManyPools/Mersenne seed:1712268066/Allegiance probability:50</t>
  </si>
  <si>
    <t>BM_DoorsManyPools/Mersenne seed:1712268066/Allegiance probability:70</t>
  </si>
  <si>
    <t>BM_DoorsManyPools/Mersenne seed:1712268066/Allegiance probability:90</t>
  </si>
  <si>
    <t>BM_DoorsManyPools/Mersenne seed:1300192787/Allegiance probability:50</t>
  </si>
  <si>
    <t>BM_DoorsManyPools/Mersenne seed:1300192787/Allegiance probability:70</t>
  </si>
  <si>
    <t>BM_DoorsManyPools/Mersenne seed:1300192787/Allegiance probability:90</t>
  </si>
  <si>
    <t>BM_DoorsManyPools/Mersenne seed:-1978738683/Allegiance probability:50</t>
  </si>
  <si>
    <t>BM_DoorsManyPools/Mersenne seed:-1978738683/Allegiance probability:70</t>
  </si>
  <si>
    <t>BM_DoorsManyPools/Mersenne seed:-1978738683/Allegiance probability:90</t>
  </si>
  <si>
    <t>BM_DoorsManyPools/Mersenne seed:-2130765307/Allegiance probability:50</t>
  </si>
  <si>
    <t>BM_DoorsManyPools/Mersenne seed:-2130765307/Allegiance probability:70</t>
  </si>
  <si>
    <t>BM_DoorsManyPools/Mersenne seed:-2130765307/Allegiance probability:90</t>
  </si>
  <si>
    <t>50%</t>
  </si>
  <si>
    <t>70%</t>
  </si>
  <si>
    <t>90%</t>
  </si>
  <si>
    <t>Median</t>
  </si>
  <si>
    <t>Mean</t>
  </si>
  <si>
    <t>Stdev</t>
  </si>
  <si>
    <t>Min</t>
  </si>
  <si>
    <t>Max</t>
  </si>
  <si>
    <t>Quartile 25%</t>
  </si>
  <si>
    <t>Quartile 75%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</si>
</sst>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3" borderId="9" applyNumberFormat="0" applyAlignment="0" applyProtection="0">
      <alignment vertical="center"/>
    </xf>
    <xf numFmtId="44" fontId="0" fillId="0" borderId="0" applyBorder="0" applyAlignment="0" applyProtection="0"/>
    <xf numFmtId="0" fontId="12" fillId="18" borderId="0" applyNumberFormat="0" applyBorder="0" applyAlignment="0" applyProtection="0">
      <alignment vertical="center"/>
    </xf>
    <xf numFmtId="0" fontId="11" fillId="5" borderId="6" applyNumberFormat="0" applyFont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1" fontId="0" fillId="0" borderId="0" applyBorder="0" applyAlignment="0" applyProtection="0"/>
    <xf numFmtId="0" fontId="12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43" fontId="0" fillId="0" borderId="0" applyBorder="0" applyAlignment="0" applyProtection="0"/>
    <xf numFmtId="0" fontId="15" fillId="14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14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9" fontId="0" fillId="0" borderId="0" xfId="0" applyNumberFormat="1"/>
    <xf numFmtId="176" fontId="0" fillId="0" borderId="0" xfId="0" applyNumberFormat="1"/>
    <xf numFmtId="0" fontId="0" fillId="0" borderId="1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numFmt numFmtId="176" formatCode="0.00_ "/>
    </dxf>
    <dxf>
      <numFmt numFmtId="176" formatCode="0.00_ "/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" displayName="Table1" ref="A1:C101">
  <autoFilter ref="A1:C101"/>
  <tableColumns count="3">
    <tableColumn id="1" name="50%" totalsRowFunction="custom">
      <totalsRowFormula>MEDIAN(Table2[50%])</totalsRowFormula>
    </tableColumn>
    <tableColumn id="2" name="70%" totalsRowFunction="custom">
      <totalsRowFormula>MEDIAN(Table2[70%])</totalsRowFormula>
    </tableColumn>
    <tableColumn id="3" name="90%" totalsRowFunction="custom">
      <totalsRowFormula>MEDIAN(Table2[90%])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" displayName="Table2" ref="A1:C101" totalsRowShown="0">
  <autoFilter ref="A1:C101"/>
  <tableColumns count="3">
    <tableColumn id="1" name="50%" dataDxfId="0"/>
    <tableColumn id="2" name="70%" dataDxfId="1"/>
    <tableColumn id="3" name="90%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1"/>
  <sheetViews>
    <sheetView topLeftCell="A453" workbookViewId="0">
      <selection activeCell="G103" sqref="G103"/>
    </sheetView>
  </sheetViews>
  <sheetFormatPr defaultColWidth="9" defaultRowHeight="12.75"/>
  <cols>
    <col min="1" max="1" width="62.9809523809524"/>
    <col min="2" max="5" width="8.94285714285714"/>
    <col min="6" max="7" width="16.2952380952381"/>
    <col min="8" max="8" width="8.57142857142857"/>
    <col min="9" max="9" width="13.1047619047619"/>
    <col min="10" max="10" width="13.5142857142857"/>
    <col min="11" max="1025" width="11.523809523809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5">
      <c r="A2" t="s">
        <v>10</v>
      </c>
      <c r="B2">
        <v>92001</v>
      </c>
      <c r="C2">
        <v>7625.63</v>
      </c>
      <c r="D2">
        <v>7629.03</v>
      </c>
      <c r="E2" t="s">
        <v>11</v>
      </c>
    </row>
    <row r="3" spans="1:5">
      <c r="A3" t="s">
        <v>12</v>
      </c>
      <c r="B3">
        <v>87687</v>
      </c>
      <c r="C3">
        <v>7993.52</v>
      </c>
      <c r="D3">
        <v>7996.8</v>
      </c>
      <c r="E3" t="s">
        <v>11</v>
      </c>
    </row>
    <row r="4" spans="1:9">
      <c r="A4" t="s">
        <v>13</v>
      </c>
      <c r="B4">
        <v>76407</v>
      </c>
      <c r="C4">
        <v>9163.66</v>
      </c>
      <c r="D4">
        <v>9167.08</v>
      </c>
      <c r="E4" t="s">
        <v>11</v>
      </c>
      <c r="G4">
        <f ca="1">OFFSET($D$2,(ROW()-ROW($G$4))*3+COLUMN()-COLUMN($G$4),0)</f>
        <v>7629.03</v>
      </c>
      <c r="H4">
        <f ca="1">OFFSET($D$2,(ROW()-ROW($G$4))*3+COLUMN()-COLUMN($G$4),0)</f>
        <v>7996.8</v>
      </c>
      <c r="I4">
        <f ca="1">OFFSET($D$2,(ROW()-ROW($G$4))*3+COLUMN()-COLUMN($G$4),0)</f>
        <v>9167.08</v>
      </c>
    </row>
    <row r="5" spans="1:9">
      <c r="A5" t="s">
        <v>14</v>
      </c>
      <c r="B5">
        <v>94327</v>
      </c>
      <c r="C5">
        <v>7485.01</v>
      </c>
      <c r="D5">
        <v>7487.75</v>
      </c>
      <c r="E5" t="s">
        <v>11</v>
      </c>
      <c r="G5">
        <f ca="1" t="shared" ref="G5:G14" si="0">OFFSET($D$2,(ROW()-ROW($G$4))*3+COLUMN()-COLUMN($G$4),0)</f>
        <v>7487.75</v>
      </c>
      <c r="H5">
        <f ca="1" t="shared" ref="H5:H14" si="1">OFFSET($D$2,(ROW()-ROW($G$4))*3+COLUMN()-COLUMN($G$4),0)</f>
        <v>8011.94</v>
      </c>
      <c r="I5">
        <f ca="1" t="shared" ref="I5:I14" si="2">OFFSET($D$2,(ROW()-ROW($G$4))*3+COLUMN()-COLUMN($G$4),0)</f>
        <v>9188.78</v>
      </c>
    </row>
    <row r="6" spans="1:9">
      <c r="A6" t="s">
        <v>15</v>
      </c>
      <c r="B6">
        <v>87244</v>
      </c>
      <c r="C6">
        <v>8008.84</v>
      </c>
      <c r="D6">
        <v>8011.94</v>
      </c>
      <c r="E6" t="s">
        <v>11</v>
      </c>
      <c r="G6">
        <f ca="1" t="shared" si="0"/>
        <v>7640.75</v>
      </c>
      <c r="H6">
        <f ca="1" t="shared" si="1"/>
        <v>7686.2</v>
      </c>
      <c r="I6">
        <f ca="1" t="shared" si="2"/>
        <v>8944.19</v>
      </c>
    </row>
    <row r="7" spans="1:9">
      <c r="A7" t="s">
        <v>16</v>
      </c>
      <c r="B7">
        <v>75989</v>
      </c>
      <c r="C7">
        <v>9185.31</v>
      </c>
      <c r="D7">
        <v>9188.78</v>
      </c>
      <c r="E7" t="s">
        <v>11</v>
      </c>
      <c r="G7">
        <f ca="1" t="shared" si="0"/>
        <v>7853.35</v>
      </c>
      <c r="H7">
        <f ca="1" t="shared" si="1"/>
        <v>8122.29</v>
      </c>
      <c r="I7">
        <f ca="1" t="shared" si="2"/>
        <v>9679.84</v>
      </c>
    </row>
    <row r="8" spans="1:9">
      <c r="A8" t="s">
        <v>17</v>
      </c>
      <c r="B8">
        <v>91127</v>
      </c>
      <c r="C8">
        <v>7637.52</v>
      </c>
      <c r="D8">
        <v>7640.75</v>
      </c>
      <c r="E8" t="s">
        <v>11</v>
      </c>
      <c r="G8">
        <f ca="1" t="shared" si="0"/>
        <v>7694.47</v>
      </c>
      <c r="H8">
        <f ca="1" t="shared" si="1"/>
        <v>8067.44</v>
      </c>
      <c r="I8">
        <f ca="1" t="shared" si="2"/>
        <v>9287.07</v>
      </c>
    </row>
    <row r="9" spans="1:9">
      <c r="A9" t="s">
        <v>18</v>
      </c>
      <c r="B9">
        <v>91472</v>
      </c>
      <c r="C9">
        <v>7683.35</v>
      </c>
      <c r="D9">
        <v>7686.2</v>
      </c>
      <c r="E9" t="s">
        <v>11</v>
      </c>
      <c r="G9">
        <f ca="1" t="shared" si="0"/>
        <v>7493.79</v>
      </c>
      <c r="H9">
        <f ca="1" t="shared" si="1"/>
        <v>7819.23</v>
      </c>
      <c r="I9">
        <f ca="1" t="shared" si="2"/>
        <v>8752.62</v>
      </c>
    </row>
    <row r="10" spans="1:9">
      <c r="A10" t="s">
        <v>19</v>
      </c>
      <c r="B10">
        <v>76843</v>
      </c>
      <c r="C10">
        <v>8940.39</v>
      </c>
      <c r="D10">
        <v>8944.19</v>
      </c>
      <c r="E10" t="s">
        <v>11</v>
      </c>
      <c r="G10">
        <f ca="1" t="shared" si="0"/>
        <v>7423.52</v>
      </c>
      <c r="H10">
        <f ca="1" t="shared" si="1"/>
        <v>7938.46</v>
      </c>
      <c r="I10">
        <f ca="1" t="shared" si="2"/>
        <v>9106.29</v>
      </c>
    </row>
    <row r="11" spans="1:9">
      <c r="A11" t="s">
        <v>20</v>
      </c>
      <c r="B11">
        <v>84887</v>
      </c>
      <c r="C11">
        <v>7849.3</v>
      </c>
      <c r="D11">
        <v>7853.35</v>
      </c>
      <c r="E11" t="s">
        <v>11</v>
      </c>
      <c r="G11">
        <f ca="1" t="shared" si="0"/>
        <v>7834.33</v>
      </c>
      <c r="H11">
        <f ca="1" t="shared" si="1"/>
        <v>8005.99</v>
      </c>
      <c r="I11">
        <f ca="1" t="shared" si="2"/>
        <v>9203.76</v>
      </c>
    </row>
    <row r="12" spans="1:9">
      <c r="A12" t="s">
        <v>21</v>
      </c>
      <c r="B12">
        <v>84954</v>
      </c>
      <c r="C12">
        <v>8118.68</v>
      </c>
      <c r="D12">
        <v>8122.29</v>
      </c>
      <c r="E12" t="s">
        <v>11</v>
      </c>
      <c r="G12">
        <f ca="1" t="shared" si="0"/>
        <v>7400.56</v>
      </c>
      <c r="H12">
        <f ca="1" t="shared" si="1"/>
        <v>8175.62</v>
      </c>
      <c r="I12">
        <f ca="1" t="shared" si="2"/>
        <v>9194.24</v>
      </c>
    </row>
    <row r="13" spans="1:9">
      <c r="A13" t="s">
        <v>22</v>
      </c>
      <c r="B13">
        <v>73749</v>
      </c>
      <c r="C13">
        <v>9676.86</v>
      </c>
      <c r="D13">
        <v>9679.84</v>
      </c>
      <c r="E13" t="s">
        <v>11</v>
      </c>
      <c r="G13">
        <f ca="1" t="shared" si="0"/>
        <v>7653.03</v>
      </c>
      <c r="H13">
        <f ca="1" t="shared" si="1"/>
        <v>8217.29</v>
      </c>
      <c r="I13">
        <f ca="1" t="shared" si="2"/>
        <v>9538.03</v>
      </c>
    </row>
    <row r="14" spans="1:9">
      <c r="A14" t="s">
        <v>23</v>
      </c>
      <c r="B14">
        <v>91649</v>
      </c>
      <c r="C14">
        <v>7689.71</v>
      </c>
      <c r="D14">
        <v>7694.47</v>
      </c>
      <c r="E14" t="s">
        <v>11</v>
      </c>
      <c r="G14">
        <f ca="1" t="shared" si="0"/>
        <v>7496.47</v>
      </c>
      <c r="H14">
        <f ca="1" t="shared" si="1"/>
        <v>8162.73</v>
      </c>
      <c r="I14">
        <f ca="1" t="shared" si="2"/>
        <v>9100.05</v>
      </c>
    </row>
    <row r="15" spans="1:9">
      <c r="A15" t="s">
        <v>24</v>
      </c>
      <c r="B15">
        <v>86392</v>
      </c>
      <c r="C15">
        <v>8063.14</v>
      </c>
      <c r="D15">
        <v>8067.44</v>
      </c>
      <c r="E15" t="s">
        <v>11</v>
      </c>
      <c r="G15">
        <f ca="1" t="shared" ref="G15:G21" si="3">OFFSET($D$2,(ROW()-ROW($G$4))*3+COLUMN()-COLUMN($G$4),0)</f>
        <v>7506.49</v>
      </c>
      <c r="H15">
        <f ca="1" t="shared" ref="H15:H21" si="4">OFFSET($D$2,(ROW()-ROW($G$4))*3+COLUMN()-COLUMN($G$4),0)</f>
        <v>7831.22</v>
      </c>
      <c r="I15">
        <f ca="1" t="shared" ref="I15:I21" si="5">OFFSET($D$2,(ROW()-ROW($G$4))*3+COLUMN()-COLUMN($G$4),0)</f>
        <v>9001.04</v>
      </c>
    </row>
    <row r="16" spans="1:9">
      <c r="A16" t="s">
        <v>25</v>
      </c>
      <c r="B16">
        <v>75408</v>
      </c>
      <c r="C16">
        <v>9283.54</v>
      </c>
      <c r="D16">
        <v>9287.07</v>
      </c>
      <c r="E16" t="s">
        <v>11</v>
      </c>
      <c r="G16">
        <f ca="1" t="shared" si="3"/>
        <v>7438.58</v>
      </c>
      <c r="H16">
        <f ca="1" t="shared" si="4"/>
        <v>8176.12</v>
      </c>
      <c r="I16">
        <f ca="1" t="shared" si="5"/>
        <v>9163.68</v>
      </c>
    </row>
    <row r="17" spans="1:9">
      <c r="A17" t="s">
        <v>26</v>
      </c>
      <c r="B17">
        <v>93376</v>
      </c>
      <c r="C17">
        <v>7490.41</v>
      </c>
      <c r="D17">
        <v>7493.79</v>
      </c>
      <c r="E17" t="s">
        <v>11</v>
      </c>
      <c r="G17">
        <f ca="1" t="shared" si="3"/>
        <v>7561.04</v>
      </c>
      <c r="H17">
        <f ca="1" t="shared" si="4"/>
        <v>8397.83</v>
      </c>
      <c r="I17">
        <f ca="1" t="shared" si="5"/>
        <v>9057.4</v>
      </c>
    </row>
    <row r="18" spans="1:9">
      <c r="A18" t="s">
        <v>27</v>
      </c>
      <c r="B18">
        <v>89536</v>
      </c>
      <c r="C18">
        <v>7816.01</v>
      </c>
      <c r="D18">
        <v>7819.23</v>
      </c>
      <c r="E18" t="s">
        <v>11</v>
      </c>
      <c r="G18">
        <f ca="1" t="shared" si="3"/>
        <v>7361.13</v>
      </c>
      <c r="H18">
        <f ca="1" t="shared" si="4"/>
        <v>7972.42</v>
      </c>
      <c r="I18">
        <f ca="1" t="shared" si="5"/>
        <v>9313.95</v>
      </c>
    </row>
    <row r="19" spans="1:9">
      <c r="A19" t="s">
        <v>28</v>
      </c>
      <c r="B19">
        <v>79901</v>
      </c>
      <c r="C19">
        <v>8749.13</v>
      </c>
      <c r="D19">
        <v>8752.62</v>
      </c>
      <c r="E19" t="s">
        <v>11</v>
      </c>
      <c r="G19">
        <f ca="1" t="shared" si="3"/>
        <v>7711.33</v>
      </c>
      <c r="H19">
        <f ca="1" t="shared" si="4"/>
        <v>8085.6</v>
      </c>
      <c r="I19">
        <f ca="1" t="shared" si="5"/>
        <v>9331.75</v>
      </c>
    </row>
    <row r="20" spans="1:9">
      <c r="A20" t="s">
        <v>29</v>
      </c>
      <c r="B20">
        <v>93548</v>
      </c>
      <c r="C20">
        <v>7420.58</v>
      </c>
      <c r="D20">
        <v>7423.52</v>
      </c>
      <c r="E20" t="s">
        <v>11</v>
      </c>
      <c r="G20">
        <f ca="1" t="shared" si="3"/>
        <v>7493.31</v>
      </c>
      <c r="H20">
        <f ca="1" t="shared" si="4"/>
        <v>8079.45</v>
      </c>
      <c r="I20">
        <f ca="1" t="shared" si="5"/>
        <v>9159.78</v>
      </c>
    </row>
    <row r="21" spans="1:9">
      <c r="A21" t="s">
        <v>30</v>
      </c>
      <c r="B21">
        <v>88270</v>
      </c>
      <c r="C21">
        <v>7935.14</v>
      </c>
      <c r="D21">
        <v>7938.46</v>
      </c>
      <c r="E21" t="s">
        <v>11</v>
      </c>
      <c r="G21">
        <f ca="1" t="shared" si="3"/>
        <v>7827.3</v>
      </c>
      <c r="H21">
        <f ca="1" t="shared" si="4"/>
        <v>8484.62</v>
      </c>
      <c r="I21">
        <f ca="1" t="shared" si="5"/>
        <v>9492.16</v>
      </c>
    </row>
    <row r="22" spans="1:9">
      <c r="A22" t="s">
        <v>31</v>
      </c>
      <c r="B22">
        <v>76174</v>
      </c>
      <c r="C22">
        <v>9102.75</v>
      </c>
      <c r="D22">
        <v>9106.29</v>
      </c>
      <c r="E22" t="s">
        <v>11</v>
      </c>
      <c r="G22">
        <f ca="1" t="shared" ref="G22:G31" si="6">OFFSET($D$2,(ROW()-ROW($G$4))*3+COLUMN()-COLUMN($G$4),0)</f>
        <v>7516.92</v>
      </c>
      <c r="H22">
        <f ca="1" t="shared" ref="H22:H31" si="7">OFFSET($D$2,(ROW()-ROW($G$4))*3+COLUMN()-COLUMN($G$4),0)</f>
        <v>8324.85</v>
      </c>
      <c r="I22">
        <f ca="1" t="shared" ref="I22:I31" si="8">OFFSET($D$2,(ROW()-ROW($G$4))*3+COLUMN()-COLUMN($G$4),0)</f>
        <v>9250.28</v>
      </c>
    </row>
    <row r="23" spans="1:9">
      <c r="A23" t="s">
        <v>32</v>
      </c>
      <c r="B23">
        <v>89232</v>
      </c>
      <c r="C23">
        <v>7831.09</v>
      </c>
      <c r="D23">
        <v>7834.33</v>
      </c>
      <c r="E23" t="s">
        <v>11</v>
      </c>
      <c r="G23">
        <f ca="1" t="shared" si="6"/>
        <v>7596.03</v>
      </c>
      <c r="H23">
        <f ca="1" t="shared" si="7"/>
        <v>8269.53</v>
      </c>
      <c r="I23">
        <f ca="1" t="shared" si="8"/>
        <v>8809.34</v>
      </c>
    </row>
    <row r="24" spans="1:9">
      <c r="A24" t="s">
        <v>33</v>
      </c>
      <c r="B24">
        <v>87441</v>
      </c>
      <c r="C24">
        <v>8002.7</v>
      </c>
      <c r="D24">
        <v>8005.99</v>
      </c>
      <c r="E24" t="s">
        <v>11</v>
      </c>
      <c r="G24">
        <f ca="1" t="shared" si="6"/>
        <v>7419.58</v>
      </c>
      <c r="H24">
        <f ca="1" t="shared" si="7"/>
        <v>8013.58</v>
      </c>
      <c r="I24">
        <f ca="1" t="shared" si="8"/>
        <v>9052.81</v>
      </c>
    </row>
    <row r="25" spans="1:9">
      <c r="A25" t="s">
        <v>34</v>
      </c>
      <c r="B25">
        <v>76016</v>
      </c>
      <c r="C25">
        <v>9200.17</v>
      </c>
      <c r="D25">
        <v>9203.76</v>
      </c>
      <c r="E25" t="s">
        <v>11</v>
      </c>
      <c r="G25">
        <f ca="1" t="shared" si="6"/>
        <v>7509.25</v>
      </c>
      <c r="H25">
        <f ca="1" t="shared" si="7"/>
        <v>8237.17</v>
      </c>
      <c r="I25">
        <f ca="1" t="shared" si="8"/>
        <v>9067.64</v>
      </c>
    </row>
    <row r="26" spans="1:9">
      <c r="A26" t="s">
        <v>35</v>
      </c>
      <c r="B26">
        <v>94535</v>
      </c>
      <c r="C26">
        <v>7397.08</v>
      </c>
      <c r="D26">
        <v>7400.56</v>
      </c>
      <c r="E26" t="s">
        <v>11</v>
      </c>
      <c r="G26">
        <f ca="1" t="shared" si="6"/>
        <v>7617.86</v>
      </c>
      <c r="H26">
        <f ca="1" t="shared" si="7"/>
        <v>7932.11</v>
      </c>
      <c r="I26">
        <f ca="1" t="shared" si="8"/>
        <v>9226.64</v>
      </c>
    </row>
    <row r="27" spans="1:9">
      <c r="A27" t="s">
        <v>36</v>
      </c>
      <c r="B27">
        <v>85930</v>
      </c>
      <c r="C27">
        <v>8172.34</v>
      </c>
      <c r="D27">
        <v>8175.62</v>
      </c>
      <c r="E27" t="s">
        <v>11</v>
      </c>
      <c r="G27">
        <f ca="1" t="shared" si="6"/>
        <v>7726.02</v>
      </c>
      <c r="H27">
        <f ca="1" t="shared" si="7"/>
        <v>7908.15</v>
      </c>
      <c r="I27">
        <f ca="1" t="shared" si="8"/>
        <v>8997.38</v>
      </c>
    </row>
    <row r="28" spans="1:9">
      <c r="A28" t="s">
        <v>37</v>
      </c>
      <c r="B28">
        <v>76162</v>
      </c>
      <c r="C28">
        <v>9190.89</v>
      </c>
      <c r="D28">
        <v>9194.24</v>
      </c>
      <c r="E28" t="s">
        <v>11</v>
      </c>
      <c r="G28">
        <f ca="1" t="shared" si="6"/>
        <v>7765.58</v>
      </c>
      <c r="H28">
        <f ca="1" t="shared" si="7"/>
        <v>8086.51</v>
      </c>
      <c r="I28">
        <f ca="1" t="shared" si="8"/>
        <v>9053.32</v>
      </c>
    </row>
    <row r="29" spans="1:9">
      <c r="A29" t="s">
        <v>38</v>
      </c>
      <c r="B29">
        <v>91372</v>
      </c>
      <c r="C29">
        <v>7650</v>
      </c>
      <c r="D29">
        <v>7653.03</v>
      </c>
      <c r="E29" t="s">
        <v>11</v>
      </c>
      <c r="G29">
        <f ca="1" t="shared" si="6"/>
        <v>7354.07</v>
      </c>
      <c r="H29">
        <f ca="1" t="shared" si="7"/>
        <v>8217.27</v>
      </c>
      <c r="I29">
        <f ca="1" t="shared" si="8"/>
        <v>9303.19</v>
      </c>
    </row>
    <row r="30" spans="1:9">
      <c r="A30" t="s">
        <v>39</v>
      </c>
      <c r="B30">
        <v>85159</v>
      </c>
      <c r="C30">
        <v>8214.15</v>
      </c>
      <c r="D30">
        <v>8217.29</v>
      </c>
      <c r="E30" t="s">
        <v>11</v>
      </c>
      <c r="G30">
        <f ca="1" t="shared" si="6"/>
        <v>7549.7</v>
      </c>
      <c r="H30">
        <f ca="1" t="shared" si="7"/>
        <v>7886.15</v>
      </c>
      <c r="I30">
        <f ca="1" t="shared" si="8"/>
        <v>9321.43</v>
      </c>
    </row>
    <row r="31" spans="1:9">
      <c r="A31" t="s">
        <v>40</v>
      </c>
      <c r="B31">
        <v>73419</v>
      </c>
      <c r="C31">
        <v>9534.4</v>
      </c>
      <c r="D31">
        <v>9538.03</v>
      </c>
      <c r="E31" t="s">
        <v>11</v>
      </c>
      <c r="G31">
        <f ca="1" t="shared" si="6"/>
        <v>7560.71</v>
      </c>
      <c r="H31">
        <f ca="1" t="shared" si="7"/>
        <v>8043.2</v>
      </c>
      <c r="I31">
        <f ca="1" t="shared" si="8"/>
        <v>9386.57</v>
      </c>
    </row>
    <row r="32" spans="1:9">
      <c r="A32" t="s">
        <v>41</v>
      </c>
      <c r="B32">
        <v>93453</v>
      </c>
      <c r="C32">
        <v>7493.26</v>
      </c>
      <c r="D32">
        <v>7496.47</v>
      </c>
      <c r="E32" t="s">
        <v>11</v>
      </c>
      <c r="G32">
        <f ca="1" t="shared" ref="G32:G39" si="9">OFFSET($D$2,(ROW()-ROW($G$4))*3+COLUMN()-COLUMN($G$4),0)</f>
        <v>7413.74</v>
      </c>
      <c r="H32">
        <f ca="1" t="shared" ref="H32:H39" si="10">OFFSET($D$2,(ROW()-ROW($G$4))*3+COLUMN()-COLUMN($G$4),0)</f>
        <v>8356.06</v>
      </c>
      <c r="I32">
        <f ca="1" t="shared" ref="I32:I39" si="11">OFFSET($D$2,(ROW()-ROW($G$4))*3+COLUMN()-COLUMN($G$4),0)</f>
        <v>9521.06</v>
      </c>
    </row>
    <row r="33" spans="1:9">
      <c r="A33" t="s">
        <v>42</v>
      </c>
      <c r="B33">
        <v>86172</v>
      </c>
      <c r="C33">
        <v>8159.37</v>
      </c>
      <c r="D33">
        <v>8162.73</v>
      </c>
      <c r="E33" t="s">
        <v>11</v>
      </c>
      <c r="G33">
        <f ca="1" t="shared" si="9"/>
        <v>8959.41</v>
      </c>
      <c r="H33">
        <f ca="1" t="shared" si="10"/>
        <v>10314</v>
      </c>
      <c r="I33">
        <f ca="1" t="shared" si="11"/>
        <v>9263.53</v>
      </c>
    </row>
    <row r="34" spans="1:9">
      <c r="A34" t="s">
        <v>43</v>
      </c>
      <c r="B34">
        <v>76840</v>
      </c>
      <c r="C34">
        <v>9096.64</v>
      </c>
      <c r="D34">
        <v>9100.05</v>
      </c>
      <c r="E34" t="s">
        <v>11</v>
      </c>
      <c r="G34">
        <f ca="1" t="shared" si="9"/>
        <v>7329.13</v>
      </c>
      <c r="H34">
        <f ca="1" t="shared" si="10"/>
        <v>7953.6</v>
      </c>
      <c r="I34">
        <f ca="1" t="shared" si="11"/>
        <v>9008.86</v>
      </c>
    </row>
    <row r="35" spans="1:9">
      <c r="A35" t="s">
        <v>44</v>
      </c>
      <c r="B35">
        <v>92580</v>
      </c>
      <c r="C35">
        <v>7503.39</v>
      </c>
      <c r="D35">
        <v>7506.49</v>
      </c>
      <c r="E35" t="s">
        <v>11</v>
      </c>
      <c r="G35">
        <f ca="1" t="shared" si="9"/>
        <v>7626.09</v>
      </c>
      <c r="H35">
        <f ca="1" t="shared" si="10"/>
        <v>8491.63</v>
      </c>
      <c r="I35">
        <f ca="1" t="shared" si="11"/>
        <v>9546.23</v>
      </c>
    </row>
    <row r="36" spans="1:9">
      <c r="A36" t="s">
        <v>45</v>
      </c>
      <c r="B36">
        <v>89391</v>
      </c>
      <c r="C36">
        <v>7827.94</v>
      </c>
      <c r="D36">
        <v>7831.22</v>
      </c>
      <c r="E36" t="s">
        <v>11</v>
      </c>
      <c r="G36">
        <f ca="1" t="shared" si="9"/>
        <v>7375.57</v>
      </c>
      <c r="H36">
        <f ca="1" t="shared" si="10"/>
        <v>8164.97</v>
      </c>
      <c r="I36">
        <f ca="1" t="shared" si="11"/>
        <v>9220.18</v>
      </c>
    </row>
    <row r="37" spans="1:9">
      <c r="A37" t="s">
        <v>46</v>
      </c>
      <c r="B37">
        <v>77761</v>
      </c>
      <c r="C37">
        <v>8997.73</v>
      </c>
      <c r="D37">
        <v>9001.04</v>
      </c>
      <c r="E37" t="s">
        <v>11</v>
      </c>
      <c r="G37">
        <f ca="1" t="shared" si="9"/>
        <v>7672.34</v>
      </c>
      <c r="H37">
        <f ca="1" t="shared" si="10"/>
        <v>7890.85</v>
      </c>
      <c r="I37">
        <f ca="1" t="shared" si="11"/>
        <v>9541.5</v>
      </c>
    </row>
    <row r="38" spans="1:9">
      <c r="A38" t="s">
        <v>47</v>
      </c>
      <c r="B38">
        <v>94050</v>
      </c>
      <c r="C38">
        <v>7435.47</v>
      </c>
      <c r="D38">
        <v>7438.58</v>
      </c>
      <c r="E38" t="s">
        <v>11</v>
      </c>
      <c r="G38">
        <f ca="1" t="shared" si="9"/>
        <v>7236.07</v>
      </c>
      <c r="H38">
        <f ca="1" t="shared" si="10"/>
        <v>8171.58</v>
      </c>
      <c r="I38">
        <f ca="1" t="shared" si="11"/>
        <v>9204.21</v>
      </c>
    </row>
    <row r="39" spans="1:9">
      <c r="A39" t="s">
        <v>48</v>
      </c>
      <c r="B39">
        <v>86371</v>
      </c>
      <c r="C39">
        <v>8172.95</v>
      </c>
      <c r="D39">
        <v>8176.12</v>
      </c>
      <c r="E39" t="s">
        <v>11</v>
      </c>
      <c r="G39">
        <f ca="1" t="shared" si="9"/>
        <v>7356.61</v>
      </c>
      <c r="H39">
        <f ca="1" t="shared" si="10"/>
        <v>7742.22</v>
      </c>
      <c r="I39">
        <f ca="1" t="shared" si="11"/>
        <v>9155.22</v>
      </c>
    </row>
    <row r="40" spans="1:9">
      <c r="A40" t="s">
        <v>49</v>
      </c>
      <c r="B40">
        <v>76387</v>
      </c>
      <c r="C40">
        <v>9160.18</v>
      </c>
      <c r="D40">
        <v>9163.68</v>
      </c>
      <c r="E40" t="s">
        <v>11</v>
      </c>
      <c r="G40">
        <f ca="1" t="shared" ref="G40:G51" si="12">OFFSET($D$2,(ROW()-ROW($G$4))*3+COLUMN()-COLUMN($G$4),0)</f>
        <v>7428.82</v>
      </c>
      <c r="H40">
        <f ca="1" t="shared" ref="H40:H51" si="13">OFFSET($D$2,(ROW()-ROW($G$4))*3+COLUMN()-COLUMN($G$4),0)</f>
        <v>8047.19</v>
      </c>
      <c r="I40">
        <f ca="1" t="shared" ref="I40:I51" si="14">OFFSET($D$2,(ROW()-ROW($G$4))*3+COLUMN()-COLUMN($G$4),0)</f>
        <v>9428.02</v>
      </c>
    </row>
    <row r="41" spans="1:9">
      <c r="A41" t="s">
        <v>50</v>
      </c>
      <c r="B41">
        <v>93160</v>
      </c>
      <c r="C41">
        <v>7557.99</v>
      </c>
      <c r="D41">
        <v>7561.04</v>
      </c>
      <c r="E41" t="s">
        <v>11</v>
      </c>
      <c r="G41">
        <f ca="1" t="shared" si="12"/>
        <v>7549.51</v>
      </c>
      <c r="H41">
        <f ca="1" t="shared" si="13"/>
        <v>7853.63</v>
      </c>
      <c r="I41">
        <f ca="1" t="shared" si="14"/>
        <v>9006</v>
      </c>
    </row>
    <row r="42" spans="1:9">
      <c r="A42" t="s">
        <v>51</v>
      </c>
      <c r="B42">
        <v>83819</v>
      </c>
      <c r="C42">
        <v>8394.7</v>
      </c>
      <c r="D42">
        <v>8397.83</v>
      </c>
      <c r="E42" t="s">
        <v>11</v>
      </c>
      <c r="G42">
        <f ca="1" t="shared" si="12"/>
        <v>7238.39</v>
      </c>
      <c r="H42">
        <f ca="1" t="shared" si="13"/>
        <v>8120.98</v>
      </c>
      <c r="I42">
        <f ca="1" t="shared" si="14"/>
        <v>9147.44</v>
      </c>
    </row>
    <row r="43" spans="1:9">
      <c r="A43" t="s">
        <v>52</v>
      </c>
      <c r="B43">
        <v>77283</v>
      </c>
      <c r="C43">
        <v>9054.07</v>
      </c>
      <c r="D43">
        <v>9057.4</v>
      </c>
      <c r="E43" t="s">
        <v>11</v>
      </c>
      <c r="G43">
        <f ca="1" t="shared" si="12"/>
        <v>7890.84</v>
      </c>
      <c r="H43">
        <f ca="1" t="shared" si="13"/>
        <v>7807.61</v>
      </c>
      <c r="I43">
        <f ca="1" t="shared" si="14"/>
        <v>8899.81</v>
      </c>
    </row>
    <row r="44" spans="1:9">
      <c r="A44" t="s">
        <v>53</v>
      </c>
      <c r="B44">
        <v>96492</v>
      </c>
      <c r="C44">
        <v>7358</v>
      </c>
      <c r="D44">
        <v>7361.13</v>
      </c>
      <c r="E44" t="s">
        <v>11</v>
      </c>
      <c r="G44">
        <f ca="1" t="shared" si="12"/>
        <v>7550.46</v>
      </c>
      <c r="H44">
        <f ca="1" t="shared" si="13"/>
        <v>7813.46</v>
      </c>
      <c r="I44">
        <f ca="1" t="shared" si="14"/>
        <v>8846.35</v>
      </c>
    </row>
    <row r="45" spans="1:9">
      <c r="A45" t="s">
        <v>54</v>
      </c>
      <c r="B45">
        <v>88388</v>
      </c>
      <c r="C45">
        <v>7969.21</v>
      </c>
      <c r="D45">
        <v>7972.42</v>
      </c>
      <c r="E45" t="s">
        <v>11</v>
      </c>
      <c r="G45">
        <f ca="1" t="shared" si="12"/>
        <v>7509.1</v>
      </c>
      <c r="H45">
        <f ca="1" t="shared" si="13"/>
        <v>8268.38</v>
      </c>
      <c r="I45">
        <f ca="1" t="shared" si="14"/>
        <v>9476.2</v>
      </c>
    </row>
    <row r="46" spans="1:9">
      <c r="A46" t="s">
        <v>55</v>
      </c>
      <c r="B46">
        <v>75162</v>
      </c>
      <c r="C46">
        <v>9310.6</v>
      </c>
      <c r="D46">
        <v>9313.95</v>
      </c>
      <c r="E46" t="s">
        <v>11</v>
      </c>
      <c r="G46">
        <f ca="1" t="shared" si="12"/>
        <v>7519.03</v>
      </c>
      <c r="H46">
        <f ca="1" t="shared" si="13"/>
        <v>7731.22</v>
      </c>
      <c r="I46">
        <f ca="1" t="shared" si="14"/>
        <v>9205.67</v>
      </c>
    </row>
    <row r="47" spans="1:9">
      <c r="A47" t="s">
        <v>56</v>
      </c>
      <c r="B47">
        <v>91289</v>
      </c>
      <c r="C47">
        <v>7708.24</v>
      </c>
      <c r="D47">
        <v>7711.33</v>
      </c>
      <c r="E47" t="s">
        <v>11</v>
      </c>
      <c r="G47">
        <f ca="1" t="shared" si="12"/>
        <v>7398.1</v>
      </c>
      <c r="H47">
        <f ca="1" t="shared" si="13"/>
        <v>8119.68</v>
      </c>
      <c r="I47">
        <f ca="1" t="shared" si="14"/>
        <v>9427.58</v>
      </c>
    </row>
    <row r="48" spans="1:9">
      <c r="A48" t="s">
        <v>57</v>
      </c>
      <c r="B48">
        <v>83396</v>
      </c>
      <c r="C48">
        <v>8082.24</v>
      </c>
      <c r="D48">
        <v>8085.6</v>
      </c>
      <c r="E48" t="s">
        <v>11</v>
      </c>
      <c r="G48">
        <f ca="1" t="shared" si="12"/>
        <v>7431.88</v>
      </c>
      <c r="H48">
        <f ca="1" t="shared" si="13"/>
        <v>8533.22</v>
      </c>
      <c r="I48">
        <f ca="1" t="shared" si="14"/>
        <v>9292.48</v>
      </c>
    </row>
    <row r="49" spans="1:9">
      <c r="A49" t="s">
        <v>58</v>
      </c>
      <c r="B49">
        <v>75083</v>
      </c>
      <c r="C49">
        <v>9328.35</v>
      </c>
      <c r="D49">
        <v>9331.75</v>
      </c>
      <c r="E49" t="s">
        <v>11</v>
      </c>
      <c r="G49">
        <f ca="1" t="shared" si="12"/>
        <v>7573.36</v>
      </c>
      <c r="H49">
        <f ca="1" t="shared" si="13"/>
        <v>7973.4</v>
      </c>
      <c r="I49">
        <f ca="1" t="shared" si="14"/>
        <v>9123.91</v>
      </c>
    </row>
    <row r="50" spans="1:9">
      <c r="A50" t="s">
        <v>59</v>
      </c>
      <c r="B50">
        <v>93539</v>
      </c>
      <c r="C50">
        <v>7490.04</v>
      </c>
      <c r="D50">
        <v>7493.31</v>
      </c>
      <c r="E50" t="s">
        <v>11</v>
      </c>
      <c r="G50">
        <f ca="1" t="shared" si="12"/>
        <v>7151.95</v>
      </c>
      <c r="H50">
        <f ca="1" t="shared" si="13"/>
        <v>8047.24</v>
      </c>
      <c r="I50">
        <f ca="1" t="shared" si="14"/>
        <v>9388.76</v>
      </c>
    </row>
    <row r="51" spans="1:9">
      <c r="A51" t="s">
        <v>60</v>
      </c>
      <c r="B51">
        <v>86737</v>
      </c>
      <c r="C51">
        <v>8076.08</v>
      </c>
      <c r="D51">
        <v>8079.45</v>
      </c>
      <c r="E51" t="s">
        <v>11</v>
      </c>
      <c r="G51">
        <f ca="1" t="shared" si="12"/>
        <v>7393.59</v>
      </c>
      <c r="H51">
        <f ca="1" t="shared" si="13"/>
        <v>8118.34</v>
      </c>
      <c r="I51">
        <f ca="1" t="shared" si="14"/>
        <v>9001.89</v>
      </c>
    </row>
    <row r="52" spans="1:9">
      <c r="A52" t="s">
        <v>61</v>
      </c>
      <c r="B52">
        <v>76440</v>
      </c>
      <c r="C52">
        <v>9156.26</v>
      </c>
      <c r="D52">
        <v>9159.78</v>
      </c>
      <c r="E52" t="s">
        <v>11</v>
      </c>
      <c r="G52">
        <f ca="1" t="shared" ref="G52:G61" si="15">OFFSET($D$2,(ROW()-ROW($G$4))*3+COLUMN()-COLUMN($G$4),0)</f>
        <v>7693.96</v>
      </c>
      <c r="H52">
        <f ca="1" t="shared" ref="H52:H61" si="16">OFFSET($D$2,(ROW()-ROW($G$4))*3+COLUMN()-COLUMN($G$4),0)</f>
        <v>8428.55</v>
      </c>
      <c r="I52">
        <f ca="1" t="shared" ref="I52:I61" si="17">OFFSET($D$2,(ROW()-ROW($G$4))*3+COLUMN()-COLUMN($G$4),0)</f>
        <v>9316.95</v>
      </c>
    </row>
    <row r="53" spans="1:9">
      <c r="A53" t="s">
        <v>62</v>
      </c>
      <c r="B53">
        <v>90811</v>
      </c>
      <c r="C53">
        <v>7824.06</v>
      </c>
      <c r="D53">
        <v>7827.3</v>
      </c>
      <c r="E53" t="s">
        <v>11</v>
      </c>
      <c r="G53">
        <f ca="1" t="shared" si="15"/>
        <v>7435.82</v>
      </c>
      <c r="H53">
        <f ca="1" t="shared" si="16"/>
        <v>8313.06</v>
      </c>
      <c r="I53">
        <f ca="1" t="shared" si="17"/>
        <v>9398.58</v>
      </c>
    </row>
    <row r="54" spans="1:9">
      <c r="A54" t="s">
        <v>63</v>
      </c>
      <c r="B54">
        <v>82651</v>
      </c>
      <c r="C54">
        <v>8481.09</v>
      </c>
      <c r="D54">
        <v>8484.62</v>
      </c>
      <c r="E54" t="s">
        <v>11</v>
      </c>
      <c r="G54">
        <f ca="1" t="shared" si="15"/>
        <v>7771.35</v>
      </c>
      <c r="H54">
        <f ca="1" t="shared" si="16"/>
        <v>7878.04</v>
      </c>
      <c r="I54">
        <f ca="1" t="shared" si="17"/>
        <v>8972.16</v>
      </c>
    </row>
    <row r="55" spans="1:9">
      <c r="A55" t="s">
        <v>64</v>
      </c>
      <c r="B55">
        <v>73742</v>
      </c>
      <c r="C55">
        <v>9488.64</v>
      </c>
      <c r="D55">
        <v>9492.16</v>
      </c>
      <c r="E55" t="s">
        <v>11</v>
      </c>
      <c r="G55">
        <f ca="1" t="shared" si="15"/>
        <v>7492.16</v>
      </c>
      <c r="H55">
        <f ca="1" t="shared" si="16"/>
        <v>7675.4</v>
      </c>
      <c r="I55">
        <f ca="1" t="shared" si="17"/>
        <v>9039.46</v>
      </c>
    </row>
    <row r="56" spans="1:9">
      <c r="A56" t="s">
        <v>65</v>
      </c>
      <c r="B56">
        <v>92950</v>
      </c>
      <c r="C56">
        <v>7513.71</v>
      </c>
      <c r="D56">
        <v>7516.92</v>
      </c>
      <c r="E56" t="s">
        <v>11</v>
      </c>
      <c r="G56">
        <f ca="1" t="shared" si="15"/>
        <v>7518.1</v>
      </c>
      <c r="H56">
        <f ca="1" t="shared" si="16"/>
        <v>7743.13</v>
      </c>
      <c r="I56">
        <f ca="1" t="shared" si="17"/>
        <v>9096.19</v>
      </c>
    </row>
    <row r="57" spans="1:9">
      <c r="A57" t="s">
        <v>66</v>
      </c>
      <c r="B57">
        <v>84133</v>
      </c>
      <c r="C57">
        <v>8321.39</v>
      </c>
      <c r="D57">
        <v>8324.85</v>
      </c>
      <c r="E57" t="s">
        <v>11</v>
      </c>
      <c r="G57">
        <f ca="1" t="shared" si="15"/>
        <v>7602.7</v>
      </c>
      <c r="H57">
        <f ca="1" t="shared" si="16"/>
        <v>8068.64</v>
      </c>
      <c r="I57">
        <f ca="1" t="shared" si="17"/>
        <v>10011.3</v>
      </c>
    </row>
    <row r="58" spans="1:9">
      <c r="A58" t="s">
        <v>67</v>
      </c>
      <c r="B58">
        <v>75676</v>
      </c>
      <c r="C58">
        <v>9246.79</v>
      </c>
      <c r="D58">
        <v>9250.28</v>
      </c>
      <c r="E58" t="s">
        <v>11</v>
      </c>
      <c r="G58">
        <f ca="1" t="shared" si="15"/>
        <v>7354.9</v>
      </c>
      <c r="H58">
        <f ca="1" t="shared" si="16"/>
        <v>7740.79</v>
      </c>
      <c r="I58">
        <f ca="1" t="shared" si="17"/>
        <v>9104.36</v>
      </c>
    </row>
    <row r="59" spans="1:9">
      <c r="A59" t="s">
        <v>68</v>
      </c>
      <c r="B59">
        <v>92076</v>
      </c>
      <c r="C59">
        <v>7593.1</v>
      </c>
      <c r="D59">
        <v>7596.03</v>
      </c>
      <c r="E59" t="s">
        <v>11</v>
      </c>
      <c r="G59">
        <f ca="1" t="shared" si="15"/>
        <v>7385.25</v>
      </c>
      <c r="H59">
        <f ca="1" t="shared" si="16"/>
        <v>7811.52</v>
      </c>
      <c r="I59">
        <f ca="1" t="shared" si="17"/>
        <v>9158.54</v>
      </c>
    </row>
    <row r="60" spans="1:9">
      <c r="A60" t="s">
        <v>69</v>
      </c>
      <c r="B60">
        <v>87688</v>
      </c>
      <c r="C60">
        <v>8266.67</v>
      </c>
      <c r="D60">
        <v>8269.53</v>
      </c>
      <c r="E60" t="s">
        <v>11</v>
      </c>
      <c r="G60">
        <f ca="1" t="shared" si="15"/>
        <v>7725.35</v>
      </c>
      <c r="H60">
        <f ca="1" t="shared" si="16"/>
        <v>8466.85</v>
      </c>
      <c r="I60">
        <f ca="1" t="shared" si="17"/>
        <v>9371.74</v>
      </c>
    </row>
    <row r="61" spans="1:9">
      <c r="A61" t="s">
        <v>70</v>
      </c>
      <c r="B61">
        <v>79456</v>
      </c>
      <c r="C61">
        <v>8806.29</v>
      </c>
      <c r="D61">
        <v>8809.34</v>
      </c>
      <c r="E61" t="s">
        <v>11</v>
      </c>
      <c r="G61">
        <f ca="1" t="shared" si="15"/>
        <v>7555.72</v>
      </c>
      <c r="H61">
        <f ca="1" t="shared" si="16"/>
        <v>8675.18</v>
      </c>
      <c r="I61">
        <f ca="1" t="shared" si="17"/>
        <v>9407.73</v>
      </c>
    </row>
    <row r="62" spans="1:9">
      <c r="A62" t="s">
        <v>71</v>
      </c>
      <c r="B62">
        <v>93722</v>
      </c>
      <c r="C62">
        <v>7416.47</v>
      </c>
      <c r="D62">
        <v>7419.58</v>
      </c>
      <c r="E62" t="s">
        <v>11</v>
      </c>
      <c r="G62">
        <f ca="1" t="shared" ref="G62:G75" si="18">OFFSET($D$2,(ROW()-ROW($G$4))*3+COLUMN()-COLUMN($G$4),0)</f>
        <v>7459.59</v>
      </c>
      <c r="H62">
        <f ca="1" t="shared" ref="H62:H75" si="19">OFFSET($D$2,(ROW()-ROW($G$4))*3+COLUMN()-COLUMN($G$4),0)</f>
        <v>7846.82</v>
      </c>
      <c r="I62">
        <f ca="1" t="shared" ref="I62:I75" si="20">OFFSET($D$2,(ROW()-ROW($G$4))*3+COLUMN()-COLUMN($G$4),0)</f>
        <v>9407.79</v>
      </c>
    </row>
    <row r="63" spans="1:9">
      <c r="A63" t="s">
        <v>72</v>
      </c>
      <c r="B63">
        <v>86775</v>
      </c>
      <c r="C63">
        <v>8010.25</v>
      </c>
      <c r="D63">
        <v>8013.58</v>
      </c>
      <c r="E63" t="s">
        <v>11</v>
      </c>
      <c r="G63">
        <f ca="1" t="shared" si="18"/>
        <v>7490.45</v>
      </c>
      <c r="H63">
        <f ca="1" t="shared" si="19"/>
        <v>7802.73</v>
      </c>
      <c r="I63">
        <f ca="1" t="shared" si="20"/>
        <v>9024.45</v>
      </c>
    </row>
    <row r="64" spans="1:9">
      <c r="A64" t="s">
        <v>73</v>
      </c>
      <c r="B64">
        <v>77296</v>
      </c>
      <c r="C64">
        <v>9049.36</v>
      </c>
      <c r="D64">
        <v>9052.81</v>
      </c>
      <c r="E64" t="s">
        <v>11</v>
      </c>
      <c r="G64">
        <f ca="1" t="shared" si="18"/>
        <v>7402.74</v>
      </c>
      <c r="H64">
        <f ca="1" t="shared" si="19"/>
        <v>8553.24</v>
      </c>
      <c r="I64">
        <f ca="1" t="shared" si="20"/>
        <v>9059.67</v>
      </c>
    </row>
    <row r="65" spans="1:9">
      <c r="A65" t="s">
        <v>74</v>
      </c>
      <c r="B65">
        <v>92766</v>
      </c>
      <c r="C65">
        <v>7506.03</v>
      </c>
      <c r="D65">
        <v>7509.25</v>
      </c>
      <c r="E65" t="s">
        <v>11</v>
      </c>
      <c r="G65">
        <f ca="1" t="shared" si="18"/>
        <v>7591.14</v>
      </c>
      <c r="H65">
        <f ca="1" t="shared" si="19"/>
        <v>8062.06</v>
      </c>
      <c r="I65">
        <f ca="1" t="shared" si="20"/>
        <v>9384.48</v>
      </c>
    </row>
    <row r="66" spans="1:9">
      <c r="A66" t="s">
        <v>75</v>
      </c>
      <c r="B66">
        <v>85328</v>
      </c>
      <c r="C66">
        <v>8233.96</v>
      </c>
      <c r="D66">
        <v>8237.17</v>
      </c>
      <c r="E66" t="s">
        <v>11</v>
      </c>
      <c r="G66">
        <f ca="1" t="shared" si="18"/>
        <v>7404.63</v>
      </c>
      <c r="H66">
        <f ca="1" t="shared" si="19"/>
        <v>7809.47</v>
      </c>
      <c r="I66">
        <f ca="1" t="shared" si="20"/>
        <v>9301.12</v>
      </c>
    </row>
    <row r="67" spans="1:9">
      <c r="A67" t="s">
        <v>76</v>
      </c>
      <c r="B67">
        <v>77202</v>
      </c>
      <c r="C67">
        <v>9064.12</v>
      </c>
      <c r="D67">
        <v>9067.64</v>
      </c>
      <c r="E67" t="s">
        <v>11</v>
      </c>
      <c r="G67">
        <f ca="1" t="shared" si="18"/>
        <v>7440.33</v>
      </c>
      <c r="H67">
        <f ca="1" t="shared" si="19"/>
        <v>8201.14</v>
      </c>
      <c r="I67">
        <f ca="1" t="shared" si="20"/>
        <v>9023.47</v>
      </c>
    </row>
    <row r="68" spans="1:9">
      <c r="A68" t="s">
        <v>77</v>
      </c>
      <c r="B68">
        <v>91470</v>
      </c>
      <c r="C68">
        <v>7614.64</v>
      </c>
      <c r="D68">
        <v>7617.86</v>
      </c>
      <c r="E68" t="s">
        <v>11</v>
      </c>
      <c r="G68">
        <f ca="1" t="shared" si="18"/>
        <v>7660.71</v>
      </c>
      <c r="H68">
        <f ca="1" t="shared" si="19"/>
        <v>8052.15</v>
      </c>
      <c r="I68">
        <f ca="1" t="shared" si="20"/>
        <v>9245.8</v>
      </c>
    </row>
    <row r="69" spans="1:9">
      <c r="A69" t="s">
        <v>78</v>
      </c>
      <c r="B69">
        <v>88413</v>
      </c>
      <c r="C69">
        <v>7928.95</v>
      </c>
      <c r="D69">
        <v>7932.11</v>
      </c>
      <c r="E69" t="s">
        <v>11</v>
      </c>
      <c r="G69">
        <f ca="1" t="shared" si="18"/>
        <v>7423.72</v>
      </c>
      <c r="H69">
        <f ca="1" t="shared" si="19"/>
        <v>8183.55</v>
      </c>
      <c r="I69">
        <f ca="1" t="shared" si="20"/>
        <v>9073.48</v>
      </c>
    </row>
    <row r="70" spans="1:9">
      <c r="A70" t="s">
        <v>79</v>
      </c>
      <c r="B70">
        <v>75863</v>
      </c>
      <c r="C70">
        <v>9223.23</v>
      </c>
      <c r="D70">
        <v>9226.64</v>
      </c>
      <c r="E70" t="s">
        <v>11</v>
      </c>
      <c r="G70">
        <f ca="1" t="shared" si="18"/>
        <v>7437.61</v>
      </c>
      <c r="H70">
        <f ca="1" t="shared" si="19"/>
        <v>7694.82</v>
      </c>
      <c r="I70">
        <f ca="1" t="shared" si="20"/>
        <v>8966.94</v>
      </c>
    </row>
    <row r="71" spans="1:9">
      <c r="A71" t="s">
        <v>80</v>
      </c>
      <c r="B71">
        <v>90066</v>
      </c>
      <c r="C71">
        <v>7723.1</v>
      </c>
      <c r="D71">
        <v>7726.02</v>
      </c>
      <c r="E71" t="s">
        <v>11</v>
      </c>
      <c r="G71">
        <f ca="1" t="shared" si="18"/>
        <v>7555.75</v>
      </c>
      <c r="H71">
        <f ca="1" t="shared" si="19"/>
        <v>7915.67</v>
      </c>
      <c r="I71">
        <f ca="1" t="shared" si="20"/>
        <v>9149.45</v>
      </c>
    </row>
    <row r="72" spans="1:9">
      <c r="A72" t="s">
        <v>81</v>
      </c>
      <c r="B72">
        <v>88544</v>
      </c>
      <c r="C72">
        <v>7904.79</v>
      </c>
      <c r="D72">
        <v>7908.15</v>
      </c>
      <c r="E72" t="s">
        <v>11</v>
      </c>
      <c r="G72">
        <f ca="1" t="shared" si="18"/>
        <v>7451.95</v>
      </c>
      <c r="H72">
        <f ca="1" t="shared" si="19"/>
        <v>7948.23</v>
      </c>
      <c r="I72">
        <f ca="1" t="shared" si="20"/>
        <v>8902.49</v>
      </c>
    </row>
    <row r="73" spans="1:9">
      <c r="A73" t="s">
        <v>82</v>
      </c>
      <c r="B73">
        <v>77834</v>
      </c>
      <c r="C73">
        <v>8992.87</v>
      </c>
      <c r="D73">
        <v>8997.38</v>
      </c>
      <c r="E73" t="s">
        <v>11</v>
      </c>
      <c r="G73">
        <f ca="1" t="shared" si="18"/>
        <v>7396.99</v>
      </c>
      <c r="H73">
        <f ca="1" t="shared" si="19"/>
        <v>8242.58</v>
      </c>
      <c r="I73">
        <f ca="1" t="shared" si="20"/>
        <v>9501.34</v>
      </c>
    </row>
    <row r="74" spans="1:9">
      <c r="A74" t="s">
        <v>83</v>
      </c>
      <c r="B74">
        <v>90596</v>
      </c>
      <c r="C74">
        <v>7757.92</v>
      </c>
      <c r="D74">
        <v>7765.58</v>
      </c>
      <c r="E74" t="s">
        <v>11</v>
      </c>
      <c r="G74">
        <f ca="1" t="shared" si="18"/>
        <v>7542.36</v>
      </c>
      <c r="H74">
        <f ca="1" t="shared" si="19"/>
        <v>8266.53</v>
      </c>
      <c r="I74">
        <f ca="1" t="shared" si="20"/>
        <v>9331.86</v>
      </c>
    </row>
    <row r="75" spans="1:9">
      <c r="A75" t="s">
        <v>84</v>
      </c>
      <c r="B75">
        <v>86182</v>
      </c>
      <c r="C75">
        <v>8081.79</v>
      </c>
      <c r="D75">
        <v>8086.51</v>
      </c>
      <c r="E75" t="s">
        <v>11</v>
      </c>
      <c r="G75">
        <f ca="1" t="shared" si="18"/>
        <v>7639.96</v>
      </c>
      <c r="H75">
        <f ca="1" t="shared" si="19"/>
        <v>8096.58</v>
      </c>
      <c r="I75">
        <f ca="1" t="shared" si="20"/>
        <v>9272.69</v>
      </c>
    </row>
    <row r="76" spans="1:9">
      <c r="A76" t="s">
        <v>85</v>
      </c>
      <c r="B76">
        <v>77351</v>
      </c>
      <c r="C76">
        <v>9049.84</v>
      </c>
      <c r="D76">
        <v>9053.32</v>
      </c>
      <c r="E76" t="s">
        <v>11</v>
      </c>
      <c r="G76">
        <f ca="1" t="shared" ref="G76:G85" si="21">OFFSET($D$2,(ROW()-ROW($G$4))*3+COLUMN()-COLUMN($G$4),0)</f>
        <v>7397.66</v>
      </c>
      <c r="H76">
        <f ca="1" t="shared" ref="H76:H85" si="22">OFFSET($D$2,(ROW()-ROW($G$4))*3+COLUMN()-COLUMN($G$4),0)</f>
        <v>7975.12</v>
      </c>
      <c r="I76">
        <f ca="1" t="shared" ref="I76:I85" si="23">OFFSET($D$2,(ROW()-ROW($G$4))*3+COLUMN()-COLUMN($G$4),0)</f>
        <v>9133.65</v>
      </c>
    </row>
    <row r="77" spans="1:9">
      <c r="A77" t="s">
        <v>86</v>
      </c>
      <c r="B77">
        <v>95090</v>
      </c>
      <c r="C77">
        <v>7351.16</v>
      </c>
      <c r="D77">
        <v>7354.07</v>
      </c>
      <c r="E77" t="s">
        <v>11</v>
      </c>
      <c r="G77">
        <f ca="1" t="shared" si="21"/>
        <v>7659.84</v>
      </c>
      <c r="H77">
        <f ca="1" t="shared" si="22"/>
        <v>8018.4</v>
      </c>
      <c r="I77">
        <f ca="1" t="shared" si="23"/>
        <v>9127.39</v>
      </c>
    </row>
    <row r="78" spans="1:9">
      <c r="A78" t="s">
        <v>87</v>
      </c>
      <c r="B78">
        <v>85163</v>
      </c>
      <c r="C78">
        <v>8218.07</v>
      </c>
      <c r="D78">
        <v>8217.27</v>
      </c>
      <c r="E78" t="s">
        <v>11</v>
      </c>
      <c r="G78">
        <f ca="1" t="shared" si="21"/>
        <v>7448.36</v>
      </c>
      <c r="H78">
        <f ca="1" t="shared" si="22"/>
        <v>7861.74</v>
      </c>
      <c r="I78">
        <f ca="1" t="shared" si="23"/>
        <v>9221.88</v>
      </c>
    </row>
    <row r="79" spans="1:9">
      <c r="A79" t="s">
        <v>88</v>
      </c>
      <c r="B79">
        <v>75254</v>
      </c>
      <c r="C79">
        <v>9305.56</v>
      </c>
      <c r="D79">
        <v>9303.19</v>
      </c>
      <c r="E79" t="s">
        <v>11</v>
      </c>
      <c r="G79">
        <f ca="1" t="shared" si="21"/>
        <v>7429.69</v>
      </c>
      <c r="H79">
        <f ca="1" t="shared" si="22"/>
        <v>7761.83</v>
      </c>
      <c r="I79">
        <f ca="1" t="shared" si="23"/>
        <v>9489.29</v>
      </c>
    </row>
    <row r="80" spans="1:9">
      <c r="A80" t="s">
        <v>89</v>
      </c>
      <c r="B80">
        <v>93021</v>
      </c>
      <c r="C80">
        <v>7546.46</v>
      </c>
      <c r="D80">
        <v>7549.7</v>
      </c>
      <c r="E80" t="s">
        <v>11</v>
      </c>
      <c r="G80">
        <f ca="1" t="shared" si="21"/>
        <v>7183.49</v>
      </c>
      <c r="H80">
        <f ca="1" t="shared" si="22"/>
        <v>7933.42</v>
      </c>
      <c r="I80">
        <f ca="1" t="shared" si="23"/>
        <v>8956.59</v>
      </c>
    </row>
    <row r="81" spans="1:9">
      <c r="A81" t="s">
        <v>90</v>
      </c>
      <c r="B81">
        <v>88659</v>
      </c>
      <c r="C81">
        <v>7883.12</v>
      </c>
      <c r="D81">
        <v>7886.15</v>
      </c>
      <c r="E81" t="s">
        <v>11</v>
      </c>
      <c r="G81">
        <f ca="1" t="shared" si="21"/>
        <v>7439.23</v>
      </c>
      <c r="H81">
        <f ca="1" t="shared" si="22"/>
        <v>8053.67</v>
      </c>
      <c r="I81">
        <f ca="1" t="shared" si="23"/>
        <v>9369.94</v>
      </c>
    </row>
    <row r="82" spans="1:9">
      <c r="A82" t="s">
        <v>91</v>
      </c>
      <c r="B82">
        <v>75055</v>
      </c>
      <c r="C82">
        <v>9317.93</v>
      </c>
      <c r="D82">
        <v>9321.43</v>
      </c>
      <c r="E82" t="s">
        <v>11</v>
      </c>
      <c r="G82">
        <f ca="1" t="shared" si="21"/>
        <v>7643.83</v>
      </c>
      <c r="H82">
        <f ca="1" t="shared" si="22"/>
        <v>8295.74</v>
      </c>
      <c r="I82">
        <f ca="1" t="shared" si="23"/>
        <v>9139.71</v>
      </c>
    </row>
    <row r="83" spans="1:9">
      <c r="A83" t="s">
        <v>92</v>
      </c>
      <c r="B83">
        <v>92204</v>
      </c>
      <c r="C83">
        <v>7557.52</v>
      </c>
      <c r="D83">
        <v>7560.71</v>
      </c>
      <c r="E83" t="s">
        <v>11</v>
      </c>
      <c r="G83">
        <f ca="1" t="shared" si="21"/>
        <v>7396.86</v>
      </c>
      <c r="H83">
        <f ca="1" t="shared" si="22"/>
        <v>7924.27</v>
      </c>
      <c r="I83">
        <f ca="1" t="shared" si="23"/>
        <v>9147.36</v>
      </c>
    </row>
    <row r="84" spans="1:9">
      <c r="A84" t="s">
        <v>93</v>
      </c>
      <c r="B84">
        <v>87026</v>
      </c>
      <c r="C84">
        <v>8040.11</v>
      </c>
      <c r="D84">
        <v>8043.2</v>
      </c>
      <c r="E84" t="s">
        <v>11</v>
      </c>
      <c r="G84">
        <f ca="1" t="shared" si="21"/>
        <v>8774.44</v>
      </c>
      <c r="H84">
        <f ca="1" t="shared" si="22"/>
        <v>8027.21</v>
      </c>
      <c r="I84">
        <f ca="1" t="shared" si="23"/>
        <v>9079.51</v>
      </c>
    </row>
    <row r="85" spans="1:9">
      <c r="A85" t="s">
        <v>94</v>
      </c>
      <c r="B85">
        <v>74515</v>
      </c>
      <c r="C85">
        <v>9383.04</v>
      </c>
      <c r="D85">
        <v>9386.57</v>
      </c>
      <c r="E85" t="s">
        <v>11</v>
      </c>
      <c r="G85">
        <f ca="1" t="shared" si="21"/>
        <v>7324.7</v>
      </c>
      <c r="H85">
        <f ca="1" t="shared" si="22"/>
        <v>8459.73</v>
      </c>
      <c r="I85">
        <f ca="1" t="shared" si="23"/>
        <v>9121.13</v>
      </c>
    </row>
    <row r="86" spans="1:9">
      <c r="A86" t="s">
        <v>95</v>
      </c>
      <c r="B86">
        <v>94470</v>
      </c>
      <c r="C86">
        <v>7410.73</v>
      </c>
      <c r="D86">
        <v>7413.74</v>
      </c>
      <c r="E86" t="s">
        <v>11</v>
      </c>
      <c r="G86">
        <f ca="1" t="shared" ref="G86:G92" si="24">OFFSET($D$2,(ROW()-ROW($G$4))*3+COLUMN()-COLUMN($G$4),0)</f>
        <v>7405.48</v>
      </c>
      <c r="H86">
        <f ca="1" t="shared" ref="H86:H92" si="25">OFFSET($D$2,(ROW()-ROW($G$4))*3+COLUMN()-COLUMN($G$4),0)</f>
        <v>8289.25</v>
      </c>
      <c r="I86">
        <f ca="1" t="shared" ref="I86:I92" si="26">OFFSET($D$2,(ROW()-ROW($G$4))*3+COLUMN()-COLUMN($G$4),0)</f>
        <v>9135.57</v>
      </c>
    </row>
    <row r="87" spans="1:9">
      <c r="A87" t="s">
        <v>96</v>
      </c>
      <c r="B87">
        <v>84688</v>
      </c>
      <c r="C87">
        <v>8353.01</v>
      </c>
      <c r="D87">
        <v>8356.06</v>
      </c>
      <c r="E87" t="s">
        <v>11</v>
      </c>
      <c r="G87">
        <f ca="1" t="shared" si="24"/>
        <v>7574.36</v>
      </c>
      <c r="H87">
        <f ca="1" t="shared" si="25"/>
        <v>7684.42</v>
      </c>
      <c r="I87">
        <f ca="1" t="shared" si="26"/>
        <v>9265.74</v>
      </c>
    </row>
    <row r="88" spans="1:9">
      <c r="A88" t="s">
        <v>97</v>
      </c>
      <c r="B88">
        <v>73498</v>
      </c>
      <c r="C88">
        <v>9517.49</v>
      </c>
      <c r="D88">
        <v>9521.06</v>
      </c>
      <c r="E88" t="s">
        <v>11</v>
      </c>
      <c r="G88">
        <f ca="1" t="shared" si="24"/>
        <v>7275.58</v>
      </c>
      <c r="H88">
        <f ca="1" t="shared" si="25"/>
        <v>7946.03</v>
      </c>
      <c r="I88">
        <f ca="1" t="shared" si="26"/>
        <v>9181.4</v>
      </c>
    </row>
    <row r="89" spans="1:9">
      <c r="A89" t="s">
        <v>98</v>
      </c>
      <c r="B89">
        <v>91394</v>
      </c>
      <c r="C89">
        <v>8953.62</v>
      </c>
      <c r="D89">
        <v>8959.41</v>
      </c>
      <c r="E89" t="s">
        <v>11</v>
      </c>
      <c r="G89">
        <f ca="1" t="shared" si="24"/>
        <v>7631.85</v>
      </c>
      <c r="H89">
        <f ca="1" t="shared" si="25"/>
        <v>7947.17</v>
      </c>
      <c r="I89">
        <f ca="1" t="shared" si="26"/>
        <v>9454.8</v>
      </c>
    </row>
    <row r="90" spans="1:9">
      <c r="A90" t="s">
        <v>99</v>
      </c>
      <c r="B90">
        <v>60578</v>
      </c>
      <c r="C90">
        <v>10305</v>
      </c>
      <c r="D90">
        <v>10314</v>
      </c>
      <c r="E90" t="s">
        <v>11</v>
      </c>
      <c r="G90">
        <f ca="1" t="shared" si="24"/>
        <v>7555.08</v>
      </c>
      <c r="H90">
        <f ca="1" t="shared" si="25"/>
        <v>7954.78</v>
      </c>
      <c r="I90">
        <f ca="1" t="shared" si="26"/>
        <v>8948.72</v>
      </c>
    </row>
    <row r="91" spans="1:9">
      <c r="A91" t="s">
        <v>100</v>
      </c>
      <c r="B91">
        <v>75576</v>
      </c>
      <c r="C91">
        <v>9259.4</v>
      </c>
      <c r="D91">
        <v>9263.53</v>
      </c>
      <c r="E91" t="s">
        <v>11</v>
      </c>
      <c r="G91">
        <f ca="1" t="shared" si="24"/>
        <v>7493.88</v>
      </c>
      <c r="H91">
        <f ca="1" t="shared" si="25"/>
        <v>8121.97</v>
      </c>
      <c r="I91">
        <f ca="1" t="shared" si="26"/>
        <v>9092.9</v>
      </c>
    </row>
    <row r="92" spans="1:9">
      <c r="A92" t="s">
        <v>101</v>
      </c>
      <c r="B92">
        <v>95569</v>
      </c>
      <c r="C92">
        <v>7326.45</v>
      </c>
      <c r="D92">
        <v>7329.13</v>
      </c>
      <c r="E92" t="s">
        <v>11</v>
      </c>
      <c r="G92">
        <f ca="1" t="shared" si="24"/>
        <v>7334.91</v>
      </c>
      <c r="H92">
        <f ca="1" t="shared" si="25"/>
        <v>8562.84</v>
      </c>
      <c r="I92">
        <f ca="1" t="shared" si="26"/>
        <v>8826.67</v>
      </c>
    </row>
    <row r="93" spans="1:9">
      <c r="A93" t="s">
        <v>102</v>
      </c>
      <c r="B93">
        <v>87945</v>
      </c>
      <c r="C93">
        <v>7950.06</v>
      </c>
      <c r="D93">
        <v>7953.6</v>
      </c>
      <c r="E93" t="s">
        <v>11</v>
      </c>
      <c r="G93">
        <f ca="1" t="shared" ref="G93:G104" si="27">OFFSET($D$2,(ROW()-ROW($G$4))*3+COLUMN()-COLUMN($G$4),0)</f>
        <v>7467.17</v>
      </c>
      <c r="H93">
        <f ca="1" t="shared" ref="H93:H104" si="28">OFFSET($D$2,(ROW()-ROW($G$4))*3+COLUMN()-COLUMN($G$4),0)</f>
        <v>7987.97</v>
      </c>
      <c r="I93">
        <f ca="1" t="shared" ref="I93:I104" si="29">OFFSET($D$2,(ROW()-ROW($G$4))*3+COLUMN()-COLUMN($G$4),0)</f>
        <v>9323.13</v>
      </c>
    </row>
    <row r="94" spans="1:9">
      <c r="A94" t="s">
        <v>103</v>
      </c>
      <c r="B94">
        <v>77460</v>
      </c>
      <c r="C94">
        <v>9005.49</v>
      </c>
      <c r="D94">
        <v>9008.86</v>
      </c>
      <c r="E94" t="s">
        <v>11</v>
      </c>
      <c r="G94">
        <f ca="1" t="shared" si="27"/>
        <v>7661.86</v>
      </c>
      <c r="H94">
        <f ca="1" t="shared" si="28"/>
        <v>7753.33</v>
      </c>
      <c r="I94">
        <f ca="1" t="shared" si="29"/>
        <v>9010.37</v>
      </c>
    </row>
    <row r="95" spans="1:9">
      <c r="A95" t="s">
        <v>104</v>
      </c>
      <c r="B95">
        <v>92498</v>
      </c>
      <c r="C95">
        <v>7622.86</v>
      </c>
      <c r="D95">
        <v>7626.09</v>
      </c>
      <c r="E95" t="s">
        <v>11</v>
      </c>
      <c r="G95">
        <f ca="1" t="shared" si="27"/>
        <v>7501.04</v>
      </c>
      <c r="H95">
        <f ca="1" t="shared" si="28"/>
        <v>7890.82</v>
      </c>
      <c r="I95">
        <f ca="1" t="shared" si="29"/>
        <v>8999.17</v>
      </c>
    </row>
    <row r="96" spans="1:9">
      <c r="A96" t="s">
        <v>105</v>
      </c>
      <c r="B96">
        <v>82526</v>
      </c>
      <c r="C96">
        <v>8488.41</v>
      </c>
      <c r="D96">
        <v>8491.63</v>
      </c>
      <c r="E96" t="s">
        <v>11</v>
      </c>
      <c r="G96">
        <f ca="1" t="shared" si="27"/>
        <v>7277.87</v>
      </c>
      <c r="H96">
        <f ca="1" t="shared" si="28"/>
        <v>8696.33</v>
      </c>
      <c r="I96">
        <f ca="1" t="shared" si="29"/>
        <v>9630.49</v>
      </c>
    </row>
    <row r="97" spans="1:9">
      <c r="A97" t="s">
        <v>106</v>
      </c>
      <c r="B97">
        <v>73312</v>
      </c>
      <c r="C97">
        <v>9542.74</v>
      </c>
      <c r="D97">
        <v>9546.23</v>
      </c>
      <c r="E97" t="s">
        <v>11</v>
      </c>
      <c r="G97">
        <f ca="1" t="shared" si="27"/>
        <v>7383.13</v>
      </c>
      <c r="H97">
        <f ca="1" t="shared" si="28"/>
        <v>8077.18</v>
      </c>
      <c r="I97">
        <f ca="1" t="shared" si="29"/>
        <v>9148.48</v>
      </c>
    </row>
    <row r="98" spans="1:9">
      <c r="A98" t="s">
        <v>107</v>
      </c>
      <c r="B98">
        <v>95075</v>
      </c>
      <c r="C98">
        <v>7372.65</v>
      </c>
      <c r="D98">
        <v>7375.57</v>
      </c>
      <c r="E98" t="s">
        <v>11</v>
      </c>
      <c r="G98">
        <f ca="1" t="shared" si="27"/>
        <v>7726.33</v>
      </c>
      <c r="H98">
        <f ca="1" t="shared" si="28"/>
        <v>8395.7</v>
      </c>
      <c r="I98">
        <f ca="1" t="shared" si="29"/>
        <v>8967.16</v>
      </c>
    </row>
    <row r="99" spans="1:9">
      <c r="A99" t="s">
        <v>108</v>
      </c>
      <c r="B99">
        <v>85786</v>
      </c>
      <c r="C99">
        <v>8161.63</v>
      </c>
      <c r="D99">
        <v>8164.97</v>
      </c>
      <c r="E99" t="s">
        <v>11</v>
      </c>
      <c r="G99">
        <f ca="1" t="shared" si="27"/>
        <v>7623.5</v>
      </c>
      <c r="H99">
        <f ca="1" t="shared" si="28"/>
        <v>7884.43</v>
      </c>
      <c r="I99">
        <f ca="1" t="shared" si="29"/>
        <v>8856.2</v>
      </c>
    </row>
    <row r="100" spans="1:9">
      <c r="A100" t="s">
        <v>109</v>
      </c>
      <c r="B100">
        <v>75914</v>
      </c>
      <c r="C100">
        <v>9216.79</v>
      </c>
      <c r="D100">
        <v>9220.18</v>
      </c>
      <c r="E100" t="s">
        <v>11</v>
      </c>
      <c r="G100">
        <f ca="1" t="shared" si="27"/>
        <v>7400.37</v>
      </c>
      <c r="H100">
        <f ca="1" t="shared" si="28"/>
        <v>8250.67</v>
      </c>
      <c r="I100">
        <f ca="1" t="shared" si="29"/>
        <v>10339.6</v>
      </c>
    </row>
    <row r="101" spans="1:9">
      <c r="A101" t="s">
        <v>110</v>
      </c>
      <c r="B101">
        <v>89996</v>
      </c>
      <c r="C101">
        <v>7669.04</v>
      </c>
      <c r="D101">
        <v>7672.34</v>
      </c>
      <c r="E101" t="s">
        <v>11</v>
      </c>
      <c r="G101">
        <f ca="1" t="shared" si="27"/>
        <v>7337.22</v>
      </c>
      <c r="H101">
        <f ca="1" t="shared" si="28"/>
        <v>7913.67</v>
      </c>
      <c r="I101">
        <f ca="1" t="shared" si="29"/>
        <v>8995.02</v>
      </c>
    </row>
    <row r="102" spans="1:9">
      <c r="A102" t="s">
        <v>111</v>
      </c>
      <c r="B102">
        <v>88494</v>
      </c>
      <c r="C102">
        <v>7887.6</v>
      </c>
      <c r="D102">
        <v>7890.85</v>
      </c>
      <c r="E102" t="s">
        <v>11</v>
      </c>
      <c r="G102">
        <f ca="1" t="shared" si="27"/>
        <v>7368.23</v>
      </c>
      <c r="H102">
        <f ca="1" t="shared" si="28"/>
        <v>8087.76</v>
      </c>
      <c r="I102">
        <f ca="1" t="shared" si="29"/>
        <v>9142.71</v>
      </c>
    </row>
    <row r="103" spans="1:9">
      <c r="A103" t="s">
        <v>112</v>
      </c>
      <c r="B103">
        <v>73281</v>
      </c>
      <c r="C103">
        <v>9538.14</v>
      </c>
      <c r="D103">
        <v>9541.5</v>
      </c>
      <c r="E103" t="s">
        <v>11</v>
      </c>
      <c r="G103" s="3">
        <f ca="1" t="shared" si="27"/>
        <v>7554.74</v>
      </c>
      <c r="H103" s="3">
        <f ca="1" t="shared" si="28"/>
        <v>7901.98</v>
      </c>
      <c r="I103" s="3">
        <f ca="1" t="shared" si="29"/>
        <v>9020.09</v>
      </c>
    </row>
    <row r="104" spans="1:9">
      <c r="A104" t="s">
        <v>113</v>
      </c>
      <c r="B104">
        <v>91945</v>
      </c>
      <c r="C104">
        <v>7232.99</v>
      </c>
      <c r="D104">
        <v>7236.07</v>
      </c>
      <c r="E104" t="s">
        <v>11</v>
      </c>
      <c r="G104">
        <f ca="1" t="shared" si="27"/>
        <v>4922.75</v>
      </c>
      <c r="H104">
        <f ca="1" t="shared" si="28"/>
        <v>5716.7</v>
      </c>
      <c r="I104">
        <f ca="1" t="shared" si="29"/>
        <v>7509.63</v>
      </c>
    </row>
    <row r="105" spans="1:9">
      <c r="A105" t="s">
        <v>114</v>
      </c>
      <c r="B105">
        <v>86029</v>
      </c>
      <c r="C105">
        <v>8168.4</v>
      </c>
      <c r="D105">
        <v>8171.58</v>
      </c>
      <c r="E105" t="s">
        <v>11</v>
      </c>
      <c r="G105">
        <f ca="1" t="shared" ref="G105:G114" si="30">OFFSET($D$2,(ROW()-ROW($G$4))*3+COLUMN()-COLUMN($G$4),0)</f>
        <v>4960.59</v>
      </c>
      <c r="H105">
        <f ca="1" t="shared" ref="H105:H114" si="31">OFFSET($D$2,(ROW()-ROW($G$4))*3+COLUMN()-COLUMN($G$4),0)</f>
        <v>5886.7</v>
      </c>
      <c r="I105">
        <f ca="1" t="shared" ref="I105:I114" si="32">OFFSET($D$2,(ROW()-ROW($G$4))*3+COLUMN()-COLUMN($G$4),0)</f>
        <v>8403.15</v>
      </c>
    </row>
    <row r="106" spans="1:9">
      <c r="A106" t="s">
        <v>115</v>
      </c>
      <c r="B106">
        <v>76019</v>
      </c>
      <c r="C106">
        <v>9200.75</v>
      </c>
      <c r="D106">
        <v>9204.21</v>
      </c>
      <c r="E106" t="s">
        <v>11</v>
      </c>
      <c r="G106">
        <f ca="1" t="shared" si="30"/>
        <v>4933.73</v>
      </c>
      <c r="H106">
        <f ca="1" t="shared" si="31"/>
        <v>5327.21</v>
      </c>
      <c r="I106">
        <f ca="1" t="shared" si="32"/>
        <v>7898.7</v>
      </c>
    </row>
    <row r="107" spans="1:9">
      <c r="A107" t="s">
        <v>116</v>
      </c>
      <c r="B107">
        <v>95374</v>
      </c>
      <c r="C107">
        <v>7353.75</v>
      </c>
      <c r="D107">
        <v>7356.61</v>
      </c>
      <c r="E107" t="s">
        <v>11</v>
      </c>
      <c r="G107">
        <f ca="1" t="shared" si="30"/>
        <v>5154.21</v>
      </c>
      <c r="H107">
        <f ca="1" t="shared" si="31"/>
        <v>5958.64</v>
      </c>
      <c r="I107">
        <f ca="1" t="shared" si="32"/>
        <v>8276.34</v>
      </c>
    </row>
    <row r="108" spans="1:9">
      <c r="A108" t="s">
        <v>117</v>
      </c>
      <c r="B108">
        <v>90569</v>
      </c>
      <c r="C108">
        <v>7739.1</v>
      </c>
      <c r="D108">
        <v>7742.22</v>
      </c>
      <c r="E108" t="s">
        <v>11</v>
      </c>
      <c r="G108">
        <f ca="1" t="shared" si="30"/>
        <v>4950.7</v>
      </c>
      <c r="H108">
        <f ca="1" t="shared" si="31"/>
        <v>5669.61</v>
      </c>
      <c r="I108">
        <f ca="1" t="shared" si="32"/>
        <v>7882.53</v>
      </c>
    </row>
    <row r="109" spans="1:9">
      <c r="A109" t="s">
        <v>118</v>
      </c>
      <c r="B109">
        <v>76455</v>
      </c>
      <c r="C109">
        <v>9151.74</v>
      </c>
      <c r="D109">
        <v>9155.22</v>
      </c>
      <c r="E109" t="s">
        <v>11</v>
      </c>
      <c r="G109">
        <f ca="1" t="shared" si="30"/>
        <v>4892.54</v>
      </c>
      <c r="H109">
        <f ca="1" t="shared" si="31"/>
        <v>5613.75</v>
      </c>
      <c r="I109">
        <f ca="1" t="shared" si="32"/>
        <v>7442.66</v>
      </c>
    </row>
    <row r="110" spans="1:9">
      <c r="A110" t="s">
        <v>119</v>
      </c>
      <c r="B110">
        <v>93909</v>
      </c>
      <c r="C110">
        <v>7425.46</v>
      </c>
      <c r="D110">
        <v>7428.82</v>
      </c>
      <c r="E110" t="s">
        <v>11</v>
      </c>
      <c r="G110">
        <f ca="1" t="shared" si="30"/>
        <v>4860.93</v>
      </c>
      <c r="H110">
        <f ca="1" t="shared" si="31"/>
        <v>5743.49</v>
      </c>
      <c r="I110">
        <f ca="1" t="shared" si="32"/>
        <v>7697.47</v>
      </c>
    </row>
    <row r="111" spans="1:9">
      <c r="A111" t="s">
        <v>120</v>
      </c>
      <c r="B111">
        <v>86924</v>
      </c>
      <c r="C111">
        <v>8043.97</v>
      </c>
      <c r="D111">
        <v>8047.19</v>
      </c>
      <c r="E111" t="s">
        <v>11</v>
      </c>
      <c r="G111">
        <f ca="1" t="shared" si="30"/>
        <v>4929.05</v>
      </c>
      <c r="H111">
        <f ca="1" t="shared" si="31"/>
        <v>5617.78</v>
      </c>
      <c r="I111">
        <f ca="1" t="shared" si="32"/>
        <v>7601.77</v>
      </c>
    </row>
    <row r="112" spans="1:9">
      <c r="A112" t="s">
        <v>121</v>
      </c>
      <c r="B112">
        <v>74188</v>
      </c>
      <c r="C112">
        <v>9424.27</v>
      </c>
      <c r="D112">
        <v>9428.02</v>
      </c>
      <c r="E112" t="s">
        <v>11</v>
      </c>
      <c r="G112">
        <f ca="1" t="shared" si="30"/>
        <v>4970.8</v>
      </c>
      <c r="H112">
        <f ca="1" t="shared" si="31"/>
        <v>5592.09</v>
      </c>
      <c r="I112">
        <f ca="1" t="shared" si="32"/>
        <v>7767.56</v>
      </c>
    </row>
    <row r="113" spans="1:9">
      <c r="A113" t="s">
        <v>122</v>
      </c>
      <c r="B113">
        <v>92527</v>
      </c>
      <c r="C113">
        <v>7546.27</v>
      </c>
      <c r="D113">
        <v>7549.51</v>
      </c>
      <c r="E113" t="s">
        <v>11</v>
      </c>
      <c r="G113">
        <f ca="1" t="shared" si="30"/>
        <v>4997.96</v>
      </c>
      <c r="H113">
        <f ca="1" t="shared" si="31"/>
        <v>6527.01</v>
      </c>
      <c r="I113">
        <f ca="1" t="shared" si="32"/>
        <v>8396.15</v>
      </c>
    </row>
    <row r="114" spans="1:9">
      <c r="A114" t="s">
        <v>123</v>
      </c>
      <c r="B114">
        <v>89262</v>
      </c>
      <c r="C114">
        <v>7850.34</v>
      </c>
      <c r="D114">
        <v>7853.63</v>
      </c>
      <c r="E114" t="s">
        <v>11</v>
      </c>
      <c r="G114">
        <f ca="1" t="shared" si="30"/>
        <v>4978.37</v>
      </c>
      <c r="H114">
        <f ca="1" t="shared" si="31"/>
        <v>5434.35</v>
      </c>
      <c r="I114">
        <f ca="1" t="shared" si="32"/>
        <v>7349.4</v>
      </c>
    </row>
    <row r="115" spans="1:9">
      <c r="A115" t="s">
        <v>124</v>
      </c>
      <c r="B115">
        <v>77515</v>
      </c>
      <c r="C115">
        <v>9001.73</v>
      </c>
      <c r="D115">
        <v>9006</v>
      </c>
      <c r="E115" t="s">
        <v>11</v>
      </c>
      <c r="G115">
        <f ca="1" t="shared" ref="G115:G124" si="33">OFFSET($D$2,(ROW()-ROW($G$4))*3+COLUMN()-COLUMN($G$4),0)</f>
        <v>4940.55</v>
      </c>
      <c r="H115">
        <f ca="1" t="shared" ref="H115:H124" si="34">OFFSET($D$2,(ROW()-ROW($G$4))*3+COLUMN()-COLUMN($G$4),0)</f>
        <v>5651.96</v>
      </c>
      <c r="I115">
        <f ca="1" t="shared" ref="I115:I124" si="35">OFFSET($D$2,(ROW()-ROW($G$4))*3+COLUMN()-COLUMN($G$4),0)</f>
        <v>8070.95</v>
      </c>
    </row>
    <row r="116" spans="1:9">
      <c r="A116" t="s">
        <v>125</v>
      </c>
      <c r="B116">
        <v>96651</v>
      </c>
      <c r="C116">
        <v>7230.85</v>
      </c>
      <c r="D116">
        <v>7238.39</v>
      </c>
      <c r="E116" t="s">
        <v>11</v>
      </c>
      <c r="G116">
        <f ca="1" t="shared" si="33"/>
        <v>4918.32</v>
      </c>
      <c r="H116">
        <f ca="1" t="shared" si="34"/>
        <v>5882.05</v>
      </c>
      <c r="I116">
        <f ca="1" t="shared" si="35"/>
        <v>8352.67</v>
      </c>
    </row>
    <row r="117" spans="1:9">
      <c r="A117" t="s">
        <v>126</v>
      </c>
      <c r="B117">
        <v>86028</v>
      </c>
      <c r="C117">
        <v>8114.99</v>
      </c>
      <c r="D117">
        <v>8120.98</v>
      </c>
      <c r="E117" t="s">
        <v>11</v>
      </c>
      <c r="G117">
        <f ca="1" t="shared" si="33"/>
        <v>4913.58</v>
      </c>
      <c r="H117">
        <f ca="1" t="shared" si="34"/>
        <v>6331.48</v>
      </c>
      <c r="I117">
        <f ca="1" t="shared" si="35"/>
        <v>8172.29</v>
      </c>
    </row>
    <row r="118" spans="1:9">
      <c r="A118" t="s">
        <v>127</v>
      </c>
      <c r="B118">
        <v>76496</v>
      </c>
      <c r="C118">
        <v>9139.27</v>
      </c>
      <c r="D118">
        <v>9147.44</v>
      </c>
      <c r="E118" t="s">
        <v>11</v>
      </c>
      <c r="G118">
        <f ca="1" t="shared" si="33"/>
        <v>4929.72</v>
      </c>
      <c r="H118">
        <f ca="1" t="shared" si="34"/>
        <v>5555.91</v>
      </c>
      <c r="I118">
        <f ca="1" t="shared" si="35"/>
        <v>8367.9</v>
      </c>
    </row>
    <row r="119" spans="1:9">
      <c r="A119" t="s">
        <v>128</v>
      </c>
      <c r="B119">
        <v>89457</v>
      </c>
      <c r="C119">
        <v>7883.07</v>
      </c>
      <c r="D119">
        <v>7890.84</v>
      </c>
      <c r="E119" t="s">
        <v>11</v>
      </c>
      <c r="G119">
        <f ca="1" t="shared" si="33"/>
        <v>4934.19</v>
      </c>
      <c r="H119">
        <f ca="1" t="shared" si="34"/>
        <v>5408.74</v>
      </c>
      <c r="I119">
        <f ca="1" t="shared" si="35"/>
        <v>8046.87</v>
      </c>
    </row>
    <row r="120" spans="1:9">
      <c r="A120" t="s">
        <v>129</v>
      </c>
      <c r="B120">
        <v>89542</v>
      </c>
      <c r="C120">
        <v>7798.51</v>
      </c>
      <c r="D120">
        <v>7807.61</v>
      </c>
      <c r="E120" t="s">
        <v>11</v>
      </c>
      <c r="G120">
        <f ca="1" t="shared" si="33"/>
        <v>4952.09</v>
      </c>
      <c r="H120">
        <f ca="1" t="shared" si="34"/>
        <v>5756.49</v>
      </c>
      <c r="I120">
        <f ca="1" t="shared" si="35"/>
        <v>8216.99</v>
      </c>
    </row>
    <row r="121" spans="1:9">
      <c r="A121" t="s">
        <v>130</v>
      </c>
      <c r="B121">
        <v>78624</v>
      </c>
      <c r="C121">
        <v>8890.33</v>
      </c>
      <c r="D121">
        <v>8899.81</v>
      </c>
      <c r="E121" t="s">
        <v>11</v>
      </c>
      <c r="G121">
        <f ca="1" t="shared" si="33"/>
        <v>5270.6</v>
      </c>
      <c r="H121">
        <f ca="1" t="shared" si="34"/>
        <v>6435.57</v>
      </c>
      <c r="I121">
        <f ca="1" t="shared" si="35"/>
        <v>8292.92</v>
      </c>
    </row>
    <row r="122" spans="1:9">
      <c r="A122" t="s">
        <v>131</v>
      </c>
      <c r="B122">
        <v>92612</v>
      </c>
      <c r="C122">
        <v>7544.26</v>
      </c>
      <c r="D122">
        <v>7550.46</v>
      </c>
      <c r="E122" t="s">
        <v>11</v>
      </c>
      <c r="G122">
        <f ca="1" t="shared" si="33"/>
        <v>4967.36</v>
      </c>
      <c r="H122">
        <f ca="1" t="shared" si="34"/>
        <v>6683.58</v>
      </c>
      <c r="I122">
        <f ca="1" t="shared" si="35"/>
        <v>7875.12</v>
      </c>
    </row>
    <row r="123" spans="1:9">
      <c r="A123" t="s">
        <v>132</v>
      </c>
      <c r="B123">
        <v>89351</v>
      </c>
      <c r="C123">
        <v>7808.96</v>
      </c>
      <c r="D123">
        <v>7813.46</v>
      </c>
      <c r="E123" t="s">
        <v>11</v>
      </c>
      <c r="G123">
        <f ca="1" t="shared" si="33"/>
        <v>4946.05</v>
      </c>
      <c r="H123">
        <f ca="1" t="shared" si="34"/>
        <v>5462.78</v>
      </c>
      <c r="I123">
        <f ca="1" t="shared" si="35"/>
        <v>7719.99</v>
      </c>
    </row>
    <row r="124" spans="1:9">
      <c r="A124" t="s">
        <v>133</v>
      </c>
      <c r="B124">
        <v>79130</v>
      </c>
      <c r="C124">
        <v>8840.59</v>
      </c>
      <c r="D124">
        <v>8846.35</v>
      </c>
      <c r="E124" t="s">
        <v>11</v>
      </c>
      <c r="G124">
        <f ca="1" t="shared" si="33"/>
        <v>4953.82</v>
      </c>
      <c r="H124">
        <f ca="1" t="shared" si="34"/>
        <v>5655.91</v>
      </c>
      <c r="I124">
        <f ca="1" t="shared" si="35"/>
        <v>7810.84</v>
      </c>
    </row>
    <row r="125" spans="1:9">
      <c r="A125" t="s">
        <v>134</v>
      </c>
      <c r="B125">
        <v>91730</v>
      </c>
      <c r="C125">
        <v>7504.27</v>
      </c>
      <c r="D125">
        <v>7509.1</v>
      </c>
      <c r="E125" t="s">
        <v>11</v>
      </c>
      <c r="G125">
        <f ca="1" t="shared" ref="G125:G134" si="36">OFFSET($D$2,(ROW()-ROW($G$4))*3+COLUMN()-COLUMN($G$4),0)</f>
        <v>4928.25</v>
      </c>
      <c r="H125">
        <f ca="1" t="shared" ref="H125:H134" si="37">OFFSET($D$2,(ROW()-ROW($G$4))*3+COLUMN()-COLUMN($G$4),0)</f>
        <v>5731.45</v>
      </c>
      <c r="I125">
        <f ca="1" t="shared" ref="I125:I134" si="38">OFFSET($D$2,(ROW()-ROW($G$4))*3+COLUMN()-COLUMN($G$4),0)</f>
        <v>8186.62</v>
      </c>
    </row>
    <row r="126" spans="1:9">
      <c r="A126" t="s">
        <v>135</v>
      </c>
      <c r="B126">
        <v>86403</v>
      </c>
      <c r="C126">
        <v>8262.13</v>
      </c>
      <c r="D126">
        <v>8268.38</v>
      </c>
      <c r="E126" t="s">
        <v>11</v>
      </c>
      <c r="G126">
        <f ca="1" t="shared" si="36"/>
        <v>4973.85</v>
      </c>
      <c r="H126">
        <f ca="1" t="shared" si="37"/>
        <v>5411.73</v>
      </c>
      <c r="I126">
        <f ca="1" t="shared" si="38"/>
        <v>7841.11</v>
      </c>
    </row>
    <row r="127" spans="1:9">
      <c r="A127" t="s">
        <v>136</v>
      </c>
      <c r="B127">
        <v>73881</v>
      </c>
      <c r="C127">
        <v>9470.24</v>
      </c>
      <c r="D127">
        <v>9476.2</v>
      </c>
      <c r="E127" t="s">
        <v>11</v>
      </c>
      <c r="G127">
        <f ca="1" t="shared" si="36"/>
        <v>4857.93</v>
      </c>
      <c r="H127">
        <f ca="1" t="shared" si="37"/>
        <v>5702.48</v>
      </c>
      <c r="I127">
        <f ca="1" t="shared" si="38"/>
        <v>8065.96</v>
      </c>
    </row>
    <row r="128" spans="1:9">
      <c r="A128" t="s">
        <v>137</v>
      </c>
      <c r="B128">
        <v>92914</v>
      </c>
      <c r="C128">
        <v>7513.38</v>
      </c>
      <c r="D128">
        <v>7519.03</v>
      </c>
      <c r="E128" t="s">
        <v>11</v>
      </c>
      <c r="G128">
        <f ca="1" t="shared" si="36"/>
        <v>4949.89</v>
      </c>
      <c r="H128">
        <f ca="1" t="shared" si="37"/>
        <v>5633.74</v>
      </c>
      <c r="I128">
        <f ca="1" t="shared" si="38"/>
        <v>8053.36</v>
      </c>
    </row>
    <row r="129" spans="1:9">
      <c r="A129" t="s">
        <v>138</v>
      </c>
      <c r="B129">
        <v>90510</v>
      </c>
      <c r="C129">
        <v>7725.56</v>
      </c>
      <c r="D129">
        <v>7731.22</v>
      </c>
      <c r="E129" t="s">
        <v>11</v>
      </c>
      <c r="G129">
        <f ca="1" t="shared" si="36"/>
        <v>4944.96</v>
      </c>
      <c r="H129">
        <f ca="1" t="shared" si="37"/>
        <v>6368.92</v>
      </c>
      <c r="I129">
        <f ca="1" t="shared" si="38"/>
        <v>8154.75</v>
      </c>
    </row>
    <row r="130" spans="1:9">
      <c r="A130" t="s">
        <v>139</v>
      </c>
      <c r="B130">
        <v>75980</v>
      </c>
      <c r="C130">
        <v>9199.66</v>
      </c>
      <c r="D130">
        <v>9205.67</v>
      </c>
      <c r="E130" t="s">
        <v>11</v>
      </c>
      <c r="G130">
        <f ca="1" t="shared" si="36"/>
        <v>4920.79</v>
      </c>
      <c r="H130">
        <f ca="1" t="shared" si="37"/>
        <v>5396.89</v>
      </c>
      <c r="I130">
        <f ca="1" t="shared" si="38"/>
        <v>8386.38</v>
      </c>
    </row>
    <row r="131" spans="1:9">
      <c r="A131" t="s">
        <v>140</v>
      </c>
      <c r="B131">
        <v>94779</v>
      </c>
      <c r="C131">
        <v>7393.04</v>
      </c>
      <c r="D131">
        <v>7398.1</v>
      </c>
      <c r="E131" t="s">
        <v>11</v>
      </c>
      <c r="G131">
        <f ca="1" t="shared" si="36"/>
        <v>4965.56</v>
      </c>
      <c r="H131">
        <f ca="1" t="shared" si="37"/>
        <v>5748.78</v>
      </c>
      <c r="I131">
        <f ca="1" t="shared" si="38"/>
        <v>7923.16</v>
      </c>
    </row>
    <row r="132" spans="1:9">
      <c r="A132" t="s">
        <v>141</v>
      </c>
      <c r="B132">
        <v>86062</v>
      </c>
      <c r="C132">
        <v>8112.59</v>
      </c>
      <c r="D132">
        <v>8119.68</v>
      </c>
      <c r="E132" t="s">
        <v>11</v>
      </c>
      <c r="G132">
        <f ca="1" t="shared" si="36"/>
        <v>4931.08</v>
      </c>
      <c r="H132">
        <f ca="1" t="shared" si="37"/>
        <v>5826.33</v>
      </c>
      <c r="I132">
        <f ca="1" t="shared" si="38"/>
        <v>8668.96</v>
      </c>
    </row>
    <row r="133" spans="1:9">
      <c r="A133" t="s">
        <v>142</v>
      </c>
      <c r="B133">
        <v>74237</v>
      </c>
      <c r="C133">
        <v>9420.84</v>
      </c>
      <c r="D133">
        <v>9427.58</v>
      </c>
      <c r="E133" t="s">
        <v>11</v>
      </c>
      <c r="G133">
        <f ca="1" t="shared" si="36"/>
        <v>4968.08</v>
      </c>
      <c r="H133">
        <f ca="1" t="shared" si="37"/>
        <v>5919.79</v>
      </c>
      <c r="I133">
        <f ca="1" t="shared" si="38"/>
        <v>8179.5</v>
      </c>
    </row>
    <row r="134" spans="1:9">
      <c r="A134" t="s">
        <v>143</v>
      </c>
      <c r="B134">
        <v>94493</v>
      </c>
      <c r="C134">
        <v>7425.99</v>
      </c>
      <c r="D134">
        <v>7431.88</v>
      </c>
      <c r="E134" t="s">
        <v>11</v>
      </c>
      <c r="G134">
        <f ca="1" t="shared" si="36"/>
        <v>4953.29</v>
      </c>
      <c r="H134">
        <f ca="1" t="shared" si="37"/>
        <v>5695.28</v>
      </c>
      <c r="I134">
        <f ca="1" t="shared" si="38"/>
        <v>7991</v>
      </c>
    </row>
    <row r="135" spans="1:9">
      <c r="A135" t="s">
        <v>144</v>
      </c>
      <c r="B135">
        <v>82126</v>
      </c>
      <c r="C135">
        <v>8526.93</v>
      </c>
      <c r="D135">
        <v>8533.22</v>
      </c>
      <c r="E135" t="s">
        <v>11</v>
      </c>
      <c r="G135">
        <f ca="1" t="shared" ref="G135:G149" si="39">OFFSET($D$2,(ROW()-ROW($G$4))*3+COLUMN()-COLUMN($G$4),0)</f>
        <v>4981.2</v>
      </c>
      <c r="H135">
        <f ca="1" t="shared" ref="H135:H149" si="40">OFFSET($D$2,(ROW()-ROW($G$4))*3+COLUMN()-COLUMN($G$4),0)</f>
        <v>6891.47</v>
      </c>
      <c r="I135">
        <f ca="1" t="shared" ref="I135:I149" si="41">OFFSET($D$2,(ROW()-ROW($G$4))*3+COLUMN()-COLUMN($G$4),0)</f>
        <v>8599.29</v>
      </c>
    </row>
    <row r="136" spans="1:9">
      <c r="A136" t="s">
        <v>145</v>
      </c>
      <c r="B136">
        <v>75330</v>
      </c>
      <c r="C136">
        <v>9286.13</v>
      </c>
      <c r="D136">
        <v>9292.48</v>
      </c>
      <c r="E136" t="s">
        <v>11</v>
      </c>
      <c r="G136">
        <f ca="1" t="shared" si="39"/>
        <v>5013.83</v>
      </c>
      <c r="H136">
        <f ca="1" t="shared" si="40"/>
        <v>6238.91</v>
      </c>
      <c r="I136">
        <f ca="1" t="shared" si="41"/>
        <v>7881.06</v>
      </c>
    </row>
    <row r="137" spans="1:9">
      <c r="A137" t="s">
        <v>146</v>
      </c>
      <c r="B137">
        <v>91997</v>
      </c>
      <c r="C137">
        <v>7568.2</v>
      </c>
      <c r="D137">
        <v>7573.36</v>
      </c>
      <c r="E137" t="s">
        <v>11</v>
      </c>
      <c r="G137">
        <f ca="1" t="shared" si="39"/>
        <v>4981.67</v>
      </c>
      <c r="H137">
        <f ca="1" t="shared" si="40"/>
        <v>5566.22</v>
      </c>
      <c r="I137">
        <f ca="1" t="shared" si="41"/>
        <v>7905.73</v>
      </c>
    </row>
    <row r="138" spans="1:9">
      <c r="A138" t="s">
        <v>147</v>
      </c>
      <c r="B138">
        <v>87378</v>
      </c>
      <c r="C138">
        <v>7968.31</v>
      </c>
      <c r="D138">
        <v>7973.4</v>
      </c>
      <c r="E138" t="s">
        <v>11</v>
      </c>
      <c r="G138">
        <f ca="1" t="shared" si="39"/>
        <v>4927.45</v>
      </c>
      <c r="H138">
        <f ca="1" t="shared" si="40"/>
        <v>6232.8</v>
      </c>
      <c r="I138">
        <f ca="1" t="shared" si="41"/>
        <v>7843.74</v>
      </c>
    </row>
    <row r="139" spans="1:9">
      <c r="A139" t="s">
        <v>148</v>
      </c>
      <c r="B139">
        <v>76711</v>
      </c>
      <c r="C139">
        <v>9117.8</v>
      </c>
      <c r="D139">
        <v>9123.91</v>
      </c>
      <c r="E139" t="s">
        <v>11</v>
      </c>
      <c r="G139">
        <f ca="1" t="shared" si="39"/>
        <v>4921.83</v>
      </c>
      <c r="H139">
        <f ca="1" t="shared" si="40"/>
        <v>5564.62</v>
      </c>
      <c r="I139">
        <f ca="1" t="shared" si="41"/>
        <v>8022.35</v>
      </c>
    </row>
    <row r="140" spans="1:9">
      <c r="A140" t="s">
        <v>149</v>
      </c>
      <c r="B140">
        <v>97891</v>
      </c>
      <c r="C140">
        <v>7146.66</v>
      </c>
      <c r="D140">
        <v>7151.95</v>
      </c>
      <c r="E140" t="s">
        <v>11</v>
      </c>
      <c r="G140">
        <f ca="1" t="shared" si="39"/>
        <v>4966.07</v>
      </c>
      <c r="H140">
        <f ca="1" t="shared" si="40"/>
        <v>5512.75</v>
      </c>
      <c r="I140">
        <f ca="1" t="shared" si="41"/>
        <v>7787.24</v>
      </c>
    </row>
    <row r="141" spans="1:9">
      <c r="A141" t="s">
        <v>150</v>
      </c>
      <c r="B141">
        <v>87258</v>
      </c>
      <c r="C141">
        <v>8041.45</v>
      </c>
      <c r="D141">
        <v>8047.24</v>
      </c>
      <c r="E141" t="s">
        <v>11</v>
      </c>
      <c r="G141">
        <f ca="1" t="shared" si="39"/>
        <v>4962.66</v>
      </c>
      <c r="H141">
        <f ca="1" t="shared" si="40"/>
        <v>5380.11</v>
      </c>
      <c r="I141">
        <f ca="1" t="shared" si="41"/>
        <v>7684.43</v>
      </c>
    </row>
    <row r="142" spans="1:9">
      <c r="A142" t="s">
        <v>151</v>
      </c>
      <c r="B142">
        <v>74578</v>
      </c>
      <c r="C142">
        <v>9380.94</v>
      </c>
      <c r="D142">
        <v>9388.76</v>
      </c>
      <c r="E142" t="s">
        <v>11</v>
      </c>
      <c r="G142">
        <f ca="1" t="shared" si="39"/>
        <v>4907.13</v>
      </c>
      <c r="H142">
        <f ca="1" t="shared" si="40"/>
        <v>5638.47</v>
      </c>
      <c r="I142">
        <f ca="1" t="shared" si="41"/>
        <v>8288.65</v>
      </c>
    </row>
    <row r="143" spans="1:9">
      <c r="A143" t="s">
        <v>152</v>
      </c>
      <c r="B143">
        <v>94185</v>
      </c>
      <c r="C143">
        <v>7386.39</v>
      </c>
      <c r="D143">
        <v>7393.59</v>
      </c>
      <c r="E143" t="s">
        <v>11</v>
      </c>
      <c r="G143">
        <f ca="1" t="shared" si="39"/>
        <v>4966.1</v>
      </c>
      <c r="H143">
        <f ca="1" t="shared" si="40"/>
        <v>5311.3</v>
      </c>
      <c r="I143">
        <f ca="1" t="shared" si="41"/>
        <v>7746.23</v>
      </c>
    </row>
    <row r="144" spans="1:9">
      <c r="A144" t="s">
        <v>153</v>
      </c>
      <c r="B144">
        <v>86867</v>
      </c>
      <c r="C144">
        <v>8111.75</v>
      </c>
      <c r="D144">
        <v>8118.34</v>
      </c>
      <c r="E144" t="s">
        <v>11</v>
      </c>
      <c r="G144">
        <f ca="1" t="shared" si="39"/>
        <v>5104.39</v>
      </c>
      <c r="H144">
        <f ca="1" t="shared" si="40"/>
        <v>5611.7</v>
      </c>
      <c r="I144">
        <f ca="1" t="shared" si="41"/>
        <v>7765.5</v>
      </c>
    </row>
    <row r="145" spans="1:9">
      <c r="A145" t="s">
        <v>154</v>
      </c>
      <c r="B145">
        <v>77667</v>
      </c>
      <c r="C145">
        <v>8995.72</v>
      </c>
      <c r="D145">
        <v>9001.89</v>
      </c>
      <c r="E145" t="s">
        <v>11</v>
      </c>
      <c r="G145">
        <f ca="1" t="shared" si="39"/>
        <v>4897.28</v>
      </c>
      <c r="H145">
        <f ca="1" t="shared" si="40"/>
        <v>5937.91</v>
      </c>
      <c r="I145">
        <f ca="1" t="shared" si="41"/>
        <v>8358.31</v>
      </c>
    </row>
    <row r="146" spans="1:9">
      <c r="A146" t="s">
        <v>155</v>
      </c>
      <c r="B146">
        <v>91401</v>
      </c>
      <c r="C146">
        <v>7688.26</v>
      </c>
      <c r="D146">
        <v>7693.96</v>
      </c>
      <c r="E146" t="s">
        <v>11</v>
      </c>
      <c r="G146">
        <f ca="1" t="shared" si="39"/>
        <v>4958.01</v>
      </c>
      <c r="H146">
        <f ca="1" t="shared" si="40"/>
        <v>5384.84</v>
      </c>
      <c r="I146">
        <f ca="1" t="shared" si="41"/>
        <v>8353.8</v>
      </c>
    </row>
    <row r="147" spans="1:9">
      <c r="A147" t="s">
        <v>156</v>
      </c>
      <c r="B147">
        <v>83443</v>
      </c>
      <c r="C147">
        <v>8422.19</v>
      </c>
      <c r="D147">
        <v>8428.55</v>
      </c>
      <c r="E147" t="s">
        <v>11</v>
      </c>
      <c r="G147">
        <f ca="1" t="shared" si="39"/>
        <v>4949.23</v>
      </c>
      <c r="H147">
        <f ca="1" t="shared" si="40"/>
        <v>5887.42</v>
      </c>
      <c r="I147">
        <f ca="1" t="shared" si="41"/>
        <v>8166.26</v>
      </c>
    </row>
    <row r="148" spans="1:9">
      <c r="A148" t="s">
        <v>157</v>
      </c>
      <c r="B148">
        <v>75152</v>
      </c>
      <c r="C148">
        <v>9309.49</v>
      </c>
      <c r="D148">
        <v>9316.95</v>
      </c>
      <c r="E148" t="s">
        <v>11</v>
      </c>
      <c r="G148">
        <f ca="1" t="shared" si="39"/>
        <v>4928.36</v>
      </c>
      <c r="H148">
        <f ca="1" t="shared" si="40"/>
        <v>6342.56</v>
      </c>
      <c r="I148">
        <f ca="1" t="shared" si="41"/>
        <v>7961.44</v>
      </c>
    </row>
    <row r="149" spans="1:9">
      <c r="A149" t="s">
        <v>158</v>
      </c>
      <c r="B149">
        <v>94401</v>
      </c>
      <c r="C149">
        <v>7429.11</v>
      </c>
      <c r="D149">
        <v>7435.82</v>
      </c>
      <c r="E149" t="s">
        <v>11</v>
      </c>
      <c r="G149">
        <f ca="1" t="shared" si="39"/>
        <v>4862.9</v>
      </c>
      <c r="H149">
        <f ca="1" t="shared" si="40"/>
        <v>5851.11</v>
      </c>
      <c r="I149">
        <f ca="1" t="shared" si="41"/>
        <v>8164.95</v>
      </c>
    </row>
    <row r="150" spans="1:9">
      <c r="A150" t="s">
        <v>159</v>
      </c>
      <c r="B150">
        <v>84129</v>
      </c>
      <c r="C150">
        <v>8306.59</v>
      </c>
      <c r="D150">
        <v>8313.06</v>
      </c>
      <c r="E150" t="s">
        <v>11</v>
      </c>
      <c r="G150">
        <f ca="1" t="shared" ref="G150:G159" si="42">OFFSET($D$2,(ROW()-ROW($G$4))*3+COLUMN()-COLUMN($G$4),0)</f>
        <v>4934.09</v>
      </c>
      <c r="H150">
        <f ca="1" t="shared" ref="H150:H159" si="43">OFFSET($D$2,(ROW()-ROW($G$4))*3+COLUMN()-COLUMN($G$4),0)</f>
        <v>5794.88</v>
      </c>
      <c r="I150">
        <f ca="1" t="shared" ref="I150:I159" si="44">OFFSET($D$2,(ROW()-ROW($G$4))*3+COLUMN()-COLUMN($G$4),0)</f>
        <v>8114.79</v>
      </c>
    </row>
    <row r="151" spans="1:9">
      <c r="A151" t="s">
        <v>160</v>
      </c>
      <c r="B151">
        <v>74477</v>
      </c>
      <c r="C151">
        <v>9391.53</v>
      </c>
      <c r="D151">
        <v>9398.58</v>
      </c>
      <c r="E151" t="s">
        <v>11</v>
      </c>
      <c r="G151">
        <f ca="1" t="shared" si="42"/>
        <v>4920.85</v>
      </c>
      <c r="H151">
        <f ca="1" t="shared" si="43"/>
        <v>5713.77</v>
      </c>
      <c r="I151">
        <f ca="1" t="shared" si="44"/>
        <v>7789</v>
      </c>
    </row>
    <row r="152" spans="1:9">
      <c r="A152" t="s">
        <v>161</v>
      </c>
      <c r="B152">
        <v>89459</v>
      </c>
      <c r="C152">
        <v>7766.26</v>
      </c>
      <c r="D152">
        <v>7771.35</v>
      </c>
      <c r="E152" t="s">
        <v>11</v>
      </c>
      <c r="G152">
        <f ca="1" t="shared" si="42"/>
        <v>5032.08</v>
      </c>
      <c r="H152">
        <f ca="1" t="shared" si="43"/>
        <v>6061.53</v>
      </c>
      <c r="I152">
        <f ca="1" t="shared" si="44"/>
        <v>7986.63</v>
      </c>
    </row>
    <row r="153" spans="1:9">
      <c r="A153" t="s">
        <v>162</v>
      </c>
      <c r="B153">
        <v>89053</v>
      </c>
      <c r="C153">
        <v>7873.28</v>
      </c>
      <c r="D153">
        <v>7878.04</v>
      </c>
      <c r="E153" t="s">
        <v>11</v>
      </c>
      <c r="G153">
        <f ca="1" t="shared" si="42"/>
        <v>5015.99</v>
      </c>
      <c r="H153">
        <f ca="1" t="shared" si="43"/>
        <v>6532.55</v>
      </c>
      <c r="I153">
        <f ca="1" t="shared" si="44"/>
        <v>7914.02</v>
      </c>
    </row>
    <row r="154" spans="1:9">
      <c r="A154" t="s">
        <v>163</v>
      </c>
      <c r="B154">
        <v>78026</v>
      </c>
      <c r="C154">
        <v>8966.39</v>
      </c>
      <c r="D154">
        <v>8972.16</v>
      </c>
      <c r="E154" t="s">
        <v>11</v>
      </c>
      <c r="G154">
        <f ca="1" t="shared" si="42"/>
        <v>4887.56</v>
      </c>
      <c r="H154">
        <f ca="1" t="shared" si="43"/>
        <v>5497.79</v>
      </c>
      <c r="I154">
        <f ca="1" t="shared" si="44"/>
        <v>7844.05</v>
      </c>
    </row>
    <row r="155" spans="1:9">
      <c r="A155" t="s">
        <v>164</v>
      </c>
      <c r="B155">
        <v>91622</v>
      </c>
      <c r="C155">
        <v>7486.5</v>
      </c>
      <c r="D155">
        <v>7492.16</v>
      </c>
      <c r="E155" t="s">
        <v>11</v>
      </c>
      <c r="G155">
        <f ca="1" t="shared" si="42"/>
        <v>4995.02</v>
      </c>
      <c r="H155">
        <f ca="1" t="shared" si="43"/>
        <v>5538.14</v>
      </c>
      <c r="I155">
        <f ca="1" t="shared" si="44"/>
        <v>8059.44</v>
      </c>
    </row>
    <row r="156" spans="1:9">
      <c r="A156" t="s">
        <v>165</v>
      </c>
      <c r="B156">
        <v>91063</v>
      </c>
      <c r="C156">
        <v>7669.48</v>
      </c>
      <c r="D156">
        <v>7675.4</v>
      </c>
      <c r="E156" t="s">
        <v>11</v>
      </c>
      <c r="G156">
        <f ca="1" t="shared" si="42"/>
        <v>4939.99</v>
      </c>
      <c r="H156">
        <f ca="1" t="shared" si="43"/>
        <v>5425.87</v>
      </c>
      <c r="I156">
        <f ca="1" t="shared" si="44"/>
        <v>8231.79</v>
      </c>
    </row>
    <row r="157" spans="1:9">
      <c r="A157" t="s">
        <v>166</v>
      </c>
      <c r="B157">
        <v>77563</v>
      </c>
      <c r="C157">
        <v>9033.38</v>
      </c>
      <c r="D157">
        <v>9039.46</v>
      </c>
      <c r="E157" t="s">
        <v>11</v>
      </c>
      <c r="G157">
        <f ca="1" t="shared" si="42"/>
        <v>4967.22</v>
      </c>
      <c r="H157">
        <f ca="1" t="shared" si="43"/>
        <v>5734.55</v>
      </c>
      <c r="I157">
        <f ca="1" t="shared" si="44"/>
        <v>8179.11</v>
      </c>
    </row>
    <row r="158" spans="1:9">
      <c r="A158" t="s">
        <v>167</v>
      </c>
      <c r="B158">
        <v>92625</v>
      </c>
      <c r="C158">
        <v>7512.62</v>
      </c>
      <c r="D158">
        <v>7518.1</v>
      </c>
      <c r="E158" t="s">
        <v>11</v>
      </c>
      <c r="G158">
        <f ca="1" t="shared" si="42"/>
        <v>4969.11</v>
      </c>
      <c r="H158">
        <f ca="1" t="shared" si="43"/>
        <v>5383.5</v>
      </c>
      <c r="I158">
        <f ca="1" t="shared" si="44"/>
        <v>8139.04</v>
      </c>
    </row>
    <row r="159" spans="1:9">
      <c r="A159" t="s">
        <v>168</v>
      </c>
      <c r="B159">
        <v>90677</v>
      </c>
      <c r="C159">
        <v>7737.26</v>
      </c>
      <c r="D159">
        <v>7743.13</v>
      </c>
      <c r="E159" t="s">
        <v>11</v>
      </c>
      <c r="G159">
        <f ca="1" t="shared" si="42"/>
        <v>5176.14</v>
      </c>
      <c r="H159">
        <f ca="1" t="shared" si="43"/>
        <v>5396.14</v>
      </c>
      <c r="I159">
        <f ca="1" t="shared" si="44"/>
        <v>7760.5</v>
      </c>
    </row>
    <row r="160" spans="1:9">
      <c r="A160" t="s">
        <v>169</v>
      </c>
      <c r="B160">
        <v>76967</v>
      </c>
      <c r="C160">
        <v>9090.12</v>
      </c>
      <c r="D160">
        <v>9096.19</v>
      </c>
      <c r="E160" t="s">
        <v>11</v>
      </c>
      <c r="G160">
        <f ca="1" t="shared" ref="G160:G169" si="45">OFFSET($D$2,(ROW()-ROW($G$4))*3+COLUMN()-COLUMN($G$4),0)</f>
        <v>4955.71</v>
      </c>
      <c r="H160">
        <f ca="1" t="shared" ref="H160:H169" si="46">OFFSET($D$2,(ROW()-ROW($G$4))*3+COLUMN()-COLUMN($G$4),0)</f>
        <v>5886.17</v>
      </c>
      <c r="I160">
        <f ca="1" t="shared" ref="I160:I169" si="47">OFFSET($D$2,(ROW()-ROW($G$4))*3+COLUMN()-COLUMN($G$4),0)</f>
        <v>7850.27</v>
      </c>
    </row>
    <row r="161" spans="1:9">
      <c r="A161" t="s">
        <v>170</v>
      </c>
      <c r="B161">
        <v>91269</v>
      </c>
      <c r="C161">
        <v>7597.34</v>
      </c>
      <c r="D161">
        <v>7602.7</v>
      </c>
      <c r="E161" t="s">
        <v>11</v>
      </c>
      <c r="G161">
        <f ca="1" t="shared" si="45"/>
        <v>4944.42</v>
      </c>
      <c r="H161">
        <f ca="1" t="shared" si="46"/>
        <v>6378.28</v>
      </c>
      <c r="I161">
        <f ca="1" t="shared" si="47"/>
        <v>8498.26</v>
      </c>
    </row>
    <row r="162" spans="1:9">
      <c r="A162" t="s">
        <v>171</v>
      </c>
      <c r="B162">
        <v>85175</v>
      </c>
      <c r="C162">
        <v>8062.71</v>
      </c>
      <c r="D162">
        <v>8068.64</v>
      </c>
      <c r="E162" t="s">
        <v>11</v>
      </c>
      <c r="G162">
        <f ca="1" t="shared" si="45"/>
        <v>4952.86</v>
      </c>
      <c r="H162">
        <f ca="1" t="shared" si="46"/>
        <v>5794.17</v>
      </c>
      <c r="I162">
        <f ca="1" t="shared" si="47"/>
        <v>7919.88</v>
      </c>
    </row>
    <row r="163" spans="1:9">
      <c r="A163" t="s">
        <v>172</v>
      </c>
      <c r="B163">
        <v>70040</v>
      </c>
      <c r="C163">
        <v>10006</v>
      </c>
      <c r="D163">
        <v>10011.3</v>
      </c>
      <c r="E163" t="s">
        <v>11</v>
      </c>
      <c r="G163">
        <f ca="1" t="shared" si="45"/>
        <v>4939.09</v>
      </c>
      <c r="H163">
        <f ca="1" t="shared" si="46"/>
        <v>5613.48</v>
      </c>
      <c r="I163">
        <f ca="1" t="shared" si="47"/>
        <v>8098.66</v>
      </c>
    </row>
    <row r="164" spans="1:9">
      <c r="A164" t="s">
        <v>173</v>
      </c>
      <c r="B164">
        <v>95216</v>
      </c>
      <c r="C164">
        <v>7349.27</v>
      </c>
      <c r="D164">
        <v>7354.9</v>
      </c>
      <c r="E164" t="s">
        <v>11</v>
      </c>
      <c r="G164">
        <f ca="1" t="shared" si="45"/>
        <v>4951.8</v>
      </c>
      <c r="H164">
        <f ca="1" t="shared" si="46"/>
        <v>5611.75</v>
      </c>
      <c r="I164">
        <f ca="1" t="shared" si="47"/>
        <v>8048.47</v>
      </c>
    </row>
    <row r="165" spans="1:9">
      <c r="A165" t="s">
        <v>174</v>
      </c>
      <c r="B165">
        <v>90634</v>
      </c>
      <c r="C165">
        <v>7735.15</v>
      </c>
      <c r="D165">
        <v>7740.79</v>
      </c>
      <c r="E165" t="s">
        <v>11</v>
      </c>
      <c r="G165">
        <f ca="1" t="shared" si="45"/>
        <v>5167.7</v>
      </c>
      <c r="H165">
        <f ca="1" t="shared" si="46"/>
        <v>5641.2</v>
      </c>
      <c r="I165">
        <f ca="1" t="shared" si="47"/>
        <v>8629.33</v>
      </c>
    </row>
    <row r="166" spans="1:9">
      <c r="A166" t="s">
        <v>175</v>
      </c>
      <c r="B166">
        <v>76922</v>
      </c>
      <c r="C166">
        <v>9098.43</v>
      </c>
      <c r="D166">
        <v>9104.36</v>
      </c>
      <c r="E166" t="s">
        <v>11</v>
      </c>
      <c r="G166">
        <f ca="1" t="shared" si="45"/>
        <v>4935.34</v>
      </c>
      <c r="H166">
        <f ca="1" t="shared" si="46"/>
        <v>5791.39</v>
      </c>
      <c r="I166">
        <f ca="1" t="shared" si="47"/>
        <v>7914.8</v>
      </c>
    </row>
    <row r="167" spans="1:9">
      <c r="A167" t="s">
        <v>176</v>
      </c>
      <c r="B167">
        <v>94677</v>
      </c>
      <c r="C167">
        <v>7380.08</v>
      </c>
      <c r="D167">
        <v>7385.25</v>
      </c>
      <c r="E167" t="s">
        <v>11</v>
      </c>
      <c r="G167">
        <f ca="1" t="shared" si="45"/>
        <v>4901.4</v>
      </c>
      <c r="H167">
        <f ca="1" t="shared" si="46"/>
        <v>5754.87</v>
      </c>
      <c r="I167">
        <f ca="1" t="shared" si="47"/>
        <v>7983.08</v>
      </c>
    </row>
    <row r="168" spans="1:9">
      <c r="A168" t="s">
        <v>177</v>
      </c>
      <c r="B168">
        <v>89319</v>
      </c>
      <c r="C168">
        <v>7806.42</v>
      </c>
      <c r="D168">
        <v>7811.52</v>
      </c>
      <c r="E168" t="s">
        <v>11</v>
      </c>
      <c r="G168">
        <f ca="1" t="shared" si="45"/>
        <v>4953.54</v>
      </c>
      <c r="H168">
        <f ca="1" t="shared" si="46"/>
        <v>5517.45</v>
      </c>
      <c r="I168">
        <f ca="1" t="shared" si="47"/>
        <v>7784.04</v>
      </c>
    </row>
    <row r="169" spans="1:9">
      <c r="A169" t="s">
        <v>178</v>
      </c>
      <c r="B169">
        <v>76562</v>
      </c>
      <c r="C169">
        <v>9152.43</v>
      </c>
      <c r="D169">
        <v>9158.54</v>
      </c>
      <c r="E169" t="s">
        <v>11</v>
      </c>
      <c r="G169">
        <f ca="1" t="shared" si="45"/>
        <v>4983.77</v>
      </c>
      <c r="H169">
        <f ca="1" t="shared" si="46"/>
        <v>5791.35</v>
      </c>
      <c r="I169">
        <f ca="1" t="shared" si="47"/>
        <v>8060.3</v>
      </c>
    </row>
    <row r="170" spans="1:9">
      <c r="A170" t="s">
        <v>179</v>
      </c>
      <c r="B170">
        <v>90562</v>
      </c>
      <c r="C170">
        <v>7720.77</v>
      </c>
      <c r="D170">
        <v>7725.35</v>
      </c>
      <c r="E170" t="s">
        <v>11</v>
      </c>
      <c r="G170">
        <f ca="1" t="shared" ref="G170:G184" si="48">OFFSET($D$2,(ROW()-ROW($G$4))*3+COLUMN()-COLUMN($G$4),0)</f>
        <v>4967.42</v>
      </c>
      <c r="H170">
        <f ca="1" t="shared" ref="H170:H184" si="49">OFFSET($D$2,(ROW()-ROW($G$4))*3+COLUMN()-COLUMN($G$4),0)</f>
        <v>5438.12</v>
      </c>
      <c r="I170">
        <f ca="1" t="shared" ref="I170:I184" si="50">OFFSET($D$2,(ROW()-ROW($G$4))*3+COLUMN()-COLUMN($G$4),0)</f>
        <v>7932.87</v>
      </c>
    </row>
    <row r="171" spans="1:9">
      <c r="A171" t="s">
        <v>180</v>
      </c>
      <c r="B171">
        <v>82909</v>
      </c>
      <c r="C171">
        <v>8461.67</v>
      </c>
      <c r="D171">
        <v>8466.85</v>
      </c>
      <c r="E171" t="s">
        <v>11</v>
      </c>
      <c r="G171">
        <f ca="1" t="shared" si="48"/>
        <v>4970.28</v>
      </c>
      <c r="H171">
        <f ca="1" t="shared" si="49"/>
        <v>5464.34</v>
      </c>
      <c r="I171">
        <f ca="1" t="shared" si="50"/>
        <v>7787.3</v>
      </c>
    </row>
    <row r="172" spans="1:9">
      <c r="A172" t="s">
        <v>181</v>
      </c>
      <c r="B172">
        <v>75260</v>
      </c>
      <c r="C172">
        <v>9365.51</v>
      </c>
      <c r="D172">
        <v>9371.74</v>
      </c>
      <c r="E172" t="s">
        <v>11</v>
      </c>
      <c r="G172">
        <f ca="1" t="shared" si="48"/>
        <v>5171.21</v>
      </c>
      <c r="H172">
        <f ca="1" t="shared" si="49"/>
        <v>5509.3</v>
      </c>
      <c r="I172">
        <f ca="1" t="shared" si="50"/>
        <v>7730.71</v>
      </c>
    </row>
    <row r="173" spans="1:9">
      <c r="A173" t="s">
        <v>182</v>
      </c>
      <c r="B173">
        <v>92876</v>
      </c>
      <c r="C173">
        <v>7550.99</v>
      </c>
      <c r="D173">
        <v>7555.72</v>
      </c>
      <c r="E173" t="s">
        <v>11</v>
      </c>
      <c r="G173">
        <f ca="1" t="shared" si="48"/>
        <v>4949.04</v>
      </c>
      <c r="H173">
        <f ca="1" t="shared" si="49"/>
        <v>5862</v>
      </c>
      <c r="I173">
        <f ca="1" t="shared" si="50"/>
        <v>8246.86</v>
      </c>
    </row>
    <row r="174" spans="1:9">
      <c r="A174" t="s">
        <v>183</v>
      </c>
      <c r="B174">
        <v>81511</v>
      </c>
      <c r="C174">
        <v>8669.81</v>
      </c>
      <c r="D174">
        <v>8675.18</v>
      </c>
      <c r="E174" t="s">
        <v>11</v>
      </c>
      <c r="G174">
        <f ca="1" t="shared" si="48"/>
        <v>5187.66</v>
      </c>
      <c r="H174">
        <f ca="1" t="shared" si="49"/>
        <v>6127.99</v>
      </c>
      <c r="I174">
        <f ca="1" t="shared" si="50"/>
        <v>8262.99</v>
      </c>
    </row>
    <row r="175" spans="1:9">
      <c r="A175" t="s">
        <v>184</v>
      </c>
      <c r="B175">
        <v>74101</v>
      </c>
      <c r="C175">
        <v>9401.29</v>
      </c>
      <c r="D175">
        <v>9407.73</v>
      </c>
      <c r="E175" t="s">
        <v>11</v>
      </c>
      <c r="G175">
        <f ca="1" t="shared" si="48"/>
        <v>4925.45</v>
      </c>
      <c r="H175">
        <f ca="1" t="shared" si="49"/>
        <v>5739.2</v>
      </c>
      <c r="I175">
        <f ca="1" t="shared" si="50"/>
        <v>7800.13</v>
      </c>
    </row>
    <row r="176" spans="1:9">
      <c r="A176" t="s">
        <v>185</v>
      </c>
      <c r="B176">
        <v>93208</v>
      </c>
      <c r="C176">
        <v>7454.77</v>
      </c>
      <c r="D176">
        <v>7459.59</v>
      </c>
      <c r="E176" t="s">
        <v>11</v>
      </c>
      <c r="G176">
        <f ca="1" t="shared" si="48"/>
        <v>4985.53</v>
      </c>
      <c r="H176">
        <f ca="1" t="shared" si="49"/>
        <v>5518.98</v>
      </c>
      <c r="I176">
        <f ca="1" t="shared" si="50"/>
        <v>8212.98</v>
      </c>
    </row>
    <row r="177" spans="1:9">
      <c r="A177" t="s">
        <v>186</v>
      </c>
      <c r="B177">
        <v>89353</v>
      </c>
      <c r="C177">
        <v>7840.45</v>
      </c>
      <c r="D177">
        <v>7846.82</v>
      </c>
      <c r="E177" t="s">
        <v>11</v>
      </c>
      <c r="G177">
        <f ca="1" t="shared" si="48"/>
        <v>4923.47</v>
      </c>
      <c r="H177">
        <f ca="1" t="shared" si="49"/>
        <v>5630.33</v>
      </c>
      <c r="I177">
        <f ca="1" t="shared" si="50"/>
        <v>8001.37</v>
      </c>
    </row>
    <row r="178" spans="1:9">
      <c r="A178" t="s">
        <v>187</v>
      </c>
      <c r="B178">
        <v>74076</v>
      </c>
      <c r="C178">
        <v>9400.97</v>
      </c>
      <c r="D178">
        <v>9407.79</v>
      </c>
      <c r="E178" t="s">
        <v>11</v>
      </c>
      <c r="G178">
        <f ca="1" t="shared" si="48"/>
        <v>4896.19</v>
      </c>
      <c r="H178">
        <f ca="1" t="shared" si="49"/>
        <v>5639.58</v>
      </c>
      <c r="I178">
        <f ca="1" t="shared" si="50"/>
        <v>7985.78</v>
      </c>
    </row>
    <row r="179" spans="1:9">
      <c r="A179" t="s">
        <v>188</v>
      </c>
      <c r="B179">
        <v>93479</v>
      </c>
      <c r="C179">
        <v>7485.48</v>
      </c>
      <c r="D179">
        <v>7490.45</v>
      </c>
      <c r="E179" t="s">
        <v>11</v>
      </c>
      <c r="G179">
        <f ca="1" t="shared" si="48"/>
        <v>4894.18</v>
      </c>
      <c r="H179">
        <f ca="1" t="shared" si="49"/>
        <v>5777.99</v>
      </c>
      <c r="I179">
        <f ca="1" t="shared" si="50"/>
        <v>8238.93</v>
      </c>
    </row>
    <row r="180" spans="1:9">
      <c r="A180" t="s">
        <v>189</v>
      </c>
      <c r="B180">
        <v>89526</v>
      </c>
      <c r="C180">
        <v>7797.23</v>
      </c>
      <c r="D180">
        <v>7802.73</v>
      </c>
      <c r="E180" t="s">
        <v>11</v>
      </c>
      <c r="G180">
        <f ca="1" t="shared" si="48"/>
        <v>4911.12</v>
      </c>
      <c r="H180">
        <f ca="1" t="shared" si="49"/>
        <v>5675.96</v>
      </c>
      <c r="I180">
        <f ca="1" t="shared" si="50"/>
        <v>7984.9</v>
      </c>
    </row>
    <row r="181" spans="1:9">
      <c r="A181" t="s">
        <v>190</v>
      </c>
      <c r="B181">
        <v>77305</v>
      </c>
      <c r="C181">
        <v>9018.68</v>
      </c>
      <c r="D181">
        <v>9024.45</v>
      </c>
      <c r="E181" t="s">
        <v>11</v>
      </c>
      <c r="G181">
        <f ca="1" t="shared" si="48"/>
        <v>4925.91</v>
      </c>
      <c r="H181">
        <f ca="1" t="shared" si="49"/>
        <v>5511.24</v>
      </c>
      <c r="I181">
        <f ca="1" t="shared" si="50"/>
        <v>7946.21</v>
      </c>
    </row>
    <row r="182" spans="1:9">
      <c r="A182" t="s">
        <v>191</v>
      </c>
      <c r="B182">
        <v>94276</v>
      </c>
      <c r="C182">
        <v>7396.61</v>
      </c>
      <c r="D182">
        <v>7402.74</v>
      </c>
      <c r="E182" t="s">
        <v>11</v>
      </c>
      <c r="G182">
        <f ca="1" t="shared" si="48"/>
        <v>4930.31</v>
      </c>
      <c r="H182">
        <f ca="1" t="shared" si="49"/>
        <v>5451.06</v>
      </c>
      <c r="I182">
        <f ca="1" t="shared" si="50"/>
        <v>8209.74</v>
      </c>
    </row>
    <row r="183" spans="1:9">
      <c r="A183" t="s">
        <v>192</v>
      </c>
      <c r="B183">
        <v>82224</v>
      </c>
      <c r="C183">
        <v>8547.88</v>
      </c>
      <c r="D183">
        <v>8553.24</v>
      </c>
      <c r="E183" t="s">
        <v>11</v>
      </c>
      <c r="G183">
        <f ca="1" t="shared" si="48"/>
        <v>4924.46</v>
      </c>
      <c r="H183">
        <f ca="1" t="shared" si="49"/>
        <v>5814.05</v>
      </c>
      <c r="I183">
        <f ca="1" t="shared" si="50"/>
        <v>7673.54</v>
      </c>
    </row>
    <row r="184" spans="1:9">
      <c r="A184" t="s">
        <v>193</v>
      </c>
      <c r="B184">
        <v>77266</v>
      </c>
      <c r="C184">
        <v>9051.61</v>
      </c>
      <c r="D184">
        <v>9059.67</v>
      </c>
      <c r="E184" t="s">
        <v>11</v>
      </c>
      <c r="G184">
        <f ca="1" t="shared" si="48"/>
        <v>4967.29</v>
      </c>
      <c r="H184">
        <f ca="1" t="shared" si="49"/>
        <v>5759</v>
      </c>
      <c r="I184">
        <f ca="1" t="shared" si="50"/>
        <v>7833.66</v>
      </c>
    </row>
    <row r="185" spans="1:9">
      <c r="A185" t="s">
        <v>194</v>
      </c>
      <c r="B185">
        <v>92005</v>
      </c>
      <c r="C185">
        <v>7586.52</v>
      </c>
      <c r="D185">
        <v>7591.14</v>
      </c>
      <c r="E185" t="s">
        <v>11</v>
      </c>
      <c r="G185">
        <f ca="1" t="shared" ref="G185:G194" si="51">OFFSET($D$2,(ROW()-ROW($G$4))*3+COLUMN()-COLUMN($G$4),0)</f>
        <v>4924.86</v>
      </c>
      <c r="H185">
        <f ca="1" t="shared" ref="H185:H194" si="52">OFFSET($D$2,(ROW()-ROW($G$4))*3+COLUMN()-COLUMN($G$4),0)</f>
        <v>5670.78</v>
      </c>
      <c r="I185">
        <f ca="1" t="shared" ref="I185:I194" si="53">OFFSET($D$2,(ROW()-ROW($G$4))*3+COLUMN()-COLUMN($G$4),0)</f>
        <v>7740.43</v>
      </c>
    </row>
    <row r="186" spans="1:9">
      <c r="A186" t="s">
        <v>195</v>
      </c>
      <c r="B186">
        <v>86744</v>
      </c>
      <c r="C186">
        <v>8055.41</v>
      </c>
      <c r="D186">
        <v>8062.06</v>
      </c>
      <c r="E186" t="s">
        <v>11</v>
      </c>
      <c r="G186">
        <f ca="1" t="shared" si="51"/>
        <v>4919.58</v>
      </c>
      <c r="H186">
        <f ca="1" t="shared" si="52"/>
        <v>5452.6</v>
      </c>
      <c r="I186">
        <f ca="1" t="shared" si="53"/>
        <v>8223.53</v>
      </c>
    </row>
    <row r="187" spans="1:9">
      <c r="A187" t="s">
        <v>196</v>
      </c>
      <c r="B187">
        <v>74588</v>
      </c>
      <c r="C187">
        <v>9378.19</v>
      </c>
      <c r="D187">
        <v>9384.48</v>
      </c>
      <c r="E187" t="s">
        <v>11</v>
      </c>
      <c r="G187">
        <f ca="1" t="shared" si="51"/>
        <v>4956.14</v>
      </c>
      <c r="H187">
        <f ca="1" t="shared" si="52"/>
        <v>5341.29</v>
      </c>
      <c r="I187">
        <f ca="1" t="shared" si="53"/>
        <v>7927.98</v>
      </c>
    </row>
    <row r="188" spans="1:9">
      <c r="A188" t="s">
        <v>197</v>
      </c>
      <c r="B188">
        <v>94736</v>
      </c>
      <c r="C188">
        <v>7399.5</v>
      </c>
      <c r="D188">
        <v>7404.63</v>
      </c>
      <c r="E188" t="s">
        <v>11</v>
      </c>
      <c r="G188">
        <f ca="1" t="shared" si="51"/>
        <v>4947.37</v>
      </c>
      <c r="H188">
        <f ca="1" t="shared" si="52"/>
        <v>5721.96</v>
      </c>
      <c r="I188">
        <f ca="1" t="shared" si="53"/>
        <v>8406.23</v>
      </c>
    </row>
    <row r="189" spans="1:9">
      <c r="A189" t="s">
        <v>198</v>
      </c>
      <c r="B189">
        <v>89653</v>
      </c>
      <c r="C189">
        <v>7803.34</v>
      </c>
      <c r="D189">
        <v>7809.47</v>
      </c>
      <c r="E189" t="s">
        <v>11</v>
      </c>
      <c r="G189">
        <f ca="1" t="shared" si="51"/>
        <v>4889.38</v>
      </c>
      <c r="H189">
        <f ca="1" t="shared" si="52"/>
        <v>5492.53</v>
      </c>
      <c r="I189">
        <f ca="1" t="shared" si="53"/>
        <v>8261.81</v>
      </c>
    </row>
    <row r="190" spans="1:9">
      <c r="A190" t="s">
        <v>199</v>
      </c>
      <c r="B190">
        <v>74944</v>
      </c>
      <c r="C190">
        <v>9295.02</v>
      </c>
      <c r="D190">
        <v>9301.12</v>
      </c>
      <c r="E190" t="s">
        <v>11</v>
      </c>
      <c r="G190">
        <f ca="1" t="shared" si="51"/>
        <v>4938.4</v>
      </c>
      <c r="H190">
        <f ca="1" t="shared" si="52"/>
        <v>5647.66</v>
      </c>
      <c r="I190">
        <f ca="1" t="shared" si="53"/>
        <v>7966.61</v>
      </c>
    </row>
    <row r="191" spans="1:9">
      <c r="A191" t="s">
        <v>200</v>
      </c>
      <c r="B191">
        <v>90197</v>
      </c>
      <c r="C191">
        <v>7435.45</v>
      </c>
      <c r="D191">
        <v>7440.33</v>
      </c>
      <c r="E191" t="s">
        <v>11</v>
      </c>
      <c r="G191">
        <f ca="1" t="shared" si="51"/>
        <v>4928.12</v>
      </c>
      <c r="H191">
        <f ca="1" t="shared" si="52"/>
        <v>5677.44</v>
      </c>
      <c r="I191">
        <f ca="1" t="shared" si="53"/>
        <v>8058.95</v>
      </c>
    </row>
    <row r="192" spans="1:9">
      <c r="A192" t="s">
        <v>201</v>
      </c>
      <c r="B192">
        <v>85253</v>
      </c>
      <c r="C192">
        <v>8196.47</v>
      </c>
      <c r="D192">
        <v>8201.14</v>
      </c>
      <c r="E192" t="s">
        <v>11</v>
      </c>
      <c r="G192">
        <f ca="1" t="shared" si="51"/>
        <v>4951.9</v>
      </c>
      <c r="H192">
        <f ca="1" t="shared" si="52"/>
        <v>5625.75</v>
      </c>
      <c r="I192">
        <f ca="1" t="shared" si="53"/>
        <v>7784.7</v>
      </c>
    </row>
    <row r="193" spans="1:9">
      <c r="A193" t="s">
        <v>202</v>
      </c>
      <c r="B193">
        <v>77550</v>
      </c>
      <c r="C193">
        <v>9017.3</v>
      </c>
      <c r="D193">
        <v>9023.47</v>
      </c>
      <c r="E193" t="s">
        <v>11</v>
      </c>
      <c r="G193">
        <f ca="1" t="shared" si="51"/>
        <v>4921.4</v>
      </c>
      <c r="H193">
        <f ca="1" t="shared" si="52"/>
        <v>5521.12</v>
      </c>
      <c r="I193">
        <f ca="1" t="shared" si="53"/>
        <v>8003.11</v>
      </c>
    </row>
    <row r="194" spans="1:9">
      <c r="A194" t="s">
        <v>203</v>
      </c>
      <c r="B194">
        <v>90462</v>
      </c>
      <c r="C194">
        <v>7654.87</v>
      </c>
      <c r="D194">
        <v>7660.71</v>
      </c>
      <c r="E194" t="s">
        <v>11</v>
      </c>
      <c r="G194">
        <f ca="1" t="shared" si="51"/>
        <v>4944.7</v>
      </c>
      <c r="H194">
        <f ca="1" t="shared" si="52"/>
        <v>5502</v>
      </c>
      <c r="I194">
        <f ca="1" t="shared" si="53"/>
        <v>7923.39</v>
      </c>
    </row>
    <row r="195" spans="1:9">
      <c r="A195" t="s">
        <v>204</v>
      </c>
      <c r="B195">
        <v>86837</v>
      </c>
      <c r="C195">
        <v>8045.22</v>
      </c>
      <c r="D195">
        <v>8052.15</v>
      </c>
      <c r="E195" t="s">
        <v>11</v>
      </c>
      <c r="G195">
        <f ca="1" t="shared" ref="G195:G204" si="54">OFFSET($D$2,(ROW()-ROW($G$4))*3+COLUMN()-COLUMN($G$4),0)</f>
        <v>5212.47</v>
      </c>
      <c r="H195">
        <f ca="1" t="shared" ref="H195:H204" si="55">OFFSET($D$2,(ROW()-ROW($G$4))*3+COLUMN()-COLUMN($G$4),0)</f>
        <v>5633.89</v>
      </c>
      <c r="I195">
        <f ca="1" t="shared" ref="I195:I204" si="56">OFFSET($D$2,(ROW()-ROW($G$4))*3+COLUMN()-COLUMN($G$4),0)</f>
        <v>7766.77</v>
      </c>
    </row>
    <row r="196" spans="1:9">
      <c r="A196" t="s">
        <v>205</v>
      </c>
      <c r="B196">
        <v>75650</v>
      </c>
      <c r="C196">
        <v>9239.27</v>
      </c>
      <c r="D196">
        <v>9245.8</v>
      </c>
      <c r="E196" t="s">
        <v>11</v>
      </c>
      <c r="G196">
        <f ca="1" t="shared" si="54"/>
        <v>4941.47</v>
      </c>
      <c r="H196">
        <f ca="1" t="shared" si="55"/>
        <v>6123.38</v>
      </c>
      <c r="I196">
        <f ca="1" t="shared" si="56"/>
        <v>8217.91</v>
      </c>
    </row>
    <row r="197" spans="1:9">
      <c r="A197" t="s">
        <v>206</v>
      </c>
      <c r="B197">
        <v>93989</v>
      </c>
      <c r="C197">
        <v>7418.38</v>
      </c>
      <c r="D197">
        <v>7423.72</v>
      </c>
      <c r="E197" t="s">
        <v>11</v>
      </c>
      <c r="G197">
        <f ca="1" t="shared" si="54"/>
        <v>5019.49</v>
      </c>
      <c r="H197">
        <f ca="1" t="shared" si="55"/>
        <v>6556.27</v>
      </c>
      <c r="I197">
        <f ca="1" t="shared" si="56"/>
        <v>7814.38</v>
      </c>
    </row>
    <row r="198" spans="1:9">
      <c r="A198" t="s">
        <v>207</v>
      </c>
      <c r="B198">
        <v>85470</v>
      </c>
      <c r="C198">
        <v>8177.87</v>
      </c>
      <c r="D198">
        <v>8183.55</v>
      </c>
      <c r="E198" t="s">
        <v>11</v>
      </c>
      <c r="G198">
        <f ca="1" t="shared" si="54"/>
        <v>4889.86</v>
      </c>
      <c r="H198">
        <f ca="1" t="shared" si="55"/>
        <v>5710.29</v>
      </c>
      <c r="I198">
        <f ca="1" t="shared" si="56"/>
        <v>8055.03</v>
      </c>
    </row>
    <row r="199" spans="1:9">
      <c r="A199" t="s">
        <v>208</v>
      </c>
      <c r="B199">
        <v>77125</v>
      </c>
      <c r="C199">
        <v>9067.4</v>
      </c>
      <c r="D199">
        <v>9073.48</v>
      </c>
      <c r="E199" t="s">
        <v>11</v>
      </c>
      <c r="G199">
        <f ca="1" t="shared" si="54"/>
        <v>4888.56</v>
      </c>
      <c r="H199">
        <f ca="1" t="shared" si="55"/>
        <v>5319.89</v>
      </c>
      <c r="I199">
        <f ca="1" t="shared" si="56"/>
        <v>7697.51</v>
      </c>
    </row>
    <row r="200" spans="1:9">
      <c r="A200" t="s">
        <v>209</v>
      </c>
      <c r="B200">
        <v>94184</v>
      </c>
      <c r="C200">
        <v>7432.56</v>
      </c>
      <c r="D200">
        <v>7437.61</v>
      </c>
      <c r="E200" t="s">
        <v>11</v>
      </c>
      <c r="G200">
        <f ca="1" t="shared" si="54"/>
        <v>4826</v>
      </c>
      <c r="H200">
        <f ca="1" t="shared" si="55"/>
        <v>6212.55</v>
      </c>
      <c r="I200">
        <f ca="1" t="shared" si="56"/>
        <v>8846.64</v>
      </c>
    </row>
    <row r="201" spans="1:9">
      <c r="A201" t="s">
        <v>210</v>
      </c>
      <c r="B201">
        <v>84387</v>
      </c>
      <c r="C201">
        <v>7689.71</v>
      </c>
      <c r="D201">
        <v>7694.82</v>
      </c>
      <c r="E201" t="s">
        <v>11</v>
      </c>
      <c r="G201">
        <f ca="1" t="shared" si="54"/>
        <v>4913.83</v>
      </c>
      <c r="H201">
        <f ca="1" t="shared" si="55"/>
        <v>5393.72</v>
      </c>
      <c r="I201">
        <f ca="1" t="shared" si="56"/>
        <v>7651.12</v>
      </c>
    </row>
    <row r="202" spans="1:9">
      <c r="A202" t="s">
        <v>211</v>
      </c>
      <c r="B202">
        <v>78086</v>
      </c>
      <c r="C202">
        <v>8961.32</v>
      </c>
      <c r="D202">
        <v>8966.94</v>
      </c>
      <c r="E202" t="s">
        <v>11</v>
      </c>
      <c r="G202">
        <f ca="1" t="shared" si="54"/>
        <v>5022.88</v>
      </c>
      <c r="H202">
        <f ca="1" t="shared" si="55"/>
        <v>6231.65</v>
      </c>
      <c r="I202">
        <f ca="1" t="shared" si="56"/>
        <v>7704.14</v>
      </c>
    </row>
    <row r="203" spans="1:9">
      <c r="A203" t="s">
        <v>212</v>
      </c>
      <c r="B203">
        <v>92255</v>
      </c>
      <c r="C203">
        <v>7551.77</v>
      </c>
      <c r="D203">
        <v>7555.75</v>
      </c>
      <c r="E203" t="s">
        <v>11</v>
      </c>
      <c r="G203">
        <f ca="1" t="shared" si="54"/>
        <v>4918.03</v>
      </c>
      <c r="H203">
        <f ca="1" t="shared" si="55"/>
        <v>5433.84</v>
      </c>
      <c r="I203">
        <f ca="1" t="shared" si="56"/>
        <v>8010.93</v>
      </c>
    </row>
    <row r="204" spans="1:5">
      <c r="A204" t="s">
        <v>213</v>
      </c>
      <c r="B204">
        <v>88292</v>
      </c>
      <c r="C204">
        <v>7910.54</v>
      </c>
      <c r="D204">
        <v>7915.67</v>
      </c>
      <c r="E204" t="s">
        <v>11</v>
      </c>
    </row>
    <row r="205" spans="1:5">
      <c r="A205" t="s">
        <v>214</v>
      </c>
      <c r="B205">
        <v>76485</v>
      </c>
      <c r="C205">
        <v>9143.82</v>
      </c>
      <c r="D205">
        <v>9149.45</v>
      </c>
      <c r="E205" t="s">
        <v>11</v>
      </c>
    </row>
    <row r="206" spans="1:5">
      <c r="A206" t="s">
        <v>215</v>
      </c>
      <c r="B206">
        <v>93632</v>
      </c>
      <c r="C206">
        <v>7446.92</v>
      </c>
      <c r="D206">
        <v>7451.95</v>
      </c>
      <c r="E206" t="s">
        <v>11</v>
      </c>
    </row>
    <row r="207" spans="1:5">
      <c r="A207" t="s">
        <v>216</v>
      </c>
      <c r="B207">
        <v>87397</v>
      </c>
      <c r="C207">
        <v>7943.04</v>
      </c>
      <c r="D207">
        <v>7948.23</v>
      </c>
      <c r="E207" t="s">
        <v>11</v>
      </c>
    </row>
    <row r="208" spans="1:5">
      <c r="A208" t="s">
        <v>217</v>
      </c>
      <c r="B208">
        <v>78560</v>
      </c>
      <c r="C208">
        <v>8896.29</v>
      </c>
      <c r="D208">
        <v>8902.49</v>
      </c>
      <c r="E208" t="s">
        <v>11</v>
      </c>
    </row>
    <row r="209" spans="1:5">
      <c r="A209" t="s">
        <v>218</v>
      </c>
      <c r="B209">
        <v>95013</v>
      </c>
      <c r="C209">
        <v>7392.02</v>
      </c>
      <c r="D209">
        <v>7396.99</v>
      </c>
      <c r="E209" t="s">
        <v>11</v>
      </c>
    </row>
    <row r="210" spans="1:5">
      <c r="A210" t="s">
        <v>219</v>
      </c>
      <c r="B210">
        <v>84006</v>
      </c>
      <c r="C210">
        <v>8237.93</v>
      </c>
      <c r="D210">
        <v>8242.58</v>
      </c>
      <c r="E210" t="s">
        <v>11</v>
      </c>
    </row>
    <row r="211" spans="1:5">
      <c r="A211" t="s">
        <v>220</v>
      </c>
      <c r="B211">
        <v>73670</v>
      </c>
      <c r="C211">
        <v>9494.94</v>
      </c>
      <c r="D211">
        <v>9501.34</v>
      </c>
      <c r="E211" t="s">
        <v>11</v>
      </c>
    </row>
    <row r="212" spans="1:5">
      <c r="A212" t="s">
        <v>221</v>
      </c>
      <c r="B212">
        <v>92398</v>
      </c>
      <c r="C212">
        <v>7535.46</v>
      </c>
      <c r="D212">
        <v>7542.36</v>
      </c>
      <c r="E212" t="s">
        <v>11</v>
      </c>
    </row>
    <row r="213" spans="1:5">
      <c r="A213" t="s">
        <v>222</v>
      </c>
      <c r="B213">
        <v>84762</v>
      </c>
      <c r="C213">
        <v>8260.67</v>
      </c>
      <c r="D213">
        <v>8266.53</v>
      </c>
      <c r="E213" t="s">
        <v>11</v>
      </c>
    </row>
    <row r="214" spans="1:5">
      <c r="A214" t="s">
        <v>223</v>
      </c>
      <c r="B214">
        <v>74986</v>
      </c>
      <c r="C214">
        <v>9326.31</v>
      </c>
      <c r="D214">
        <v>9331.86</v>
      </c>
      <c r="E214" t="s">
        <v>11</v>
      </c>
    </row>
    <row r="215" spans="1:5">
      <c r="A215" t="s">
        <v>224</v>
      </c>
      <c r="B215">
        <v>91164</v>
      </c>
      <c r="C215">
        <v>7635.23</v>
      </c>
      <c r="D215">
        <v>7639.96</v>
      </c>
      <c r="E215" t="s">
        <v>11</v>
      </c>
    </row>
    <row r="216" spans="1:5">
      <c r="A216" t="s">
        <v>225</v>
      </c>
      <c r="B216">
        <v>86324</v>
      </c>
      <c r="C216">
        <v>8090.68</v>
      </c>
      <c r="D216">
        <v>8096.58</v>
      </c>
      <c r="E216" t="s">
        <v>11</v>
      </c>
    </row>
    <row r="217" spans="1:5">
      <c r="A217" t="s">
        <v>226</v>
      </c>
      <c r="B217">
        <v>75495</v>
      </c>
      <c r="C217">
        <v>9267.12</v>
      </c>
      <c r="D217">
        <v>9272.69</v>
      </c>
      <c r="E217" t="s">
        <v>11</v>
      </c>
    </row>
    <row r="218" spans="1:5">
      <c r="A218" t="s">
        <v>227</v>
      </c>
      <c r="B218">
        <v>94789</v>
      </c>
      <c r="C218">
        <v>7392.87</v>
      </c>
      <c r="D218">
        <v>7397.66</v>
      </c>
      <c r="E218" t="s">
        <v>11</v>
      </c>
    </row>
    <row r="219" spans="1:5">
      <c r="A219" t="s">
        <v>228</v>
      </c>
      <c r="B219">
        <v>87959</v>
      </c>
      <c r="C219">
        <v>7968.45</v>
      </c>
      <c r="D219">
        <v>7975.12</v>
      </c>
      <c r="E219" t="s">
        <v>11</v>
      </c>
    </row>
    <row r="220" spans="1:5">
      <c r="A220" t="s">
        <v>229</v>
      </c>
      <c r="B220">
        <v>76397</v>
      </c>
      <c r="C220">
        <v>9127.69</v>
      </c>
      <c r="D220">
        <v>9133.65</v>
      </c>
      <c r="E220" t="s">
        <v>11</v>
      </c>
    </row>
    <row r="221" spans="1:5">
      <c r="A221" t="s">
        <v>230</v>
      </c>
      <c r="B221">
        <v>91123</v>
      </c>
      <c r="C221">
        <v>7655.55</v>
      </c>
      <c r="D221">
        <v>7659.84</v>
      </c>
      <c r="E221" t="s">
        <v>11</v>
      </c>
    </row>
    <row r="222" spans="1:5">
      <c r="A222" t="s">
        <v>231</v>
      </c>
      <c r="B222">
        <v>86797</v>
      </c>
      <c r="C222">
        <v>8013.41</v>
      </c>
      <c r="D222">
        <v>8018.4</v>
      </c>
      <c r="E222" t="s">
        <v>11</v>
      </c>
    </row>
    <row r="223" spans="1:5">
      <c r="A223" t="s">
        <v>232</v>
      </c>
      <c r="B223">
        <v>76733</v>
      </c>
      <c r="C223">
        <v>9121.35</v>
      </c>
      <c r="D223">
        <v>9127.39</v>
      </c>
      <c r="E223" t="s">
        <v>11</v>
      </c>
    </row>
    <row r="224" spans="1:5">
      <c r="A224" t="s">
        <v>233</v>
      </c>
      <c r="B224">
        <v>94769</v>
      </c>
      <c r="C224">
        <v>7443.91</v>
      </c>
      <c r="D224">
        <v>7448.36</v>
      </c>
      <c r="E224" t="s">
        <v>11</v>
      </c>
    </row>
    <row r="225" spans="1:5">
      <c r="A225" t="s">
        <v>234</v>
      </c>
      <c r="B225">
        <v>89123</v>
      </c>
      <c r="C225">
        <v>7856.33</v>
      </c>
      <c r="D225">
        <v>7861.74</v>
      </c>
      <c r="E225" t="s">
        <v>11</v>
      </c>
    </row>
    <row r="226" spans="1:5">
      <c r="A226" t="s">
        <v>235</v>
      </c>
      <c r="B226">
        <v>75942</v>
      </c>
      <c r="C226">
        <v>9215.99</v>
      </c>
      <c r="D226">
        <v>9221.88</v>
      </c>
      <c r="E226" t="s">
        <v>11</v>
      </c>
    </row>
    <row r="227" spans="1:5">
      <c r="A227" t="s">
        <v>236</v>
      </c>
      <c r="B227">
        <v>94327</v>
      </c>
      <c r="C227">
        <v>7424.06</v>
      </c>
      <c r="D227">
        <v>7429.69</v>
      </c>
      <c r="E227" t="s">
        <v>11</v>
      </c>
    </row>
    <row r="228" spans="1:5">
      <c r="A228" t="s">
        <v>237</v>
      </c>
      <c r="B228">
        <v>90249</v>
      </c>
      <c r="C228">
        <v>7756.5</v>
      </c>
      <c r="D228">
        <v>7761.83</v>
      </c>
      <c r="E228" t="s">
        <v>11</v>
      </c>
    </row>
    <row r="229" spans="1:5">
      <c r="A229" t="s">
        <v>238</v>
      </c>
      <c r="B229">
        <v>73745</v>
      </c>
      <c r="C229">
        <v>9483.38</v>
      </c>
      <c r="D229">
        <v>9489.29</v>
      </c>
      <c r="E229" t="s">
        <v>11</v>
      </c>
    </row>
    <row r="230" spans="1:5">
      <c r="A230" t="s">
        <v>239</v>
      </c>
      <c r="B230">
        <v>97577</v>
      </c>
      <c r="C230">
        <v>7177.7</v>
      </c>
      <c r="D230">
        <v>7183.49</v>
      </c>
      <c r="E230" t="s">
        <v>11</v>
      </c>
    </row>
    <row r="231" spans="1:5">
      <c r="A231" t="s">
        <v>240</v>
      </c>
      <c r="B231">
        <v>88370</v>
      </c>
      <c r="C231">
        <v>7927.86</v>
      </c>
      <c r="D231">
        <v>7933.42</v>
      </c>
      <c r="E231" t="s">
        <v>11</v>
      </c>
    </row>
    <row r="232" spans="1:5">
      <c r="A232" t="s">
        <v>241</v>
      </c>
      <c r="B232">
        <v>78173</v>
      </c>
      <c r="C232">
        <v>8949.48</v>
      </c>
      <c r="D232">
        <v>8956.59</v>
      </c>
      <c r="E232" t="s">
        <v>11</v>
      </c>
    </row>
    <row r="233" spans="1:5">
      <c r="A233" t="s">
        <v>242</v>
      </c>
      <c r="B233">
        <v>94023</v>
      </c>
      <c r="C233">
        <v>7434.71</v>
      </c>
      <c r="D233">
        <v>7439.23</v>
      </c>
      <c r="E233" t="s">
        <v>11</v>
      </c>
    </row>
    <row r="234" spans="1:5">
      <c r="A234" t="s">
        <v>243</v>
      </c>
      <c r="B234">
        <v>86695</v>
      </c>
      <c r="C234">
        <v>8048.86</v>
      </c>
      <c r="D234">
        <v>8053.67</v>
      </c>
      <c r="E234" t="s">
        <v>11</v>
      </c>
    </row>
    <row r="235" spans="1:5">
      <c r="A235" t="s">
        <v>244</v>
      </c>
      <c r="B235">
        <v>74614</v>
      </c>
      <c r="C235">
        <v>9364.48</v>
      </c>
      <c r="D235">
        <v>9369.94</v>
      </c>
      <c r="E235" t="s">
        <v>11</v>
      </c>
    </row>
    <row r="236" spans="1:5">
      <c r="A236" t="s">
        <v>245</v>
      </c>
      <c r="B236">
        <v>91565</v>
      </c>
      <c r="C236">
        <v>7637.29</v>
      </c>
      <c r="D236">
        <v>7643.83</v>
      </c>
      <c r="E236" t="s">
        <v>11</v>
      </c>
    </row>
    <row r="237" spans="1:5">
      <c r="A237" t="s">
        <v>246</v>
      </c>
      <c r="B237">
        <v>84564</v>
      </c>
      <c r="C237">
        <v>8289.89</v>
      </c>
      <c r="D237">
        <v>8295.74</v>
      </c>
      <c r="E237" t="s">
        <v>11</v>
      </c>
    </row>
    <row r="238" spans="1:5">
      <c r="A238" t="s">
        <v>247</v>
      </c>
      <c r="B238">
        <v>76667</v>
      </c>
      <c r="C238">
        <v>9131.37</v>
      </c>
      <c r="D238">
        <v>9139.71</v>
      </c>
      <c r="E238" t="s">
        <v>11</v>
      </c>
    </row>
    <row r="239" spans="1:5">
      <c r="A239" t="s">
        <v>248</v>
      </c>
      <c r="B239">
        <v>94879</v>
      </c>
      <c r="C239">
        <v>7389.98</v>
      </c>
      <c r="D239">
        <v>7396.86</v>
      </c>
      <c r="E239" t="s">
        <v>11</v>
      </c>
    </row>
    <row r="240" spans="1:5">
      <c r="A240" t="s">
        <v>249</v>
      </c>
      <c r="B240">
        <v>87590</v>
      </c>
      <c r="C240">
        <v>7918.77</v>
      </c>
      <c r="D240">
        <v>7924.27</v>
      </c>
      <c r="E240" t="s">
        <v>11</v>
      </c>
    </row>
    <row r="241" spans="1:5">
      <c r="A241" t="s">
        <v>250</v>
      </c>
      <c r="B241">
        <v>76625</v>
      </c>
      <c r="C241">
        <v>9138.78</v>
      </c>
      <c r="D241">
        <v>9147.36</v>
      </c>
      <c r="E241" t="s">
        <v>11</v>
      </c>
    </row>
    <row r="242" spans="1:5">
      <c r="A242" t="s">
        <v>251</v>
      </c>
      <c r="B242">
        <v>59302</v>
      </c>
      <c r="C242">
        <v>8768.44</v>
      </c>
      <c r="D242">
        <v>8774.44</v>
      </c>
      <c r="E242" t="s">
        <v>11</v>
      </c>
    </row>
    <row r="243" spans="1:5">
      <c r="A243" t="s">
        <v>252</v>
      </c>
      <c r="B243">
        <v>87048</v>
      </c>
      <c r="C243">
        <v>8023.75</v>
      </c>
      <c r="D243">
        <v>8027.21</v>
      </c>
      <c r="E243" t="s">
        <v>11</v>
      </c>
    </row>
    <row r="244" spans="1:5">
      <c r="A244" t="s">
        <v>253</v>
      </c>
      <c r="B244">
        <v>76746</v>
      </c>
      <c r="C244">
        <v>9075.55</v>
      </c>
      <c r="D244">
        <v>9079.51</v>
      </c>
      <c r="E244" t="s">
        <v>11</v>
      </c>
    </row>
    <row r="245" spans="1:5">
      <c r="A245" t="s">
        <v>254</v>
      </c>
      <c r="B245">
        <v>93675</v>
      </c>
      <c r="C245">
        <v>7320.72</v>
      </c>
      <c r="D245">
        <v>7324.7</v>
      </c>
      <c r="E245" t="s">
        <v>11</v>
      </c>
    </row>
    <row r="246" spans="1:5">
      <c r="A246" t="s">
        <v>255</v>
      </c>
      <c r="B246">
        <v>82612</v>
      </c>
      <c r="C246">
        <v>8453.82</v>
      </c>
      <c r="D246">
        <v>8459.73</v>
      </c>
      <c r="E246" t="s">
        <v>11</v>
      </c>
    </row>
    <row r="247" spans="1:5">
      <c r="A247" t="s">
        <v>256</v>
      </c>
      <c r="B247">
        <v>76992</v>
      </c>
      <c r="C247">
        <v>9116.61</v>
      </c>
      <c r="D247">
        <v>9121.13</v>
      </c>
      <c r="E247" t="s">
        <v>11</v>
      </c>
    </row>
    <row r="248" spans="1:5">
      <c r="A248" t="s">
        <v>257</v>
      </c>
      <c r="B248">
        <v>96168</v>
      </c>
      <c r="C248">
        <v>7400.92</v>
      </c>
      <c r="D248">
        <v>7405.48</v>
      </c>
      <c r="E248" t="s">
        <v>11</v>
      </c>
    </row>
    <row r="249" spans="1:5">
      <c r="A249" t="s">
        <v>258</v>
      </c>
      <c r="B249">
        <v>87292</v>
      </c>
      <c r="C249">
        <v>8282.91</v>
      </c>
      <c r="D249">
        <v>8289.25</v>
      </c>
      <c r="E249" t="s">
        <v>11</v>
      </c>
    </row>
    <row r="250" spans="1:5">
      <c r="A250" t="s">
        <v>259</v>
      </c>
      <c r="B250">
        <v>76646</v>
      </c>
      <c r="C250">
        <v>9131.2</v>
      </c>
      <c r="D250">
        <v>9135.57</v>
      </c>
      <c r="E250" t="s">
        <v>11</v>
      </c>
    </row>
    <row r="251" spans="1:5">
      <c r="A251" t="s">
        <v>260</v>
      </c>
      <c r="B251">
        <v>91364</v>
      </c>
      <c r="C251">
        <v>7574.66</v>
      </c>
      <c r="D251">
        <v>7574.36</v>
      </c>
      <c r="E251" t="s">
        <v>11</v>
      </c>
    </row>
    <row r="252" spans="1:5">
      <c r="A252" t="s">
        <v>261</v>
      </c>
      <c r="B252">
        <v>92087</v>
      </c>
      <c r="C252">
        <v>7679.94</v>
      </c>
      <c r="D252">
        <v>7684.42</v>
      </c>
      <c r="E252" t="s">
        <v>11</v>
      </c>
    </row>
    <row r="253" spans="1:5">
      <c r="A253" t="s">
        <v>262</v>
      </c>
      <c r="B253">
        <v>75913</v>
      </c>
      <c r="C253">
        <v>9260.78</v>
      </c>
      <c r="D253">
        <v>9265.74</v>
      </c>
      <c r="E253" t="s">
        <v>11</v>
      </c>
    </row>
    <row r="254" spans="1:5">
      <c r="A254" t="s">
        <v>263</v>
      </c>
      <c r="B254">
        <v>95836</v>
      </c>
      <c r="C254">
        <v>7268.86</v>
      </c>
      <c r="D254">
        <v>7275.58</v>
      </c>
      <c r="E254" t="s">
        <v>11</v>
      </c>
    </row>
    <row r="255" spans="1:5">
      <c r="A255" t="s">
        <v>264</v>
      </c>
      <c r="B255">
        <v>86943</v>
      </c>
      <c r="C255">
        <v>7940.76</v>
      </c>
      <c r="D255">
        <v>7946.03</v>
      </c>
      <c r="E255" t="s">
        <v>11</v>
      </c>
    </row>
    <row r="256" spans="1:5">
      <c r="A256" t="s">
        <v>265</v>
      </c>
      <c r="B256">
        <v>76291</v>
      </c>
      <c r="C256">
        <v>9177.37</v>
      </c>
      <c r="D256">
        <v>9181.4</v>
      </c>
      <c r="E256" t="s">
        <v>11</v>
      </c>
    </row>
    <row r="257" spans="1:5">
      <c r="A257" t="s">
        <v>266</v>
      </c>
      <c r="B257">
        <v>90014</v>
      </c>
      <c r="C257">
        <v>7628.53</v>
      </c>
      <c r="D257">
        <v>7631.85</v>
      </c>
      <c r="E257" t="s">
        <v>11</v>
      </c>
    </row>
    <row r="258" spans="1:5">
      <c r="A258" t="s">
        <v>267</v>
      </c>
      <c r="B258">
        <v>88023</v>
      </c>
      <c r="C258">
        <v>7943.96</v>
      </c>
      <c r="D258">
        <v>7947.17</v>
      </c>
      <c r="E258" t="s">
        <v>11</v>
      </c>
    </row>
    <row r="259" spans="1:5">
      <c r="A259" t="s">
        <v>268</v>
      </c>
      <c r="B259">
        <v>73966</v>
      </c>
      <c r="C259">
        <v>9450.87</v>
      </c>
      <c r="D259">
        <v>9454.8</v>
      </c>
      <c r="E259" t="s">
        <v>11</v>
      </c>
    </row>
    <row r="260" spans="1:5">
      <c r="A260" t="s">
        <v>269</v>
      </c>
      <c r="B260">
        <v>93642</v>
      </c>
      <c r="C260">
        <v>7548.72</v>
      </c>
      <c r="D260">
        <v>7555.08</v>
      </c>
      <c r="E260" t="s">
        <v>11</v>
      </c>
    </row>
    <row r="261" spans="1:5">
      <c r="A261" t="s">
        <v>270</v>
      </c>
      <c r="B261">
        <v>88187</v>
      </c>
      <c r="C261">
        <v>7951.52</v>
      </c>
      <c r="D261">
        <v>7954.78</v>
      </c>
      <c r="E261" t="s">
        <v>11</v>
      </c>
    </row>
    <row r="262" spans="1:5">
      <c r="A262" t="s">
        <v>271</v>
      </c>
      <c r="B262">
        <v>78217</v>
      </c>
      <c r="C262">
        <v>8945.25</v>
      </c>
      <c r="D262">
        <v>8948.72</v>
      </c>
      <c r="E262" t="s">
        <v>11</v>
      </c>
    </row>
    <row r="263" spans="1:5">
      <c r="A263" t="s">
        <v>272</v>
      </c>
      <c r="B263">
        <v>93202</v>
      </c>
      <c r="C263">
        <v>7490.42</v>
      </c>
      <c r="D263">
        <v>7493.88</v>
      </c>
      <c r="E263" t="s">
        <v>11</v>
      </c>
    </row>
    <row r="264" spans="1:5">
      <c r="A264" t="s">
        <v>273</v>
      </c>
      <c r="B264">
        <v>86108</v>
      </c>
      <c r="C264">
        <v>8118.75</v>
      </c>
      <c r="D264">
        <v>8121.97</v>
      </c>
      <c r="E264" t="s">
        <v>11</v>
      </c>
    </row>
    <row r="265" spans="1:5">
      <c r="A265" t="s">
        <v>274</v>
      </c>
      <c r="B265">
        <v>77047</v>
      </c>
      <c r="C265">
        <v>9089.67</v>
      </c>
      <c r="D265">
        <v>9092.9</v>
      </c>
      <c r="E265" t="s">
        <v>11</v>
      </c>
    </row>
    <row r="266" spans="1:5">
      <c r="A266" t="s">
        <v>275</v>
      </c>
      <c r="B266">
        <v>96124</v>
      </c>
      <c r="C266">
        <v>7331.73</v>
      </c>
      <c r="D266">
        <v>7334.91</v>
      </c>
      <c r="E266" t="s">
        <v>11</v>
      </c>
    </row>
    <row r="267" spans="1:5">
      <c r="A267" t="s">
        <v>276</v>
      </c>
      <c r="B267">
        <v>81823</v>
      </c>
      <c r="C267">
        <v>8559.46</v>
      </c>
      <c r="D267">
        <v>8562.84</v>
      </c>
      <c r="E267" t="s">
        <v>11</v>
      </c>
    </row>
    <row r="268" spans="1:5">
      <c r="A268" t="s">
        <v>277</v>
      </c>
      <c r="B268">
        <v>79356</v>
      </c>
      <c r="C268">
        <v>8823.2</v>
      </c>
      <c r="D268">
        <v>8826.67</v>
      </c>
      <c r="E268" t="s">
        <v>11</v>
      </c>
    </row>
    <row r="269" spans="1:5">
      <c r="A269" t="s">
        <v>278</v>
      </c>
      <c r="B269">
        <v>92480</v>
      </c>
      <c r="C269">
        <v>7463.14</v>
      </c>
      <c r="D269">
        <v>7467.17</v>
      </c>
      <c r="E269" t="s">
        <v>11</v>
      </c>
    </row>
    <row r="270" spans="1:5">
      <c r="A270" t="s">
        <v>279</v>
      </c>
      <c r="B270">
        <v>88220</v>
      </c>
      <c r="C270">
        <v>7981.4</v>
      </c>
      <c r="D270">
        <v>7987.97</v>
      </c>
      <c r="E270" t="s">
        <v>11</v>
      </c>
    </row>
    <row r="271" spans="1:5">
      <c r="A271" t="s">
        <v>280</v>
      </c>
      <c r="B271">
        <v>74351</v>
      </c>
      <c r="C271">
        <v>9316.1</v>
      </c>
      <c r="D271">
        <v>9323.13</v>
      </c>
      <c r="E271" t="s">
        <v>11</v>
      </c>
    </row>
    <row r="272" spans="1:5">
      <c r="A272" t="s">
        <v>281</v>
      </c>
      <c r="B272">
        <v>91403</v>
      </c>
      <c r="C272">
        <v>7656.25</v>
      </c>
      <c r="D272">
        <v>7661.86</v>
      </c>
      <c r="E272" t="s">
        <v>11</v>
      </c>
    </row>
    <row r="273" spans="1:5">
      <c r="A273" t="s">
        <v>282</v>
      </c>
      <c r="B273">
        <v>90565</v>
      </c>
      <c r="C273">
        <v>7747.73</v>
      </c>
      <c r="D273">
        <v>7753.33</v>
      </c>
      <c r="E273" t="s">
        <v>11</v>
      </c>
    </row>
    <row r="274" spans="1:5">
      <c r="A274" t="s">
        <v>283</v>
      </c>
      <c r="B274">
        <v>77649</v>
      </c>
      <c r="C274">
        <v>9003.62</v>
      </c>
      <c r="D274">
        <v>9010.37</v>
      </c>
      <c r="E274" t="s">
        <v>11</v>
      </c>
    </row>
    <row r="275" spans="1:5">
      <c r="A275" t="s">
        <v>284</v>
      </c>
      <c r="B275">
        <v>93230</v>
      </c>
      <c r="C275">
        <v>7495.67</v>
      </c>
      <c r="D275">
        <v>7501.04</v>
      </c>
      <c r="E275" t="s">
        <v>11</v>
      </c>
    </row>
    <row r="276" spans="1:5">
      <c r="A276" t="s">
        <v>285</v>
      </c>
      <c r="B276">
        <v>88789</v>
      </c>
      <c r="C276">
        <v>7884.71</v>
      </c>
      <c r="D276">
        <v>7890.82</v>
      </c>
      <c r="E276" t="s">
        <v>11</v>
      </c>
    </row>
    <row r="277" spans="1:5">
      <c r="A277" t="s">
        <v>286</v>
      </c>
      <c r="B277">
        <v>77566</v>
      </c>
      <c r="C277">
        <v>8991.75</v>
      </c>
      <c r="D277">
        <v>8999.17</v>
      </c>
      <c r="E277" t="s">
        <v>11</v>
      </c>
    </row>
    <row r="278" spans="1:5">
      <c r="A278" t="s">
        <v>287</v>
      </c>
      <c r="B278">
        <v>96130</v>
      </c>
      <c r="C278">
        <v>7272.01</v>
      </c>
      <c r="D278">
        <v>7277.87</v>
      </c>
      <c r="E278" t="s">
        <v>11</v>
      </c>
    </row>
    <row r="279" spans="1:5">
      <c r="A279" t="s">
        <v>288</v>
      </c>
      <c r="B279">
        <v>80693</v>
      </c>
      <c r="C279">
        <v>8690.68</v>
      </c>
      <c r="D279">
        <v>8696.33</v>
      </c>
      <c r="E279" t="s">
        <v>11</v>
      </c>
    </row>
    <row r="280" spans="1:5">
      <c r="A280" t="s">
        <v>289</v>
      </c>
      <c r="B280">
        <v>72616</v>
      </c>
      <c r="C280">
        <v>9623.11</v>
      </c>
      <c r="D280">
        <v>9630.49</v>
      </c>
      <c r="E280" t="s">
        <v>11</v>
      </c>
    </row>
    <row r="281" spans="1:5">
      <c r="A281" t="s">
        <v>290</v>
      </c>
      <c r="B281">
        <v>94211</v>
      </c>
      <c r="C281">
        <v>7376.42</v>
      </c>
      <c r="D281">
        <v>7383.13</v>
      </c>
      <c r="E281" t="s">
        <v>11</v>
      </c>
    </row>
    <row r="282" spans="1:5">
      <c r="A282" t="s">
        <v>291</v>
      </c>
      <c r="B282">
        <v>86564</v>
      </c>
      <c r="C282">
        <v>8070.62</v>
      </c>
      <c r="D282">
        <v>8077.18</v>
      </c>
      <c r="E282" t="s">
        <v>11</v>
      </c>
    </row>
    <row r="283" spans="1:5">
      <c r="A283" t="s">
        <v>292</v>
      </c>
      <c r="B283">
        <v>76412</v>
      </c>
      <c r="C283">
        <v>9141.23</v>
      </c>
      <c r="D283">
        <v>9148.48</v>
      </c>
      <c r="E283" t="s">
        <v>11</v>
      </c>
    </row>
    <row r="284" spans="1:5">
      <c r="A284" t="s">
        <v>293</v>
      </c>
      <c r="B284">
        <v>90755</v>
      </c>
      <c r="C284">
        <v>7721.2</v>
      </c>
      <c r="D284">
        <v>7726.33</v>
      </c>
      <c r="E284" t="s">
        <v>11</v>
      </c>
    </row>
    <row r="285" spans="1:5">
      <c r="A285" t="s">
        <v>294</v>
      </c>
      <c r="B285">
        <v>83517</v>
      </c>
      <c r="C285">
        <v>8390.31</v>
      </c>
      <c r="D285">
        <v>8395.7</v>
      </c>
      <c r="E285" t="s">
        <v>11</v>
      </c>
    </row>
    <row r="286" spans="1:5">
      <c r="A286" t="s">
        <v>295</v>
      </c>
      <c r="B286">
        <v>78013</v>
      </c>
      <c r="C286">
        <v>8961.04</v>
      </c>
      <c r="D286">
        <v>8967.16</v>
      </c>
      <c r="E286" t="s">
        <v>11</v>
      </c>
    </row>
    <row r="287" spans="1:5">
      <c r="A287" t="s">
        <v>296</v>
      </c>
      <c r="B287">
        <v>92002</v>
      </c>
      <c r="C287">
        <v>7617.66</v>
      </c>
      <c r="D287">
        <v>7623.5</v>
      </c>
      <c r="E287" t="s">
        <v>11</v>
      </c>
    </row>
    <row r="288" spans="1:5">
      <c r="A288" t="s">
        <v>297</v>
      </c>
      <c r="B288">
        <v>88998</v>
      </c>
      <c r="C288">
        <v>7877.22</v>
      </c>
      <c r="D288">
        <v>7884.43</v>
      </c>
      <c r="E288" t="s">
        <v>11</v>
      </c>
    </row>
    <row r="289" spans="1:5">
      <c r="A289" t="s">
        <v>298</v>
      </c>
      <c r="B289">
        <v>79069</v>
      </c>
      <c r="C289">
        <v>8848.86</v>
      </c>
      <c r="D289">
        <v>8856.2</v>
      </c>
      <c r="E289" t="s">
        <v>11</v>
      </c>
    </row>
    <row r="290" spans="1:5">
      <c r="A290" t="s">
        <v>299</v>
      </c>
      <c r="B290">
        <v>94612</v>
      </c>
      <c r="C290">
        <v>7394.26</v>
      </c>
      <c r="D290">
        <v>7400.37</v>
      </c>
      <c r="E290" t="s">
        <v>11</v>
      </c>
    </row>
    <row r="291" spans="1:5">
      <c r="A291" t="s">
        <v>300</v>
      </c>
      <c r="B291">
        <v>84438</v>
      </c>
      <c r="C291">
        <v>8242.68</v>
      </c>
      <c r="D291">
        <v>8250.67</v>
      </c>
      <c r="E291" t="s">
        <v>11</v>
      </c>
    </row>
    <row r="292" spans="1:5">
      <c r="A292" t="s">
        <v>301</v>
      </c>
      <c r="B292">
        <v>67351</v>
      </c>
      <c r="C292">
        <v>10325.5</v>
      </c>
      <c r="D292">
        <v>10339.6</v>
      </c>
      <c r="E292" t="s">
        <v>11</v>
      </c>
    </row>
    <row r="293" spans="1:5">
      <c r="A293" t="s">
        <v>302</v>
      </c>
      <c r="B293">
        <v>95282</v>
      </c>
      <c r="C293">
        <v>7330.58</v>
      </c>
      <c r="D293">
        <v>7337.22</v>
      </c>
      <c r="E293" t="s">
        <v>11</v>
      </c>
    </row>
    <row r="294" spans="1:5">
      <c r="A294" t="s">
        <v>303</v>
      </c>
      <c r="B294">
        <v>88359</v>
      </c>
      <c r="C294">
        <v>7906.97</v>
      </c>
      <c r="D294">
        <v>7913.67</v>
      </c>
      <c r="E294" t="s">
        <v>11</v>
      </c>
    </row>
    <row r="295" spans="1:5">
      <c r="A295" t="s">
        <v>304</v>
      </c>
      <c r="B295">
        <v>77861</v>
      </c>
      <c r="C295">
        <v>8988.01</v>
      </c>
      <c r="D295">
        <v>8995.02</v>
      </c>
      <c r="E295" t="s">
        <v>11</v>
      </c>
    </row>
    <row r="296" spans="1:5">
      <c r="A296" t="s">
        <v>305</v>
      </c>
      <c r="B296">
        <v>95018</v>
      </c>
      <c r="C296">
        <v>7361.67</v>
      </c>
      <c r="D296">
        <v>7368.23</v>
      </c>
      <c r="E296" t="s">
        <v>11</v>
      </c>
    </row>
    <row r="297" spans="1:5">
      <c r="A297" t="s">
        <v>306</v>
      </c>
      <c r="B297">
        <v>86462</v>
      </c>
      <c r="C297">
        <v>8080.79</v>
      </c>
      <c r="D297">
        <v>8087.76</v>
      </c>
      <c r="E297" t="s">
        <v>11</v>
      </c>
    </row>
    <row r="298" spans="1:5">
      <c r="A298" t="s">
        <v>307</v>
      </c>
      <c r="B298">
        <v>75627</v>
      </c>
      <c r="C298">
        <v>9135.49</v>
      </c>
      <c r="D298">
        <v>9142.71</v>
      </c>
      <c r="E298" t="s">
        <v>11</v>
      </c>
    </row>
    <row r="299" spans="1:5">
      <c r="A299" t="s">
        <v>308</v>
      </c>
      <c r="B299">
        <v>92310</v>
      </c>
      <c r="C299">
        <v>7548.96</v>
      </c>
      <c r="D299">
        <v>7554.74</v>
      </c>
      <c r="E299" t="s">
        <v>11</v>
      </c>
    </row>
    <row r="300" spans="1:5">
      <c r="A300" t="s">
        <v>309</v>
      </c>
      <c r="B300">
        <v>88343</v>
      </c>
      <c r="C300">
        <v>7896.64</v>
      </c>
      <c r="D300">
        <v>7901.98</v>
      </c>
      <c r="E300" t="s">
        <v>11</v>
      </c>
    </row>
    <row r="301" spans="1:5">
      <c r="A301" t="s">
        <v>310</v>
      </c>
      <c r="B301">
        <v>77614</v>
      </c>
      <c r="C301">
        <v>9013.95</v>
      </c>
      <c r="D301">
        <v>9020.09</v>
      </c>
      <c r="E301" t="s">
        <v>11</v>
      </c>
    </row>
    <row r="302" spans="1:5">
      <c r="A302" t="s">
        <v>311</v>
      </c>
      <c r="B302">
        <v>142220</v>
      </c>
      <c r="C302">
        <v>4921.53</v>
      </c>
      <c r="D302">
        <v>4922.75</v>
      </c>
      <c r="E302" t="s">
        <v>11</v>
      </c>
    </row>
    <row r="303" spans="1:5">
      <c r="A303" t="s">
        <v>312</v>
      </c>
      <c r="B303">
        <v>122595</v>
      </c>
      <c r="C303">
        <v>5715.68</v>
      </c>
      <c r="D303">
        <v>5716.7</v>
      </c>
      <c r="E303" t="s">
        <v>11</v>
      </c>
    </row>
    <row r="304" spans="1:5">
      <c r="A304" t="s">
        <v>313</v>
      </c>
      <c r="B304">
        <v>93297</v>
      </c>
      <c r="C304">
        <v>7508.48</v>
      </c>
      <c r="D304">
        <v>7509.63</v>
      </c>
      <c r="E304" t="s">
        <v>11</v>
      </c>
    </row>
    <row r="305" spans="1:5">
      <c r="A305" t="s">
        <v>314</v>
      </c>
      <c r="B305">
        <v>141095</v>
      </c>
      <c r="C305">
        <v>4959.41</v>
      </c>
      <c r="D305">
        <v>4960.59</v>
      </c>
      <c r="E305" t="s">
        <v>11</v>
      </c>
    </row>
    <row r="306" spans="1:5">
      <c r="A306" t="s">
        <v>315</v>
      </c>
      <c r="B306">
        <v>118687</v>
      </c>
      <c r="C306">
        <v>5885.46</v>
      </c>
      <c r="D306">
        <v>5886.7</v>
      </c>
      <c r="E306" t="s">
        <v>11</v>
      </c>
    </row>
    <row r="307" spans="1:5">
      <c r="A307" t="s">
        <v>316</v>
      </c>
      <c r="B307">
        <v>83357</v>
      </c>
      <c r="C307">
        <v>8399.93</v>
      </c>
      <c r="D307">
        <v>8403.15</v>
      </c>
      <c r="E307" t="s">
        <v>11</v>
      </c>
    </row>
    <row r="308" spans="1:5">
      <c r="A308" t="s">
        <v>317</v>
      </c>
      <c r="B308">
        <v>141915</v>
      </c>
      <c r="C308">
        <v>4932.52</v>
      </c>
      <c r="D308">
        <v>4933.73</v>
      </c>
      <c r="E308" t="s">
        <v>11</v>
      </c>
    </row>
    <row r="309" spans="1:5">
      <c r="A309" t="s">
        <v>318</v>
      </c>
      <c r="B309">
        <v>131474</v>
      </c>
      <c r="C309">
        <v>5325.94</v>
      </c>
      <c r="D309">
        <v>5327.21</v>
      </c>
      <c r="E309" t="s">
        <v>11</v>
      </c>
    </row>
    <row r="310" spans="1:5">
      <c r="A310" t="s">
        <v>319</v>
      </c>
      <c r="B310">
        <v>88347</v>
      </c>
      <c r="C310">
        <v>7896.36</v>
      </c>
      <c r="D310">
        <v>7898.7</v>
      </c>
      <c r="E310" t="s">
        <v>11</v>
      </c>
    </row>
    <row r="311" spans="1:5">
      <c r="A311" t="s">
        <v>320</v>
      </c>
      <c r="B311">
        <v>135885</v>
      </c>
      <c r="C311">
        <v>5150.09</v>
      </c>
      <c r="D311">
        <v>5154.21</v>
      </c>
      <c r="E311" t="s">
        <v>11</v>
      </c>
    </row>
    <row r="312" spans="1:5">
      <c r="A312" t="s">
        <v>321</v>
      </c>
      <c r="B312">
        <v>117394</v>
      </c>
      <c r="C312">
        <v>5957.37</v>
      </c>
      <c r="D312">
        <v>5958.64</v>
      </c>
      <c r="E312" t="s">
        <v>11</v>
      </c>
    </row>
    <row r="313" spans="1:5">
      <c r="A313" t="s">
        <v>322</v>
      </c>
      <c r="B313">
        <v>84531</v>
      </c>
      <c r="C313">
        <v>8273.65</v>
      </c>
      <c r="D313">
        <v>8276.34</v>
      </c>
      <c r="E313" t="s">
        <v>11</v>
      </c>
    </row>
    <row r="314" spans="1:5">
      <c r="A314" t="s">
        <v>323</v>
      </c>
      <c r="B314">
        <v>141387</v>
      </c>
      <c r="C314">
        <v>4949.54</v>
      </c>
      <c r="D314">
        <v>4950.7</v>
      </c>
      <c r="E314" t="s">
        <v>11</v>
      </c>
    </row>
    <row r="315" spans="1:5">
      <c r="A315" t="s">
        <v>324</v>
      </c>
      <c r="B315">
        <v>123469</v>
      </c>
      <c r="C315">
        <v>5668.67</v>
      </c>
      <c r="D315">
        <v>5669.61</v>
      </c>
      <c r="E315" t="s">
        <v>11</v>
      </c>
    </row>
    <row r="316" spans="1:5">
      <c r="A316" t="s">
        <v>325</v>
      </c>
      <c r="B316">
        <v>88793</v>
      </c>
      <c r="C316">
        <v>7880.9</v>
      </c>
      <c r="D316">
        <v>7882.53</v>
      </c>
      <c r="E316" t="s">
        <v>11</v>
      </c>
    </row>
    <row r="317" spans="1:5">
      <c r="A317" t="s">
        <v>326</v>
      </c>
      <c r="B317">
        <v>143031</v>
      </c>
      <c r="C317">
        <v>4891.35</v>
      </c>
      <c r="D317">
        <v>4892.54</v>
      </c>
      <c r="E317" t="s">
        <v>11</v>
      </c>
    </row>
    <row r="318" spans="1:5">
      <c r="A318" t="s">
        <v>327</v>
      </c>
      <c r="B318">
        <v>124589</v>
      </c>
      <c r="C318">
        <v>5612.37</v>
      </c>
      <c r="D318">
        <v>5613.75</v>
      </c>
      <c r="E318" t="s">
        <v>11</v>
      </c>
    </row>
    <row r="319" spans="1:5">
      <c r="A319" t="s">
        <v>328</v>
      </c>
      <c r="B319">
        <v>93881</v>
      </c>
      <c r="C319">
        <v>7436.68</v>
      </c>
      <c r="D319">
        <v>7442.66</v>
      </c>
      <c r="E319" t="s">
        <v>11</v>
      </c>
    </row>
    <row r="320" spans="1:5">
      <c r="A320" t="s">
        <v>329</v>
      </c>
      <c r="B320">
        <v>143993</v>
      </c>
      <c r="C320">
        <v>4859.9</v>
      </c>
      <c r="D320">
        <v>4860.93</v>
      </c>
      <c r="E320" t="s">
        <v>11</v>
      </c>
    </row>
    <row r="321" spans="1:5">
      <c r="A321" t="s">
        <v>330</v>
      </c>
      <c r="B321">
        <v>121933</v>
      </c>
      <c r="C321">
        <v>5742.19</v>
      </c>
      <c r="D321">
        <v>5743.49</v>
      </c>
      <c r="E321" t="s">
        <v>11</v>
      </c>
    </row>
    <row r="322" spans="1:5">
      <c r="A322" t="s">
        <v>331</v>
      </c>
      <c r="B322">
        <v>91090</v>
      </c>
      <c r="C322">
        <v>7696.06</v>
      </c>
      <c r="D322">
        <v>7697.47</v>
      </c>
      <c r="E322" t="s">
        <v>11</v>
      </c>
    </row>
    <row r="323" spans="1:5">
      <c r="A323" t="s">
        <v>332</v>
      </c>
      <c r="B323">
        <v>141991</v>
      </c>
      <c r="C323">
        <v>4927.89</v>
      </c>
      <c r="D323">
        <v>4929.05</v>
      </c>
      <c r="E323" t="s">
        <v>11</v>
      </c>
    </row>
    <row r="324" spans="1:5">
      <c r="A324" t="s">
        <v>333</v>
      </c>
      <c r="B324">
        <v>124625</v>
      </c>
      <c r="C324">
        <v>5616.48</v>
      </c>
      <c r="D324">
        <v>5617.78</v>
      </c>
      <c r="E324" t="s">
        <v>11</v>
      </c>
    </row>
    <row r="325" spans="1:5">
      <c r="A325" t="s">
        <v>334</v>
      </c>
      <c r="B325">
        <v>92055</v>
      </c>
      <c r="C325">
        <v>7600.45</v>
      </c>
      <c r="D325">
        <v>7601.77</v>
      </c>
      <c r="E325" t="s">
        <v>11</v>
      </c>
    </row>
    <row r="326" spans="1:5">
      <c r="A326" t="s">
        <v>335</v>
      </c>
      <c r="B326">
        <v>140804</v>
      </c>
      <c r="C326">
        <v>4969.63</v>
      </c>
      <c r="D326">
        <v>4970.8</v>
      </c>
      <c r="E326" t="s">
        <v>11</v>
      </c>
    </row>
    <row r="327" spans="1:5">
      <c r="A327" t="s">
        <v>336</v>
      </c>
      <c r="B327">
        <v>125000</v>
      </c>
      <c r="C327">
        <v>5590.63</v>
      </c>
      <c r="D327">
        <v>5592.09</v>
      </c>
      <c r="E327" t="s">
        <v>11</v>
      </c>
    </row>
    <row r="328" spans="1:5">
      <c r="A328" t="s">
        <v>337</v>
      </c>
      <c r="B328">
        <v>90074</v>
      </c>
      <c r="C328">
        <v>7766.08</v>
      </c>
      <c r="D328">
        <v>7767.56</v>
      </c>
      <c r="E328" t="s">
        <v>11</v>
      </c>
    </row>
    <row r="329" spans="1:5">
      <c r="A329" t="s">
        <v>338</v>
      </c>
      <c r="B329">
        <v>140037</v>
      </c>
      <c r="C329">
        <v>4997.06</v>
      </c>
      <c r="D329">
        <v>4997.96</v>
      </c>
      <c r="E329" t="s">
        <v>11</v>
      </c>
    </row>
    <row r="330" spans="1:5">
      <c r="A330" t="s">
        <v>339</v>
      </c>
      <c r="B330">
        <v>107445</v>
      </c>
      <c r="C330">
        <v>6525.88</v>
      </c>
      <c r="D330">
        <v>6527.01</v>
      </c>
      <c r="E330" t="s">
        <v>11</v>
      </c>
    </row>
    <row r="331" spans="1:5">
      <c r="A331" t="s">
        <v>340</v>
      </c>
      <c r="B331">
        <v>83339</v>
      </c>
      <c r="C331">
        <v>8393.44</v>
      </c>
      <c r="D331">
        <v>8396.15</v>
      </c>
      <c r="E331" t="s">
        <v>11</v>
      </c>
    </row>
    <row r="332" spans="1:5">
      <c r="A332" t="s">
        <v>341</v>
      </c>
      <c r="B332">
        <v>140586</v>
      </c>
      <c r="C332">
        <v>4977.54</v>
      </c>
      <c r="D332">
        <v>4978.37</v>
      </c>
      <c r="E332" t="s">
        <v>11</v>
      </c>
    </row>
    <row r="333" spans="1:5">
      <c r="A333" t="s">
        <v>342</v>
      </c>
      <c r="B333">
        <v>128848</v>
      </c>
      <c r="C333">
        <v>5432.08</v>
      </c>
      <c r="D333">
        <v>5434.35</v>
      </c>
      <c r="E333" t="s">
        <v>11</v>
      </c>
    </row>
    <row r="334" spans="1:5">
      <c r="A334" t="s">
        <v>343</v>
      </c>
      <c r="B334">
        <v>95266</v>
      </c>
      <c r="C334">
        <v>7348.38</v>
      </c>
      <c r="D334">
        <v>7349.4</v>
      </c>
      <c r="E334" t="s">
        <v>11</v>
      </c>
    </row>
    <row r="335" spans="1:5">
      <c r="A335" t="s">
        <v>344</v>
      </c>
      <c r="B335">
        <v>141679</v>
      </c>
      <c r="C335">
        <v>4939.74</v>
      </c>
      <c r="D335">
        <v>4940.55</v>
      </c>
      <c r="E335" t="s">
        <v>11</v>
      </c>
    </row>
    <row r="336" spans="1:5">
      <c r="A336" t="s">
        <v>345</v>
      </c>
      <c r="B336">
        <v>123886</v>
      </c>
      <c r="C336">
        <v>5650.94</v>
      </c>
      <c r="D336">
        <v>5651.96</v>
      </c>
      <c r="E336" t="s">
        <v>11</v>
      </c>
    </row>
    <row r="337" spans="1:5">
      <c r="A337" t="s">
        <v>346</v>
      </c>
      <c r="B337">
        <v>87163</v>
      </c>
      <c r="C337">
        <v>8068.29</v>
      </c>
      <c r="D337">
        <v>8070.95</v>
      </c>
      <c r="E337" t="s">
        <v>11</v>
      </c>
    </row>
    <row r="338" spans="1:5">
      <c r="A338" t="s">
        <v>347</v>
      </c>
      <c r="B338">
        <v>142281</v>
      </c>
      <c r="C338">
        <v>4917.21</v>
      </c>
      <c r="D338">
        <v>4918.32</v>
      </c>
      <c r="E338" t="s">
        <v>11</v>
      </c>
    </row>
    <row r="339" spans="1:5">
      <c r="A339" t="s">
        <v>348</v>
      </c>
      <c r="B339">
        <v>118602</v>
      </c>
      <c r="C339">
        <v>5880.91</v>
      </c>
      <c r="D339">
        <v>5882.05</v>
      </c>
      <c r="E339" t="s">
        <v>11</v>
      </c>
    </row>
    <row r="340" spans="1:5">
      <c r="A340" t="s">
        <v>349</v>
      </c>
      <c r="B340">
        <v>83829</v>
      </c>
      <c r="C340">
        <v>8349.39</v>
      </c>
      <c r="D340">
        <v>8352.67</v>
      </c>
      <c r="E340" t="s">
        <v>11</v>
      </c>
    </row>
    <row r="341" spans="1:5">
      <c r="A341" t="s">
        <v>350</v>
      </c>
      <c r="B341">
        <v>142432</v>
      </c>
      <c r="C341">
        <v>4912.5</v>
      </c>
      <c r="D341">
        <v>4913.58</v>
      </c>
      <c r="E341" t="s">
        <v>11</v>
      </c>
    </row>
    <row r="342" spans="1:5">
      <c r="A342" t="s">
        <v>351</v>
      </c>
      <c r="B342">
        <v>110550</v>
      </c>
      <c r="C342">
        <v>6330.19</v>
      </c>
      <c r="D342">
        <v>6331.48</v>
      </c>
      <c r="E342" t="s">
        <v>11</v>
      </c>
    </row>
    <row r="343" spans="1:5">
      <c r="A343" t="s">
        <v>352</v>
      </c>
      <c r="B343">
        <v>85768</v>
      </c>
      <c r="C343">
        <v>8169.2</v>
      </c>
      <c r="D343">
        <v>8172.29</v>
      </c>
      <c r="E343" t="s">
        <v>11</v>
      </c>
    </row>
    <row r="344" spans="1:5">
      <c r="A344" t="s">
        <v>353</v>
      </c>
      <c r="B344">
        <v>141956</v>
      </c>
      <c r="C344">
        <v>4928.54</v>
      </c>
      <c r="D344">
        <v>4929.72</v>
      </c>
      <c r="E344" t="s">
        <v>11</v>
      </c>
    </row>
    <row r="345" spans="1:5">
      <c r="A345" t="s">
        <v>354</v>
      </c>
      <c r="B345">
        <v>126309</v>
      </c>
      <c r="C345">
        <v>5554.52</v>
      </c>
      <c r="D345">
        <v>5555.91</v>
      </c>
      <c r="E345" t="s">
        <v>11</v>
      </c>
    </row>
    <row r="346" spans="1:5">
      <c r="A346" t="s">
        <v>355</v>
      </c>
      <c r="B346">
        <v>83665</v>
      </c>
      <c r="C346">
        <v>8364.86</v>
      </c>
      <c r="D346">
        <v>8367.9</v>
      </c>
      <c r="E346" t="s">
        <v>11</v>
      </c>
    </row>
    <row r="347" spans="1:5">
      <c r="A347" t="s">
        <v>356</v>
      </c>
      <c r="B347">
        <v>141893</v>
      </c>
      <c r="C347">
        <v>4933.41</v>
      </c>
      <c r="D347">
        <v>4934.19</v>
      </c>
      <c r="E347" t="s">
        <v>11</v>
      </c>
    </row>
    <row r="348" spans="1:5">
      <c r="A348" t="s">
        <v>357</v>
      </c>
      <c r="B348">
        <v>129364</v>
      </c>
      <c r="C348">
        <v>5405.99</v>
      </c>
      <c r="D348">
        <v>5408.74</v>
      </c>
      <c r="E348" t="s">
        <v>11</v>
      </c>
    </row>
    <row r="349" spans="1:5">
      <c r="A349" t="s">
        <v>358</v>
      </c>
      <c r="B349">
        <v>87040</v>
      </c>
      <c r="C349">
        <v>8044.89</v>
      </c>
      <c r="D349">
        <v>8046.87</v>
      </c>
      <c r="E349" t="s">
        <v>11</v>
      </c>
    </row>
    <row r="350" spans="1:5">
      <c r="A350" t="s">
        <v>359</v>
      </c>
      <c r="B350">
        <v>141331</v>
      </c>
      <c r="C350">
        <v>4950.57</v>
      </c>
      <c r="D350">
        <v>4952.09</v>
      </c>
      <c r="E350" t="s">
        <v>11</v>
      </c>
    </row>
    <row r="351" spans="1:5">
      <c r="A351" t="s">
        <v>360</v>
      </c>
      <c r="B351">
        <v>121671</v>
      </c>
      <c r="C351">
        <v>5755.49</v>
      </c>
      <c r="D351">
        <v>5756.49</v>
      </c>
      <c r="E351" t="s">
        <v>11</v>
      </c>
    </row>
    <row r="352" spans="1:5">
      <c r="A352" t="s">
        <v>361</v>
      </c>
      <c r="B352">
        <v>84985</v>
      </c>
      <c r="C352">
        <v>8213.8</v>
      </c>
      <c r="D352">
        <v>8216.99</v>
      </c>
      <c r="E352" t="s">
        <v>11</v>
      </c>
    </row>
    <row r="353" spans="1:5">
      <c r="A353" t="s">
        <v>362</v>
      </c>
      <c r="B353">
        <v>132978</v>
      </c>
      <c r="C353">
        <v>5269.14</v>
      </c>
      <c r="D353">
        <v>5270.6</v>
      </c>
      <c r="E353" t="s">
        <v>11</v>
      </c>
    </row>
    <row r="354" spans="1:5">
      <c r="A354" t="s">
        <v>363</v>
      </c>
      <c r="B354">
        <v>108665</v>
      </c>
      <c r="C354">
        <v>6434.59</v>
      </c>
      <c r="D354">
        <v>6435.57</v>
      </c>
      <c r="E354" t="s">
        <v>11</v>
      </c>
    </row>
    <row r="355" spans="1:5">
      <c r="A355" t="s">
        <v>364</v>
      </c>
      <c r="B355">
        <v>84529</v>
      </c>
      <c r="C355">
        <v>8282.06</v>
      </c>
      <c r="D355">
        <v>8292.92</v>
      </c>
      <c r="E355" t="s">
        <v>11</v>
      </c>
    </row>
    <row r="356" spans="1:5">
      <c r="A356" t="s">
        <v>365</v>
      </c>
      <c r="B356">
        <v>140873</v>
      </c>
      <c r="C356">
        <v>4966.24</v>
      </c>
      <c r="D356">
        <v>4967.36</v>
      </c>
      <c r="E356" t="s">
        <v>11</v>
      </c>
    </row>
    <row r="357" spans="1:5">
      <c r="A357" t="s">
        <v>366</v>
      </c>
      <c r="B357">
        <v>105012</v>
      </c>
      <c r="C357">
        <v>6682.57</v>
      </c>
      <c r="D357">
        <v>6683.58</v>
      </c>
      <c r="E357" t="s">
        <v>11</v>
      </c>
    </row>
    <row r="358" spans="1:5">
      <c r="A358" t="s">
        <v>367</v>
      </c>
      <c r="B358">
        <v>88908</v>
      </c>
      <c r="C358">
        <v>7873.33</v>
      </c>
      <c r="D358">
        <v>7875.12</v>
      </c>
      <c r="E358" t="s">
        <v>11</v>
      </c>
    </row>
    <row r="359" spans="1:5">
      <c r="A359" t="s">
        <v>368</v>
      </c>
      <c r="B359">
        <v>141529</v>
      </c>
      <c r="C359">
        <v>4947.3</v>
      </c>
      <c r="D359">
        <v>4946.05</v>
      </c>
      <c r="E359" t="s">
        <v>11</v>
      </c>
    </row>
    <row r="360" spans="1:5">
      <c r="A360" t="s">
        <v>369</v>
      </c>
      <c r="B360">
        <v>128200</v>
      </c>
      <c r="C360">
        <v>5461.61</v>
      </c>
      <c r="D360">
        <v>5462.78</v>
      </c>
      <c r="E360" t="s">
        <v>11</v>
      </c>
    </row>
    <row r="361" spans="1:5">
      <c r="A361" t="s">
        <v>370</v>
      </c>
      <c r="B361">
        <v>91085</v>
      </c>
      <c r="C361">
        <v>7718.17</v>
      </c>
      <c r="D361">
        <v>7719.99</v>
      </c>
      <c r="E361" t="s">
        <v>11</v>
      </c>
    </row>
    <row r="362" spans="1:5">
      <c r="A362" t="s">
        <v>371</v>
      </c>
      <c r="B362">
        <v>141295</v>
      </c>
      <c r="C362">
        <v>4952.95</v>
      </c>
      <c r="D362">
        <v>4953.82</v>
      </c>
      <c r="E362" t="s">
        <v>11</v>
      </c>
    </row>
    <row r="363" spans="1:5">
      <c r="A363" t="s">
        <v>372</v>
      </c>
      <c r="B363">
        <v>123778</v>
      </c>
      <c r="C363">
        <v>5654.58</v>
      </c>
      <c r="D363">
        <v>5655.91</v>
      </c>
      <c r="E363" t="s">
        <v>11</v>
      </c>
    </row>
    <row r="364" spans="1:5">
      <c r="A364" t="s">
        <v>373</v>
      </c>
      <c r="B364">
        <v>89415</v>
      </c>
      <c r="C364">
        <v>7809.08</v>
      </c>
      <c r="D364">
        <v>7810.84</v>
      </c>
      <c r="E364" t="s">
        <v>11</v>
      </c>
    </row>
    <row r="365" spans="1:5">
      <c r="A365" t="s">
        <v>374</v>
      </c>
      <c r="B365">
        <v>142042</v>
      </c>
      <c r="C365">
        <v>4927.25</v>
      </c>
      <c r="D365">
        <v>4928.25</v>
      </c>
      <c r="E365" t="s">
        <v>11</v>
      </c>
    </row>
    <row r="366" spans="1:5">
      <c r="A366" t="s">
        <v>375</v>
      </c>
      <c r="B366">
        <v>122038</v>
      </c>
      <c r="C366">
        <v>5730.32</v>
      </c>
      <c r="D366">
        <v>5731.45</v>
      </c>
      <c r="E366" t="s">
        <v>11</v>
      </c>
    </row>
    <row r="367" spans="1:5">
      <c r="A367" t="s">
        <v>376</v>
      </c>
      <c r="B367">
        <v>85762</v>
      </c>
      <c r="C367">
        <v>8184.16</v>
      </c>
      <c r="D367">
        <v>8186.62</v>
      </c>
      <c r="E367" t="s">
        <v>11</v>
      </c>
    </row>
    <row r="368" spans="1:5">
      <c r="A368" t="s">
        <v>377</v>
      </c>
      <c r="B368">
        <v>140782</v>
      </c>
      <c r="C368">
        <v>4972.89</v>
      </c>
      <c r="D368">
        <v>4973.85</v>
      </c>
      <c r="E368" t="s">
        <v>11</v>
      </c>
    </row>
    <row r="369" spans="1:5">
      <c r="A369" t="s">
        <v>378</v>
      </c>
      <c r="B369">
        <v>129338</v>
      </c>
      <c r="C369">
        <v>5410.6</v>
      </c>
      <c r="D369">
        <v>5411.73</v>
      </c>
      <c r="E369" t="s">
        <v>11</v>
      </c>
    </row>
    <row r="370" spans="1:5">
      <c r="A370" t="s">
        <v>379</v>
      </c>
      <c r="B370">
        <v>89188</v>
      </c>
      <c r="C370">
        <v>7839.76</v>
      </c>
      <c r="D370">
        <v>7841.11</v>
      </c>
      <c r="E370" t="s">
        <v>11</v>
      </c>
    </row>
    <row r="371" spans="1:5">
      <c r="A371" t="s">
        <v>380</v>
      </c>
      <c r="B371">
        <v>144094</v>
      </c>
      <c r="C371">
        <v>4856.85</v>
      </c>
      <c r="D371">
        <v>4857.93</v>
      </c>
      <c r="E371" t="s">
        <v>11</v>
      </c>
    </row>
    <row r="372" spans="1:5">
      <c r="A372" t="s">
        <v>381</v>
      </c>
      <c r="B372">
        <v>122525</v>
      </c>
      <c r="C372">
        <v>5701.33</v>
      </c>
      <c r="D372">
        <v>5702.48</v>
      </c>
      <c r="E372" t="s">
        <v>11</v>
      </c>
    </row>
    <row r="373" spans="1:5">
      <c r="A373" t="s">
        <v>382</v>
      </c>
      <c r="B373">
        <v>86686</v>
      </c>
      <c r="C373">
        <v>8063.71</v>
      </c>
      <c r="D373">
        <v>8065.96</v>
      </c>
      <c r="E373" t="s">
        <v>11</v>
      </c>
    </row>
    <row r="374" spans="1:5">
      <c r="A374" t="s">
        <v>383</v>
      </c>
      <c r="B374">
        <v>141321</v>
      </c>
      <c r="C374">
        <v>4948.64</v>
      </c>
      <c r="D374">
        <v>4949.89</v>
      </c>
      <c r="E374" t="s">
        <v>11</v>
      </c>
    </row>
    <row r="375" spans="1:5">
      <c r="A375" t="s">
        <v>384</v>
      </c>
      <c r="B375">
        <v>124237</v>
      </c>
      <c r="C375">
        <v>5632.53</v>
      </c>
      <c r="D375">
        <v>5633.74</v>
      </c>
      <c r="E375" t="s">
        <v>11</v>
      </c>
    </row>
    <row r="376" spans="1:5">
      <c r="A376" t="s">
        <v>385</v>
      </c>
      <c r="B376">
        <v>86892</v>
      </c>
      <c r="C376">
        <v>8051.13</v>
      </c>
      <c r="D376">
        <v>8053.36</v>
      </c>
      <c r="E376" t="s">
        <v>11</v>
      </c>
    </row>
    <row r="377" spans="1:5">
      <c r="A377" t="s">
        <v>386</v>
      </c>
      <c r="B377">
        <v>141490</v>
      </c>
      <c r="C377">
        <v>4943.68</v>
      </c>
      <c r="D377">
        <v>4944.96</v>
      </c>
      <c r="E377" t="s">
        <v>11</v>
      </c>
    </row>
    <row r="378" spans="1:5">
      <c r="A378" t="s">
        <v>387</v>
      </c>
      <c r="B378">
        <v>110236</v>
      </c>
      <c r="C378">
        <v>6367.87</v>
      </c>
      <c r="D378">
        <v>6368.92</v>
      </c>
      <c r="E378" t="s">
        <v>11</v>
      </c>
    </row>
    <row r="379" spans="1:5">
      <c r="A379" t="s">
        <v>388</v>
      </c>
      <c r="B379">
        <v>85843</v>
      </c>
      <c r="C379">
        <v>8145.58</v>
      </c>
      <c r="D379">
        <v>8154.75</v>
      </c>
      <c r="E379" t="s">
        <v>11</v>
      </c>
    </row>
    <row r="380" spans="1:5">
      <c r="A380" t="s">
        <v>389</v>
      </c>
      <c r="B380">
        <v>142315</v>
      </c>
      <c r="C380">
        <v>4919.94</v>
      </c>
      <c r="D380">
        <v>4920.79</v>
      </c>
      <c r="E380" t="s">
        <v>11</v>
      </c>
    </row>
    <row r="381" spans="1:5">
      <c r="A381" t="s">
        <v>390</v>
      </c>
      <c r="B381">
        <v>129395</v>
      </c>
      <c r="C381">
        <v>5395.74</v>
      </c>
      <c r="D381">
        <v>5396.89</v>
      </c>
      <c r="E381" t="s">
        <v>11</v>
      </c>
    </row>
    <row r="382" spans="1:5">
      <c r="A382" t="s">
        <v>391</v>
      </c>
      <c r="B382">
        <v>83511</v>
      </c>
      <c r="C382">
        <v>8383.65</v>
      </c>
      <c r="D382">
        <v>8386.38</v>
      </c>
      <c r="E382" t="s">
        <v>11</v>
      </c>
    </row>
    <row r="383" spans="1:5">
      <c r="A383" t="s">
        <v>392</v>
      </c>
      <c r="B383">
        <v>140959</v>
      </c>
      <c r="C383">
        <v>4963.87</v>
      </c>
      <c r="D383">
        <v>4965.56</v>
      </c>
      <c r="E383" t="s">
        <v>11</v>
      </c>
    </row>
    <row r="384" spans="1:5">
      <c r="A384" t="s">
        <v>393</v>
      </c>
      <c r="B384">
        <v>121561</v>
      </c>
      <c r="C384">
        <v>5747.11</v>
      </c>
      <c r="D384">
        <v>5748.78</v>
      </c>
      <c r="E384" t="s">
        <v>11</v>
      </c>
    </row>
    <row r="385" spans="1:5">
      <c r="A385" t="s">
        <v>394</v>
      </c>
      <c r="B385">
        <v>88271</v>
      </c>
      <c r="C385">
        <v>7921.39</v>
      </c>
      <c r="D385">
        <v>7923.16</v>
      </c>
      <c r="E385" t="s">
        <v>11</v>
      </c>
    </row>
    <row r="386" spans="1:5">
      <c r="A386" t="s">
        <v>395</v>
      </c>
      <c r="B386">
        <v>141972</v>
      </c>
      <c r="C386">
        <v>4929.87</v>
      </c>
      <c r="D386">
        <v>4931.08</v>
      </c>
      <c r="E386" t="s">
        <v>11</v>
      </c>
    </row>
    <row r="387" spans="1:5">
      <c r="A387" t="s">
        <v>396</v>
      </c>
      <c r="B387">
        <v>120491</v>
      </c>
      <c r="C387">
        <v>5825.06</v>
      </c>
      <c r="D387">
        <v>5826.33</v>
      </c>
      <c r="E387" t="s">
        <v>11</v>
      </c>
    </row>
    <row r="388" spans="1:5">
      <c r="A388" t="s">
        <v>397</v>
      </c>
      <c r="B388">
        <v>80736</v>
      </c>
      <c r="C388">
        <v>8665.29</v>
      </c>
      <c r="D388">
        <v>8668.96</v>
      </c>
      <c r="E388" t="s">
        <v>11</v>
      </c>
    </row>
    <row r="389" spans="1:5">
      <c r="A389" t="s">
        <v>398</v>
      </c>
      <c r="B389">
        <v>140893</v>
      </c>
      <c r="C389">
        <v>4966.83</v>
      </c>
      <c r="D389">
        <v>4968.08</v>
      </c>
      <c r="E389" t="s">
        <v>11</v>
      </c>
    </row>
    <row r="390" spans="1:5">
      <c r="A390" t="s">
        <v>399</v>
      </c>
      <c r="B390">
        <v>118204</v>
      </c>
      <c r="C390">
        <v>5918.52</v>
      </c>
      <c r="D390">
        <v>5919.79</v>
      </c>
      <c r="E390" t="s">
        <v>11</v>
      </c>
    </row>
    <row r="391" spans="1:5">
      <c r="A391" t="s">
        <v>400</v>
      </c>
      <c r="B391">
        <v>85375</v>
      </c>
      <c r="C391">
        <v>8177.34</v>
      </c>
      <c r="D391">
        <v>8179.5</v>
      </c>
      <c r="E391" t="s">
        <v>11</v>
      </c>
    </row>
    <row r="392" spans="1:5">
      <c r="A392" t="s">
        <v>401</v>
      </c>
      <c r="B392">
        <v>141316</v>
      </c>
      <c r="C392">
        <v>4952.21</v>
      </c>
      <c r="D392">
        <v>4953.29</v>
      </c>
      <c r="E392" t="s">
        <v>11</v>
      </c>
    </row>
    <row r="393" spans="1:5">
      <c r="A393" t="s">
        <v>402</v>
      </c>
      <c r="B393">
        <v>122932</v>
      </c>
      <c r="C393">
        <v>5693.97</v>
      </c>
      <c r="D393">
        <v>5695.28</v>
      </c>
      <c r="E393" t="s">
        <v>11</v>
      </c>
    </row>
    <row r="394" spans="1:5">
      <c r="A394" t="s">
        <v>403</v>
      </c>
      <c r="B394">
        <v>87852</v>
      </c>
      <c r="C394">
        <v>7988.78</v>
      </c>
      <c r="D394">
        <v>7991</v>
      </c>
      <c r="E394" t="s">
        <v>11</v>
      </c>
    </row>
    <row r="395" spans="1:5">
      <c r="A395" t="s">
        <v>404</v>
      </c>
      <c r="B395">
        <v>140542</v>
      </c>
      <c r="C395">
        <v>4980.16</v>
      </c>
      <c r="D395">
        <v>4981.2</v>
      </c>
      <c r="E395" t="s">
        <v>11</v>
      </c>
    </row>
    <row r="396" spans="1:5">
      <c r="A396" t="s">
        <v>405</v>
      </c>
      <c r="B396">
        <v>101565</v>
      </c>
      <c r="C396">
        <v>6890.42</v>
      </c>
      <c r="D396">
        <v>6891.47</v>
      </c>
      <c r="E396" t="s">
        <v>11</v>
      </c>
    </row>
    <row r="397" spans="1:5">
      <c r="A397" t="s">
        <v>406</v>
      </c>
      <c r="B397">
        <v>81397</v>
      </c>
      <c r="C397">
        <v>8595.78</v>
      </c>
      <c r="D397">
        <v>8599.29</v>
      </c>
      <c r="E397" t="s">
        <v>11</v>
      </c>
    </row>
    <row r="398" spans="1:5">
      <c r="A398" t="s">
        <v>407</v>
      </c>
      <c r="B398">
        <v>139798</v>
      </c>
      <c r="C398">
        <v>5012.71</v>
      </c>
      <c r="D398">
        <v>5013.83</v>
      </c>
      <c r="E398" t="s">
        <v>11</v>
      </c>
    </row>
    <row r="399" spans="1:5">
      <c r="A399" t="s">
        <v>408</v>
      </c>
      <c r="B399">
        <v>112570</v>
      </c>
      <c r="C399">
        <v>6237.85</v>
      </c>
      <c r="D399">
        <v>6238.91</v>
      </c>
      <c r="E399" t="s">
        <v>11</v>
      </c>
    </row>
    <row r="400" spans="1:5">
      <c r="A400" t="s">
        <v>409</v>
      </c>
      <c r="B400">
        <v>88857</v>
      </c>
      <c r="C400">
        <v>7879.29</v>
      </c>
      <c r="D400">
        <v>7881.06</v>
      </c>
      <c r="E400" t="s">
        <v>11</v>
      </c>
    </row>
    <row r="401" spans="1:5">
      <c r="A401" t="s">
        <v>410</v>
      </c>
      <c r="B401">
        <v>140513</v>
      </c>
      <c r="C401">
        <v>4980.58</v>
      </c>
      <c r="D401">
        <v>4981.67</v>
      </c>
      <c r="E401" t="s">
        <v>11</v>
      </c>
    </row>
    <row r="402" spans="1:5">
      <c r="A402" t="s">
        <v>411</v>
      </c>
      <c r="B402">
        <v>125840</v>
      </c>
      <c r="C402">
        <v>5564.96</v>
      </c>
      <c r="D402">
        <v>5566.22</v>
      </c>
      <c r="E402" t="s">
        <v>11</v>
      </c>
    </row>
    <row r="403" spans="1:5">
      <c r="A403" t="s">
        <v>412</v>
      </c>
      <c r="B403">
        <v>88407</v>
      </c>
      <c r="C403">
        <v>7903.49</v>
      </c>
      <c r="D403">
        <v>7905.73</v>
      </c>
      <c r="E403" t="s">
        <v>11</v>
      </c>
    </row>
    <row r="404" spans="1:5">
      <c r="A404" t="s">
        <v>413</v>
      </c>
      <c r="B404">
        <v>142208</v>
      </c>
      <c r="C404">
        <v>4926.33</v>
      </c>
      <c r="D404">
        <v>4927.45</v>
      </c>
      <c r="E404" t="s">
        <v>11</v>
      </c>
    </row>
    <row r="405" spans="1:5">
      <c r="A405" t="s">
        <v>414</v>
      </c>
      <c r="B405">
        <v>112380</v>
      </c>
      <c r="C405">
        <v>6231.65</v>
      </c>
      <c r="D405">
        <v>6232.8</v>
      </c>
      <c r="E405" t="s">
        <v>11</v>
      </c>
    </row>
    <row r="406" spans="1:5">
      <c r="A406" t="s">
        <v>415</v>
      </c>
      <c r="B406">
        <v>89243</v>
      </c>
      <c r="C406">
        <v>7841.86</v>
      </c>
      <c r="D406">
        <v>7843.74</v>
      </c>
      <c r="E406" t="s">
        <v>11</v>
      </c>
    </row>
    <row r="407" spans="1:5">
      <c r="A407" t="s">
        <v>416</v>
      </c>
      <c r="B407">
        <v>142185</v>
      </c>
      <c r="C407">
        <v>4920.58</v>
      </c>
      <c r="D407">
        <v>4921.83</v>
      </c>
      <c r="E407" t="s">
        <v>11</v>
      </c>
    </row>
    <row r="408" spans="1:5">
      <c r="A408" t="s">
        <v>417</v>
      </c>
      <c r="B408">
        <v>126026</v>
      </c>
      <c r="C408">
        <v>5563.28</v>
      </c>
      <c r="D408">
        <v>5564.62</v>
      </c>
      <c r="E408" t="s">
        <v>11</v>
      </c>
    </row>
    <row r="409" spans="1:5">
      <c r="A409" t="s">
        <v>418</v>
      </c>
      <c r="B409">
        <v>87281</v>
      </c>
      <c r="C409">
        <v>8019.88</v>
      </c>
      <c r="D409">
        <v>8022.35</v>
      </c>
      <c r="E409" t="s">
        <v>11</v>
      </c>
    </row>
    <row r="410" spans="1:5">
      <c r="A410" t="s">
        <v>419</v>
      </c>
      <c r="B410">
        <v>140970</v>
      </c>
      <c r="C410">
        <v>4964.89</v>
      </c>
      <c r="D410">
        <v>4966.07</v>
      </c>
      <c r="E410" t="s">
        <v>11</v>
      </c>
    </row>
    <row r="411" spans="1:5">
      <c r="A411" t="s">
        <v>420</v>
      </c>
      <c r="B411">
        <v>126864</v>
      </c>
      <c r="C411">
        <v>5511.34</v>
      </c>
      <c r="D411">
        <v>5512.75</v>
      </c>
      <c r="E411" t="s">
        <v>11</v>
      </c>
    </row>
    <row r="412" spans="1:5">
      <c r="A412" t="s">
        <v>421</v>
      </c>
      <c r="B412">
        <v>89806</v>
      </c>
      <c r="C412">
        <v>7785.46</v>
      </c>
      <c r="D412">
        <v>7787.24</v>
      </c>
      <c r="E412" t="s">
        <v>11</v>
      </c>
    </row>
    <row r="413" spans="1:5">
      <c r="A413" t="s">
        <v>422</v>
      </c>
      <c r="B413">
        <v>141019</v>
      </c>
      <c r="C413">
        <v>4961.5</v>
      </c>
      <c r="D413">
        <v>4962.66</v>
      </c>
      <c r="E413" t="s">
        <v>11</v>
      </c>
    </row>
    <row r="414" spans="1:5">
      <c r="A414" t="s">
        <v>423</v>
      </c>
      <c r="B414">
        <v>130288</v>
      </c>
      <c r="C414">
        <v>5379</v>
      </c>
      <c r="D414">
        <v>5380.11</v>
      </c>
      <c r="E414" t="s">
        <v>11</v>
      </c>
    </row>
    <row r="415" spans="1:5">
      <c r="A415" t="s">
        <v>424</v>
      </c>
      <c r="B415">
        <v>91329</v>
      </c>
      <c r="C415">
        <v>7682.85</v>
      </c>
      <c r="D415">
        <v>7684.43</v>
      </c>
      <c r="E415" t="s">
        <v>11</v>
      </c>
    </row>
    <row r="416" spans="1:5">
      <c r="A416" t="s">
        <v>425</v>
      </c>
      <c r="B416">
        <v>142634</v>
      </c>
      <c r="C416">
        <v>4906.01</v>
      </c>
      <c r="D416">
        <v>4907.13</v>
      </c>
      <c r="E416" t="s">
        <v>11</v>
      </c>
    </row>
    <row r="417" spans="1:5">
      <c r="A417" t="s">
        <v>426</v>
      </c>
      <c r="B417">
        <v>124295</v>
      </c>
      <c r="C417">
        <v>5637.18</v>
      </c>
      <c r="D417">
        <v>5638.47</v>
      </c>
      <c r="E417" t="s">
        <v>11</v>
      </c>
    </row>
    <row r="418" spans="1:5">
      <c r="A418" t="s">
        <v>427</v>
      </c>
      <c r="B418">
        <v>84479</v>
      </c>
      <c r="C418">
        <v>8285.81</v>
      </c>
      <c r="D418">
        <v>8288.65</v>
      </c>
      <c r="E418" t="s">
        <v>11</v>
      </c>
    </row>
    <row r="419" spans="1:5">
      <c r="A419" t="s">
        <v>428</v>
      </c>
      <c r="B419">
        <v>140974</v>
      </c>
      <c r="C419">
        <v>4964.93</v>
      </c>
      <c r="D419">
        <v>4966.1</v>
      </c>
      <c r="E419" t="s">
        <v>11</v>
      </c>
    </row>
    <row r="420" spans="1:5">
      <c r="A420" t="s">
        <v>429</v>
      </c>
      <c r="B420">
        <v>131797</v>
      </c>
      <c r="C420">
        <v>5310.07</v>
      </c>
      <c r="D420">
        <v>5311.3</v>
      </c>
      <c r="E420" t="s">
        <v>11</v>
      </c>
    </row>
    <row r="421" spans="1:5">
      <c r="A421" t="s">
        <v>430</v>
      </c>
      <c r="B421">
        <v>90385</v>
      </c>
      <c r="C421">
        <v>7744.63</v>
      </c>
      <c r="D421">
        <v>7746.23</v>
      </c>
      <c r="E421" t="s">
        <v>11</v>
      </c>
    </row>
    <row r="422" spans="1:5">
      <c r="A422" t="s">
        <v>431</v>
      </c>
      <c r="B422">
        <v>137115</v>
      </c>
      <c r="C422">
        <v>5103.25</v>
      </c>
      <c r="D422">
        <v>5104.39</v>
      </c>
      <c r="E422" t="s">
        <v>11</v>
      </c>
    </row>
    <row r="423" spans="1:5">
      <c r="A423" t="s">
        <v>432</v>
      </c>
      <c r="B423">
        <v>124707</v>
      </c>
      <c r="C423">
        <v>5610.5</v>
      </c>
      <c r="D423">
        <v>5611.7</v>
      </c>
      <c r="E423" t="s">
        <v>11</v>
      </c>
    </row>
    <row r="424" spans="1:5">
      <c r="A424" t="s">
        <v>433</v>
      </c>
      <c r="B424">
        <v>89930</v>
      </c>
      <c r="C424">
        <v>7763.63</v>
      </c>
      <c r="D424">
        <v>7765.5</v>
      </c>
      <c r="E424" t="s">
        <v>11</v>
      </c>
    </row>
    <row r="425" spans="1:5">
      <c r="A425" t="s">
        <v>434</v>
      </c>
      <c r="B425">
        <v>142972</v>
      </c>
      <c r="C425">
        <v>4896.19</v>
      </c>
      <c r="D425">
        <v>4897.28</v>
      </c>
      <c r="E425" t="s">
        <v>11</v>
      </c>
    </row>
    <row r="426" spans="1:5">
      <c r="A426" t="s">
        <v>435</v>
      </c>
      <c r="B426">
        <v>117698</v>
      </c>
      <c r="C426">
        <v>5936.81</v>
      </c>
      <c r="D426">
        <v>5937.91</v>
      </c>
      <c r="E426" t="s">
        <v>11</v>
      </c>
    </row>
    <row r="427" spans="1:5">
      <c r="A427" t="s">
        <v>436</v>
      </c>
      <c r="B427">
        <v>83736</v>
      </c>
      <c r="C427">
        <v>8355.55</v>
      </c>
      <c r="D427">
        <v>8358.31</v>
      </c>
      <c r="E427" t="s">
        <v>11</v>
      </c>
    </row>
    <row r="428" spans="1:5">
      <c r="A428" t="s">
        <v>437</v>
      </c>
      <c r="B428">
        <v>141183</v>
      </c>
      <c r="C428">
        <v>4957.19</v>
      </c>
      <c r="D428">
        <v>4958.01</v>
      </c>
      <c r="E428" t="s">
        <v>11</v>
      </c>
    </row>
    <row r="429" spans="1:5">
      <c r="A429" t="s">
        <v>438</v>
      </c>
      <c r="B429">
        <v>129921</v>
      </c>
      <c r="C429">
        <v>5383.68</v>
      </c>
      <c r="D429">
        <v>5384.84</v>
      </c>
      <c r="E429" t="s">
        <v>11</v>
      </c>
    </row>
    <row r="430" spans="1:5">
      <c r="A430" t="s">
        <v>439</v>
      </c>
      <c r="B430">
        <v>83690</v>
      </c>
      <c r="C430">
        <v>8350.64</v>
      </c>
      <c r="D430">
        <v>8353.8</v>
      </c>
      <c r="E430" t="s">
        <v>11</v>
      </c>
    </row>
    <row r="431" spans="1:5">
      <c r="A431" t="s">
        <v>440</v>
      </c>
      <c r="B431">
        <v>141406</v>
      </c>
      <c r="C431">
        <v>4947.15</v>
      </c>
      <c r="D431">
        <v>4949.23</v>
      </c>
      <c r="E431" t="s">
        <v>11</v>
      </c>
    </row>
    <row r="432" spans="1:5">
      <c r="A432" t="s">
        <v>441</v>
      </c>
      <c r="B432">
        <v>118850</v>
      </c>
      <c r="C432">
        <v>5886.42</v>
      </c>
      <c r="D432">
        <v>5887.42</v>
      </c>
      <c r="E432" t="s">
        <v>11</v>
      </c>
    </row>
    <row r="433" spans="1:5">
      <c r="A433" t="s">
        <v>442</v>
      </c>
      <c r="B433">
        <v>85738</v>
      </c>
      <c r="C433">
        <v>8164.07</v>
      </c>
      <c r="D433">
        <v>8166.26</v>
      </c>
      <c r="E433" t="s">
        <v>11</v>
      </c>
    </row>
    <row r="434" spans="1:5">
      <c r="A434" t="s">
        <v>443</v>
      </c>
      <c r="B434">
        <v>141910</v>
      </c>
      <c r="C434">
        <v>4927.17</v>
      </c>
      <c r="D434">
        <v>4928.36</v>
      </c>
      <c r="E434" t="s">
        <v>11</v>
      </c>
    </row>
    <row r="435" spans="1:5">
      <c r="A435" t="s">
        <v>444</v>
      </c>
      <c r="B435">
        <v>110495</v>
      </c>
      <c r="C435">
        <v>6341.55</v>
      </c>
      <c r="D435">
        <v>6342.56</v>
      </c>
      <c r="E435" t="s">
        <v>11</v>
      </c>
    </row>
    <row r="436" spans="1:5">
      <c r="A436" t="s">
        <v>445</v>
      </c>
      <c r="B436">
        <v>87926</v>
      </c>
      <c r="C436">
        <v>7959.7</v>
      </c>
      <c r="D436">
        <v>7961.44</v>
      </c>
      <c r="E436" t="s">
        <v>11</v>
      </c>
    </row>
    <row r="437" spans="1:5">
      <c r="A437" t="s">
        <v>446</v>
      </c>
      <c r="B437">
        <v>143919</v>
      </c>
      <c r="C437">
        <v>4861.55</v>
      </c>
      <c r="D437">
        <v>4862.9</v>
      </c>
      <c r="E437" t="s">
        <v>11</v>
      </c>
    </row>
    <row r="438" spans="1:5">
      <c r="A438" t="s">
        <v>447</v>
      </c>
      <c r="B438">
        <v>119890</v>
      </c>
      <c r="C438">
        <v>5849.83</v>
      </c>
      <c r="D438">
        <v>5851.11</v>
      </c>
      <c r="E438" t="s">
        <v>11</v>
      </c>
    </row>
    <row r="439" spans="1:5">
      <c r="A439" t="s">
        <v>448</v>
      </c>
      <c r="B439">
        <v>85577</v>
      </c>
      <c r="C439">
        <v>8162.09</v>
      </c>
      <c r="D439">
        <v>8164.95</v>
      </c>
      <c r="E439" t="s">
        <v>11</v>
      </c>
    </row>
    <row r="440" spans="1:5">
      <c r="A440" t="s">
        <v>449</v>
      </c>
      <c r="B440">
        <v>141820</v>
      </c>
      <c r="C440">
        <v>4932.78</v>
      </c>
      <c r="D440">
        <v>4934.09</v>
      </c>
      <c r="E440" t="s">
        <v>11</v>
      </c>
    </row>
    <row r="441" spans="1:5">
      <c r="A441" t="s">
        <v>450</v>
      </c>
      <c r="B441">
        <v>120779</v>
      </c>
      <c r="C441">
        <v>5793.72</v>
      </c>
      <c r="D441">
        <v>5794.88</v>
      </c>
      <c r="E441" t="s">
        <v>11</v>
      </c>
    </row>
    <row r="442" spans="1:5">
      <c r="A442" t="s">
        <v>451</v>
      </c>
      <c r="B442">
        <v>86269</v>
      </c>
      <c r="C442">
        <v>8112.15</v>
      </c>
      <c r="D442">
        <v>8114.79</v>
      </c>
      <c r="E442" t="s">
        <v>11</v>
      </c>
    </row>
    <row r="443" spans="1:5">
      <c r="A443" t="s">
        <v>452</v>
      </c>
      <c r="B443">
        <v>142185</v>
      </c>
      <c r="C443">
        <v>4919.85</v>
      </c>
      <c r="D443">
        <v>4920.85</v>
      </c>
      <c r="E443" t="s">
        <v>11</v>
      </c>
    </row>
    <row r="444" spans="1:5">
      <c r="A444" t="s">
        <v>453</v>
      </c>
      <c r="B444">
        <v>122403</v>
      </c>
      <c r="C444">
        <v>5712.62</v>
      </c>
      <c r="D444">
        <v>5713.77</v>
      </c>
      <c r="E444" t="s">
        <v>11</v>
      </c>
    </row>
    <row r="445" spans="1:5">
      <c r="A445" t="s">
        <v>454</v>
      </c>
      <c r="B445">
        <v>89776</v>
      </c>
      <c r="C445">
        <v>7787</v>
      </c>
      <c r="D445">
        <v>7789</v>
      </c>
      <c r="E445" t="s">
        <v>11</v>
      </c>
    </row>
    <row r="446" spans="1:5">
      <c r="A446" t="s">
        <v>455</v>
      </c>
      <c r="B446">
        <v>139331</v>
      </c>
      <c r="C446">
        <v>5030.97</v>
      </c>
      <c r="D446">
        <v>5032.08</v>
      </c>
      <c r="E446" t="s">
        <v>11</v>
      </c>
    </row>
    <row r="447" spans="1:5">
      <c r="A447" t="s">
        <v>456</v>
      </c>
      <c r="B447">
        <v>115392</v>
      </c>
      <c r="C447">
        <v>6060.42</v>
      </c>
      <c r="D447">
        <v>6061.53</v>
      </c>
      <c r="E447" t="s">
        <v>11</v>
      </c>
    </row>
    <row r="448" spans="1:5">
      <c r="A448" t="s">
        <v>457</v>
      </c>
      <c r="B448">
        <v>87661</v>
      </c>
      <c r="C448">
        <v>7984.87</v>
      </c>
      <c r="D448">
        <v>7986.63</v>
      </c>
      <c r="E448" t="s">
        <v>11</v>
      </c>
    </row>
    <row r="449" spans="1:5">
      <c r="A449" t="s">
        <v>458</v>
      </c>
      <c r="B449">
        <v>139519</v>
      </c>
      <c r="C449">
        <v>5014.76</v>
      </c>
      <c r="D449">
        <v>5015.99</v>
      </c>
      <c r="E449" t="s">
        <v>11</v>
      </c>
    </row>
    <row r="450" spans="1:5">
      <c r="A450" t="s">
        <v>459</v>
      </c>
      <c r="B450">
        <v>107059</v>
      </c>
      <c r="C450">
        <v>6531.32</v>
      </c>
      <c r="D450">
        <v>6532.55</v>
      </c>
      <c r="E450" t="s">
        <v>11</v>
      </c>
    </row>
    <row r="451" spans="1:5">
      <c r="A451" t="s">
        <v>460</v>
      </c>
      <c r="B451">
        <v>88419</v>
      </c>
      <c r="C451">
        <v>7912.41</v>
      </c>
      <c r="D451">
        <v>7914.02</v>
      </c>
      <c r="E451" t="s">
        <v>11</v>
      </c>
    </row>
    <row r="452" spans="1:5">
      <c r="A452" t="s">
        <v>461</v>
      </c>
      <c r="B452">
        <v>143175</v>
      </c>
      <c r="C452">
        <v>4886.47</v>
      </c>
      <c r="D452">
        <v>4887.56</v>
      </c>
      <c r="E452" t="s">
        <v>11</v>
      </c>
    </row>
    <row r="453" spans="1:5">
      <c r="A453" t="s">
        <v>462</v>
      </c>
      <c r="B453">
        <v>127360</v>
      </c>
      <c r="C453">
        <v>5496.61</v>
      </c>
      <c r="D453">
        <v>5497.79</v>
      </c>
      <c r="E453" t="s">
        <v>11</v>
      </c>
    </row>
    <row r="454" spans="1:5">
      <c r="A454" t="s">
        <v>463</v>
      </c>
      <c r="B454">
        <v>89218</v>
      </c>
      <c r="C454">
        <v>7841.92</v>
      </c>
      <c r="D454">
        <v>7844.05</v>
      </c>
      <c r="E454" t="s">
        <v>11</v>
      </c>
    </row>
    <row r="455" spans="1:5">
      <c r="A455" t="s">
        <v>464</v>
      </c>
      <c r="B455">
        <v>140087</v>
      </c>
      <c r="C455">
        <v>4994.23</v>
      </c>
      <c r="D455">
        <v>4995.02</v>
      </c>
      <c r="E455" t="s">
        <v>11</v>
      </c>
    </row>
    <row r="456" spans="1:5">
      <c r="A456" t="s">
        <v>465</v>
      </c>
      <c r="B456">
        <v>126814</v>
      </c>
      <c r="C456">
        <v>5536.86</v>
      </c>
      <c r="D456">
        <v>5538.14</v>
      </c>
      <c r="E456" t="s">
        <v>11</v>
      </c>
    </row>
    <row r="457" spans="1:5">
      <c r="A457" t="s">
        <v>466</v>
      </c>
      <c r="B457">
        <v>86837</v>
      </c>
      <c r="C457">
        <v>8056.85</v>
      </c>
      <c r="D457">
        <v>8059.44</v>
      </c>
      <c r="E457" t="s">
        <v>11</v>
      </c>
    </row>
    <row r="458" spans="1:5">
      <c r="A458" t="s">
        <v>467</v>
      </c>
      <c r="B458">
        <v>141715</v>
      </c>
      <c r="C458">
        <v>4938.12</v>
      </c>
      <c r="D458">
        <v>4939.99</v>
      </c>
      <c r="E458" t="s">
        <v>11</v>
      </c>
    </row>
    <row r="459" spans="1:5">
      <c r="A459" t="s">
        <v>468</v>
      </c>
      <c r="B459">
        <v>129014</v>
      </c>
      <c r="C459">
        <v>5424.08</v>
      </c>
      <c r="D459">
        <v>5425.87</v>
      </c>
      <c r="E459" t="s">
        <v>11</v>
      </c>
    </row>
    <row r="460" spans="1:5">
      <c r="A460" t="s">
        <v>469</v>
      </c>
      <c r="B460">
        <v>85011</v>
      </c>
      <c r="C460">
        <v>8228.93</v>
      </c>
      <c r="D460">
        <v>8231.79</v>
      </c>
      <c r="E460" t="s">
        <v>11</v>
      </c>
    </row>
    <row r="461" spans="1:5">
      <c r="A461" t="s">
        <v>470</v>
      </c>
      <c r="B461">
        <v>140928</v>
      </c>
      <c r="C461">
        <v>4965.98</v>
      </c>
      <c r="D461">
        <v>4967.22</v>
      </c>
      <c r="E461" t="s">
        <v>11</v>
      </c>
    </row>
    <row r="462" spans="1:5">
      <c r="A462" t="s">
        <v>471</v>
      </c>
      <c r="B462">
        <v>121925</v>
      </c>
      <c r="C462">
        <v>5733.2</v>
      </c>
      <c r="D462">
        <v>5734.55</v>
      </c>
      <c r="E462" t="s">
        <v>11</v>
      </c>
    </row>
    <row r="463" spans="1:5">
      <c r="A463" t="s">
        <v>472</v>
      </c>
      <c r="B463">
        <v>85592</v>
      </c>
      <c r="C463">
        <v>8175.27</v>
      </c>
      <c r="D463">
        <v>8179.11</v>
      </c>
      <c r="E463" t="s">
        <v>11</v>
      </c>
    </row>
    <row r="464" spans="1:5">
      <c r="A464" t="s">
        <v>473</v>
      </c>
      <c r="B464">
        <v>140934</v>
      </c>
      <c r="C464">
        <v>4967.87</v>
      </c>
      <c r="D464">
        <v>4969.11</v>
      </c>
      <c r="E464" t="s">
        <v>11</v>
      </c>
    </row>
    <row r="465" spans="1:5">
      <c r="A465" t="s">
        <v>474</v>
      </c>
      <c r="B465">
        <v>128766</v>
      </c>
      <c r="C465">
        <v>5382.45</v>
      </c>
      <c r="D465">
        <v>5383.5</v>
      </c>
      <c r="E465" t="s">
        <v>11</v>
      </c>
    </row>
    <row r="466" spans="1:5">
      <c r="A466" t="s">
        <v>475</v>
      </c>
      <c r="B466">
        <v>85848</v>
      </c>
      <c r="C466">
        <v>8136.2</v>
      </c>
      <c r="D466">
        <v>8139.04</v>
      </c>
      <c r="E466" t="s">
        <v>11</v>
      </c>
    </row>
    <row r="467" spans="1:5">
      <c r="A467" t="s">
        <v>476</v>
      </c>
      <c r="B467">
        <v>135269</v>
      </c>
      <c r="C467">
        <v>5174.94</v>
      </c>
      <c r="D467">
        <v>5176.14</v>
      </c>
      <c r="E467" t="s">
        <v>11</v>
      </c>
    </row>
    <row r="468" spans="1:5">
      <c r="A468" t="s">
        <v>477</v>
      </c>
      <c r="B468">
        <v>129663</v>
      </c>
      <c r="C468">
        <v>5394.86</v>
      </c>
      <c r="D468">
        <v>5396.14</v>
      </c>
      <c r="E468" t="s">
        <v>11</v>
      </c>
    </row>
    <row r="469" spans="1:5">
      <c r="A469" t="s">
        <v>478</v>
      </c>
      <c r="B469">
        <v>90049</v>
      </c>
      <c r="C469">
        <v>7758.86</v>
      </c>
      <c r="D469">
        <v>7760.5</v>
      </c>
      <c r="E469" t="s">
        <v>11</v>
      </c>
    </row>
    <row r="470" spans="1:5">
      <c r="A470" t="s">
        <v>479</v>
      </c>
      <c r="B470">
        <v>141311</v>
      </c>
      <c r="C470">
        <v>4954.66</v>
      </c>
      <c r="D470">
        <v>4955.71</v>
      </c>
      <c r="E470" t="s">
        <v>11</v>
      </c>
    </row>
    <row r="471" spans="1:5">
      <c r="A471" t="s">
        <v>480</v>
      </c>
      <c r="B471">
        <v>118897</v>
      </c>
      <c r="C471">
        <v>5884.86</v>
      </c>
      <c r="D471">
        <v>5886.17</v>
      </c>
      <c r="E471" t="s">
        <v>11</v>
      </c>
    </row>
    <row r="472" spans="1:5">
      <c r="A472" t="s">
        <v>481</v>
      </c>
      <c r="B472">
        <v>89191</v>
      </c>
      <c r="C472">
        <v>7848.57</v>
      </c>
      <c r="D472">
        <v>7850.27</v>
      </c>
      <c r="E472" t="s">
        <v>11</v>
      </c>
    </row>
    <row r="473" spans="1:5">
      <c r="A473" t="s">
        <v>482</v>
      </c>
      <c r="B473">
        <v>141566</v>
      </c>
      <c r="C473">
        <v>4943.21</v>
      </c>
      <c r="D473">
        <v>4944.42</v>
      </c>
      <c r="E473" t="s">
        <v>11</v>
      </c>
    </row>
    <row r="474" spans="1:5">
      <c r="A474" t="s">
        <v>483</v>
      </c>
      <c r="B474">
        <v>110026</v>
      </c>
      <c r="C474">
        <v>6377.09</v>
      </c>
      <c r="D474">
        <v>6378.28</v>
      </c>
      <c r="E474" t="s">
        <v>11</v>
      </c>
    </row>
    <row r="475" spans="1:5">
      <c r="A475" t="s">
        <v>484</v>
      </c>
      <c r="B475">
        <v>82359</v>
      </c>
      <c r="C475">
        <v>8492.97</v>
      </c>
      <c r="D475">
        <v>8498.26</v>
      </c>
      <c r="E475" t="s">
        <v>11</v>
      </c>
    </row>
    <row r="476" spans="1:5">
      <c r="A476" t="s">
        <v>485</v>
      </c>
      <c r="B476">
        <v>141357</v>
      </c>
      <c r="C476">
        <v>4951.68</v>
      </c>
      <c r="D476">
        <v>4952.86</v>
      </c>
      <c r="E476" t="s">
        <v>11</v>
      </c>
    </row>
    <row r="477" spans="1:5">
      <c r="A477" t="s">
        <v>486</v>
      </c>
      <c r="B477">
        <v>120751</v>
      </c>
      <c r="C477">
        <v>5792.9</v>
      </c>
      <c r="D477">
        <v>5794.17</v>
      </c>
      <c r="E477" t="s">
        <v>11</v>
      </c>
    </row>
    <row r="478" spans="1:5">
      <c r="A478" t="s">
        <v>487</v>
      </c>
      <c r="B478">
        <v>88340</v>
      </c>
      <c r="C478">
        <v>7917.87</v>
      </c>
      <c r="D478">
        <v>7919.88</v>
      </c>
      <c r="E478" t="s">
        <v>11</v>
      </c>
    </row>
    <row r="479" spans="1:5">
      <c r="A479" t="s">
        <v>488</v>
      </c>
      <c r="B479">
        <v>141785</v>
      </c>
      <c r="C479">
        <v>4937.94</v>
      </c>
      <c r="D479">
        <v>4939.09</v>
      </c>
      <c r="E479" t="s">
        <v>11</v>
      </c>
    </row>
    <row r="480" spans="1:5">
      <c r="A480" t="s">
        <v>489</v>
      </c>
      <c r="B480">
        <v>124839</v>
      </c>
      <c r="C480">
        <v>5611.34</v>
      </c>
      <c r="D480">
        <v>5613.48</v>
      </c>
      <c r="E480" t="s">
        <v>11</v>
      </c>
    </row>
    <row r="481" spans="1:5">
      <c r="A481" t="s">
        <v>490</v>
      </c>
      <c r="B481">
        <v>86430</v>
      </c>
      <c r="C481">
        <v>8096.14</v>
      </c>
      <c r="D481">
        <v>8098.66</v>
      </c>
      <c r="E481" t="s">
        <v>11</v>
      </c>
    </row>
    <row r="482" spans="1:5">
      <c r="A482" t="s">
        <v>491</v>
      </c>
      <c r="B482">
        <v>141387</v>
      </c>
      <c r="C482">
        <v>4950.6</v>
      </c>
      <c r="D482">
        <v>4951.8</v>
      </c>
      <c r="E482" t="s">
        <v>11</v>
      </c>
    </row>
    <row r="483" spans="1:5">
      <c r="A483" t="s">
        <v>492</v>
      </c>
      <c r="B483">
        <v>124702</v>
      </c>
      <c r="C483">
        <v>5610.46</v>
      </c>
      <c r="D483">
        <v>5611.75</v>
      </c>
      <c r="E483" t="s">
        <v>11</v>
      </c>
    </row>
    <row r="484" spans="1:5">
      <c r="A484" t="s">
        <v>493</v>
      </c>
      <c r="B484">
        <v>86893</v>
      </c>
      <c r="C484">
        <v>8046.29</v>
      </c>
      <c r="D484">
        <v>8048.47</v>
      </c>
      <c r="E484" t="s">
        <v>11</v>
      </c>
    </row>
    <row r="485" spans="1:5">
      <c r="A485" t="s">
        <v>494</v>
      </c>
      <c r="B485">
        <v>135495</v>
      </c>
      <c r="C485">
        <v>5166.56</v>
      </c>
      <c r="D485">
        <v>5167.7</v>
      </c>
      <c r="E485" t="s">
        <v>11</v>
      </c>
    </row>
    <row r="486" spans="1:5">
      <c r="A486" t="s">
        <v>495</v>
      </c>
      <c r="B486">
        <v>124058</v>
      </c>
      <c r="C486">
        <v>5638.6</v>
      </c>
      <c r="D486">
        <v>5641.2</v>
      </c>
      <c r="E486" t="s">
        <v>11</v>
      </c>
    </row>
    <row r="487" spans="1:5">
      <c r="A487" t="s">
        <v>496</v>
      </c>
      <c r="B487">
        <v>81108</v>
      </c>
      <c r="C487">
        <v>8624.73</v>
      </c>
      <c r="D487">
        <v>8629.33</v>
      </c>
      <c r="E487" t="s">
        <v>11</v>
      </c>
    </row>
    <row r="488" spans="1:5">
      <c r="A488" t="s">
        <v>497</v>
      </c>
      <c r="B488">
        <v>141893</v>
      </c>
      <c r="C488">
        <v>4933.29</v>
      </c>
      <c r="D488">
        <v>4935.34</v>
      </c>
      <c r="E488" t="s">
        <v>11</v>
      </c>
    </row>
    <row r="489" spans="1:5">
      <c r="A489" t="s">
        <v>498</v>
      </c>
      <c r="B489">
        <v>121159</v>
      </c>
      <c r="C489">
        <v>5788.27</v>
      </c>
      <c r="D489">
        <v>5791.39</v>
      </c>
      <c r="E489" t="s">
        <v>11</v>
      </c>
    </row>
    <row r="490" spans="1:5">
      <c r="A490" t="s">
        <v>499</v>
      </c>
      <c r="B490">
        <v>88436</v>
      </c>
      <c r="C490">
        <v>7912.8</v>
      </c>
      <c r="D490">
        <v>7914.8</v>
      </c>
      <c r="E490" t="s">
        <v>11</v>
      </c>
    </row>
    <row r="491" spans="1:5">
      <c r="A491" t="s">
        <v>500</v>
      </c>
      <c r="B491">
        <v>142961</v>
      </c>
      <c r="C491">
        <v>4900.5</v>
      </c>
      <c r="D491">
        <v>4901.4</v>
      </c>
      <c r="E491" t="s">
        <v>11</v>
      </c>
    </row>
    <row r="492" spans="1:5">
      <c r="A492" t="s">
        <v>501</v>
      </c>
      <c r="B492">
        <v>121544</v>
      </c>
      <c r="C492">
        <v>5753.83</v>
      </c>
      <c r="D492">
        <v>5754.87</v>
      </c>
      <c r="E492" t="s">
        <v>11</v>
      </c>
    </row>
    <row r="493" spans="1:5">
      <c r="A493" t="s">
        <v>502</v>
      </c>
      <c r="B493">
        <v>87657</v>
      </c>
      <c r="C493">
        <v>7980.63</v>
      </c>
      <c r="D493">
        <v>7983.08</v>
      </c>
      <c r="E493" t="s">
        <v>11</v>
      </c>
    </row>
    <row r="494" spans="1:5">
      <c r="A494" t="s">
        <v>503</v>
      </c>
      <c r="B494">
        <v>141302</v>
      </c>
      <c r="C494">
        <v>4952.53</v>
      </c>
      <c r="D494">
        <v>4953.54</v>
      </c>
      <c r="E494" t="s">
        <v>11</v>
      </c>
    </row>
    <row r="495" spans="1:5">
      <c r="A495" t="s">
        <v>504</v>
      </c>
      <c r="B495">
        <v>126862</v>
      </c>
      <c r="C495">
        <v>5514.94</v>
      </c>
      <c r="D495">
        <v>5517.45</v>
      </c>
      <c r="E495" t="s">
        <v>11</v>
      </c>
    </row>
    <row r="496" spans="1:5">
      <c r="A496" t="s">
        <v>505</v>
      </c>
      <c r="B496">
        <v>89858</v>
      </c>
      <c r="C496">
        <v>7781.54</v>
      </c>
      <c r="D496">
        <v>7784.04</v>
      </c>
      <c r="E496" t="s">
        <v>11</v>
      </c>
    </row>
    <row r="497" spans="1:5">
      <c r="A497" t="s">
        <v>506</v>
      </c>
      <c r="B497">
        <v>140460</v>
      </c>
      <c r="C497">
        <v>4981.53</v>
      </c>
      <c r="D497">
        <v>4983.77</v>
      </c>
      <c r="E497" t="s">
        <v>11</v>
      </c>
    </row>
    <row r="498" spans="1:5">
      <c r="A498" t="s">
        <v>507</v>
      </c>
      <c r="B498">
        <v>120737</v>
      </c>
      <c r="C498">
        <v>5789.25</v>
      </c>
      <c r="D498">
        <v>5791.35</v>
      </c>
      <c r="E498" t="s">
        <v>11</v>
      </c>
    </row>
    <row r="499" spans="1:5">
      <c r="A499" t="s">
        <v>508</v>
      </c>
      <c r="B499">
        <v>86725</v>
      </c>
      <c r="C499">
        <v>8056.83</v>
      </c>
      <c r="D499">
        <v>8060.3</v>
      </c>
      <c r="E499" t="s">
        <v>11</v>
      </c>
    </row>
    <row r="500" spans="1:5">
      <c r="A500" t="s">
        <v>509</v>
      </c>
      <c r="B500">
        <v>140938</v>
      </c>
      <c r="C500">
        <v>4965.33</v>
      </c>
      <c r="D500">
        <v>4967.42</v>
      </c>
      <c r="E500" t="s">
        <v>11</v>
      </c>
    </row>
    <row r="501" spans="1:5">
      <c r="A501" t="s">
        <v>510</v>
      </c>
      <c r="B501">
        <v>128594</v>
      </c>
      <c r="C501">
        <v>5435.9</v>
      </c>
      <c r="D501">
        <v>5438.12</v>
      </c>
      <c r="E501" t="s">
        <v>11</v>
      </c>
    </row>
    <row r="502" spans="1:5">
      <c r="A502" t="s">
        <v>511</v>
      </c>
      <c r="B502">
        <v>88173</v>
      </c>
      <c r="C502">
        <v>7929.88</v>
      </c>
      <c r="D502">
        <v>7932.87</v>
      </c>
      <c r="E502" t="s">
        <v>11</v>
      </c>
    </row>
    <row r="503" spans="1:5">
      <c r="A503" t="s">
        <v>512</v>
      </c>
      <c r="B503">
        <v>140807</v>
      </c>
      <c r="C503">
        <v>4968.11</v>
      </c>
      <c r="D503">
        <v>4970.28</v>
      </c>
      <c r="E503" t="s">
        <v>11</v>
      </c>
    </row>
    <row r="504" spans="1:5">
      <c r="A504" t="s">
        <v>513</v>
      </c>
      <c r="B504">
        <v>128201</v>
      </c>
      <c r="C504">
        <v>5462.16</v>
      </c>
      <c r="D504">
        <v>5464.34</v>
      </c>
      <c r="E504" t="s">
        <v>11</v>
      </c>
    </row>
    <row r="505" spans="1:5">
      <c r="A505" t="s">
        <v>514</v>
      </c>
      <c r="B505">
        <v>89820</v>
      </c>
      <c r="C505">
        <v>7784.94</v>
      </c>
      <c r="D505">
        <v>7787.3</v>
      </c>
      <c r="E505" t="s">
        <v>11</v>
      </c>
    </row>
    <row r="506" spans="1:5">
      <c r="A506" t="s">
        <v>515</v>
      </c>
      <c r="B506">
        <v>135291</v>
      </c>
      <c r="C506">
        <v>5169.17</v>
      </c>
      <c r="D506">
        <v>5171.21</v>
      </c>
      <c r="E506" t="s">
        <v>11</v>
      </c>
    </row>
    <row r="507" spans="1:5">
      <c r="A507" t="s">
        <v>516</v>
      </c>
      <c r="B507">
        <v>127051</v>
      </c>
      <c r="C507">
        <v>5508.02</v>
      </c>
      <c r="D507">
        <v>5509.3</v>
      </c>
      <c r="E507" t="s">
        <v>11</v>
      </c>
    </row>
    <row r="508" spans="1:5">
      <c r="A508" t="s">
        <v>517</v>
      </c>
      <c r="B508">
        <v>90235</v>
      </c>
      <c r="C508">
        <v>7728.8</v>
      </c>
      <c r="D508">
        <v>7730.71</v>
      </c>
      <c r="E508" t="s">
        <v>11</v>
      </c>
    </row>
    <row r="509" spans="1:5">
      <c r="A509" t="s">
        <v>518</v>
      </c>
      <c r="B509">
        <v>141441</v>
      </c>
      <c r="C509">
        <v>4947.87</v>
      </c>
      <c r="D509">
        <v>4949.04</v>
      </c>
      <c r="E509" t="s">
        <v>11</v>
      </c>
    </row>
    <row r="510" spans="1:5">
      <c r="A510" t="s">
        <v>519</v>
      </c>
      <c r="B510">
        <v>119370</v>
      </c>
      <c r="C510">
        <v>5860.84</v>
      </c>
      <c r="D510">
        <v>5862</v>
      </c>
      <c r="E510" t="s">
        <v>11</v>
      </c>
    </row>
    <row r="511" spans="1:5">
      <c r="A511" t="s">
        <v>520</v>
      </c>
      <c r="B511">
        <v>84783</v>
      </c>
      <c r="C511">
        <v>8244.95</v>
      </c>
      <c r="D511">
        <v>8246.86</v>
      </c>
      <c r="E511" t="s">
        <v>11</v>
      </c>
    </row>
    <row r="512" spans="1:5">
      <c r="A512" t="s">
        <v>521</v>
      </c>
      <c r="B512">
        <v>134667</v>
      </c>
      <c r="C512">
        <v>5186.53</v>
      </c>
      <c r="D512">
        <v>5187.66</v>
      </c>
      <c r="E512" t="s">
        <v>11</v>
      </c>
    </row>
    <row r="513" spans="1:5">
      <c r="A513" t="s">
        <v>522</v>
      </c>
      <c r="B513">
        <v>113819</v>
      </c>
      <c r="C513">
        <v>6126.93</v>
      </c>
      <c r="D513">
        <v>6127.99</v>
      </c>
      <c r="E513" t="s">
        <v>11</v>
      </c>
    </row>
    <row r="514" spans="1:5">
      <c r="A514" t="s">
        <v>523</v>
      </c>
      <c r="B514">
        <v>84621</v>
      </c>
      <c r="C514">
        <v>8260.48</v>
      </c>
      <c r="D514">
        <v>8262.99</v>
      </c>
      <c r="E514" t="s">
        <v>11</v>
      </c>
    </row>
    <row r="515" spans="1:5">
      <c r="A515" t="s">
        <v>524</v>
      </c>
      <c r="B515">
        <v>142088</v>
      </c>
      <c r="C515">
        <v>4924.39</v>
      </c>
      <c r="D515">
        <v>4925.45</v>
      </c>
      <c r="E515" t="s">
        <v>11</v>
      </c>
    </row>
    <row r="516" spans="1:5">
      <c r="A516" t="s">
        <v>525</v>
      </c>
      <c r="B516">
        <v>121980</v>
      </c>
      <c r="C516">
        <v>5738.2</v>
      </c>
      <c r="D516">
        <v>5739.2</v>
      </c>
      <c r="E516" t="s">
        <v>11</v>
      </c>
    </row>
    <row r="517" spans="1:5">
      <c r="A517" t="s">
        <v>526</v>
      </c>
      <c r="B517">
        <v>89693</v>
      </c>
      <c r="C517">
        <v>7798.74</v>
      </c>
      <c r="D517">
        <v>7800.13</v>
      </c>
      <c r="E517" t="s">
        <v>11</v>
      </c>
    </row>
    <row r="518" spans="1:5">
      <c r="A518" t="s">
        <v>527</v>
      </c>
      <c r="B518">
        <v>140375</v>
      </c>
      <c r="C518">
        <v>4984.51</v>
      </c>
      <c r="D518">
        <v>4985.53</v>
      </c>
      <c r="E518" t="s">
        <v>11</v>
      </c>
    </row>
    <row r="519" spans="1:5">
      <c r="A519" t="s">
        <v>528</v>
      </c>
      <c r="B519">
        <v>126897</v>
      </c>
      <c r="C519">
        <v>5517.88</v>
      </c>
      <c r="D519">
        <v>5518.98</v>
      </c>
      <c r="E519" t="s">
        <v>11</v>
      </c>
    </row>
    <row r="520" spans="1:5">
      <c r="A520" t="s">
        <v>529</v>
      </c>
      <c r="B520">
        <v>85600</v>
      </c>
      <c r="C520">
        <v>8210.54</v>
      </c>
      <c r="D520">
        <v>8212.98</v>
      </c>
      <c r="E520" t="s">
        <v>11</v>
      </c>
    </row>
    <row r="521" spans="1:5">
      <c r="A521" t="s">
        <v>530</v>
      </c>
      <c r="B521">
        <v>142182</v>
      </c>
      <c r="C521">
        <v>4922.63</v>
      </c>
      <c r="D521">
        <v>4923.47</v>
      </c>
      <c r="E521" t="s">
        <v>11</v>
      </c>
    </row>
    <row r="522" spans="1:5">
      <c r="A522" t="s">
        <v>531</v>
      </c>
      <c r="B522">
        <v>124380</v>
      </c>
      <c r="C522">
        <v>5629.26</v>
      </c>
      <c r="D522">
        <v>5630.33</v>
      </c>
      <c r="E522" t="s">
        <v>11</v>
      </c>
    </row>
    <row r="523" spans="1:5">
      <c r="A523" t="s">
        <v>532</v>
      </c>
      <c r="B523">
        <v>87464</v>
      </c>
      <c r="C523">
        <v>7999.39</v>
      </c>
      <c r="D523">
        <v>8001.37</v>
      </c>
      <c r="E523" t="s">
        <v>11</v>
      </c>
    </row>
    <row r="524" spans="1:5">
      <c r="A524" t="s">
        <v>533</v>
      </c>
      <c r="B524">
        <v>142983</v>
      </c>
      <c r="C524">
        <v>4895.08</v>
      </c>
      <c r="D524">
        <v>4896.19</v>
      </c>
      <c r="E524" t="s">
        <v>11</v>
      </c>
    </row>
    <row r="525" spans="1:5">
      <c r="A525" t="s">
        <v>534</v>
      </c>
      <c r="B525">
        <v>124217</v>
      </c>
      <c r="C525">
        <v>5638.37</v>
      </c>
      <c r="D525">
        <v>5639.58</v>
      </c>
      <c r="E525" t="s">
        <v>11</v>
      </c>
    </row>
    <row r="526" spans="1:5">
      <c r="A526" t="s">
        <v>535</v>
      </c>
      <c r="B526">
        <v>87634</v>
      </c>
      <c r="C526">
        <v>7983.89</v>
      </c>
      <c r="D526">
        <v>7985.78</v>
      </c>
      <c r="E526" t="s">
        <v>11</v>
      </c>
    </row>
    <row r="527" spans="1:5">
      <c r="A527" t="s">
        <v>536</v>
      </c>
      <c r="B527">
        <v>142959</v>
      </c>
      <c r="C527">
        <v>4893.03</v>
      </c>
      <c r="D527">
        <v>4894.18</v>
      </c>
      <c r="E527" t="s">
        <v>11</v>
      </c>
    </row>
    <row r="528" spans="1:5">
      <c r="A528" t="s">
        <v>537</v>
      </c>
      <c r="B528">
        <v>121192</v>
      </c>
      <c r="C528">
        <v>5776.88</v>
      </c>
      <c r="D528">
        <v>5777.99</v>
      </c>
      <c r="E528" t="s">
        <v>11</v>
      </c>
    </row>
    <row r="529" spans="1:5">
      <c r="A529" t="s">
        <v>538</v>
      </c>
      <c r="B529">
        <v>84878</v>
      </c>
      <c r="C529">
        <v>8236.71</v>
      </c>
      <c r="D529">
        <v>8238.93</v>
      </c>
      <c r="E529" t="s">
        <v>11</v>
      </c>
    </row>
    <row r="530" spans="1:5">
      <c r="A530" t="s">
        <v>539</v>
      </c>
      <c r="B530">
        <v>142457</v>
      </c>
      <c r="C530">
        <v>4909.98</v>
      </c>
      <c r="D530">
        <v>4911.12</v>
      </c>
      <c r="E530" t="s">
        <v>11</v>
      </c>
    </row>
    <row r="531" spans="1:5">
      <c r="A531" t="s">
        <v>540</v>
      </c>
      <c r="B531">
        <v>123288</v>
      </c>
      <c r="C531">
        <v>5674.83</v>
      </c>
      <c r="D531">
        <v>5675.96</v>
      </c>
      <c r="E531" t="s">
        <v>11</v>
      </c>
    </row>
    <row r="532" spans="1:5">
      <c r="A532" t="s">
        <v>541</v>
      </c>
      <c r="B532">
        <v>87531</v>
      </c>
      <c r="C532">
        <v>7982.93</v>
      </c>
      <c r="D532">
        <v>7984.9</v>
      </c>
      <c r="E532" t="s">
        <v>11</v>
      </c>
    </row>
    <row r="533" spans="1:5">
      <c r="A533" t="s">
        <v>542</v>
      </c>
      <c r="B533">
        <v>142078</v>
      </c>
      <c r="C533">
        <v>4924.7</v>
      </c>
      <c r="D533">
        <v>4925.91</v>
      </c>
      <c r="E533" t="s">
        <v>11</v>
      </c>
    </row>
    <row r="534" spans="1:5">
      <c r="A534" t="s">
        <v>543</v>
      </c>
      <c r="B534">
        <v>127034</v>
      </c>
      <c r="C534">
        <v>5510.19</v>
      </c>
      <c r="D534">
        <v>5511.24</v>
      </c>
      <c r="E534" t="s">
        <v>11</v>
      </c>
    </row>
    <row r="535" spans="1:5">
      <c r="A535" t="s">
        <v>544</v>
      </c>
      <c r="B535">
        <v>88302</v>
      </c>
      <c r="C535">
        <v>7945.19</v>
      </c>
      <c r="D535">
        <v>7946.21</v>
      </c>
      <c r="E535" t="s">
        <v>11</v>
      </c>
    </row>
    <row r="536" spans="1:5">
      <c r="A536" t="s">
        <v>545</v>
      </c>
      <c r="B536">
        <v>141873</v>
      </c>
      <c r="C536">
        <v>4929.17</v>
      </c>
      <c r="D536">
        <v>4930.31</v>
      </c>
      <c r="E536" t="s">
        <v>11</v>
      </c>
    </row>
    <row r="537" spans="1:5">
      <c r="A537" t="s">
        <v>546</v>
      </c>
      <c r="B537">
        <v>128512</v>
      </c>
      <c r="C537">
        <v>5450.21</v>
      </c>
      <c r="D537">
        <v>5451.06</v>
      </c>
      <c r="E537" t="s">
        <v>11</v>
      </c>
    </row>
    <row r="538" spans="1:5">
      <c r="A538" t="s">
        <v>547</v>
      </c>
      <c r="B538">
        <v>65585</v>
      </c>
      <c r="C538">
        <v>8208.73</v>
      </c>
      <c r="D538">
        <v>8209.74</v>
      </c>
      <c r="E538" t="s">
        <v>11</v>
      </c>
    </row>
    <row r="539" spans="1:5">
      <c r="A539" t="s">
        <v>548</v>
      </c>
      <c r="B539">
        <v>142161</v>
      </c>
      <c r="C539">
        <v>4923.65</v>
      </c>
      <c r="D539">
        <v>4924.46</v>
      </c>
      <c r="E539" t="s">
        <v>11</v>
      </c>
    </row>
    <row r="540" spans="1:5">
      <c r="A540" t="s">
        <v>549</v>
      </c>
      <c r="B540">
        <v>120341</v>
      </c>
      <c r="C540">
        <v>5813.32</v>
      </c>
      <c r="D540">
        <v>5814.05</v>
      </c>
      <c r="E540" t="s">
        <v>11</v>
      </c>
    </row>
    <row r="541" spans="1:5">
      <c r="A541" t="s">
        <v>550</v>
      </c>
      <c r="B541">
        <v>67870</v>
      </c>
      <c r="C541">
        <v>7672.65</v>
      </c>
      <c r="D541">
        <v>7673.54</v>
      </c>
      <c r="E541" t="s">
        <v>11</v>
      </c>
    </row>
    <row r="542" spans="1:5">
      <c r="A542" t="s">
        <v>551</v>
      </c>
      <c r="B542">
        <v>141013</v>
      </c>
      <c r="C542">
        <v>4966.21</v>
      </c>
      <c r="D542">
        <v>4967.29</v>
      </c>
      <c r="E542" t="s">
        <v>11</v>
      </c>
    </row>
    <row r="543" spans="1:5">
      <c r="A543" t="s">
        <v>552</v>
      </c>
      <c r="B543">
        <v>121565</v>
      </c>
      <c r="C543">
        <v>5757.96</v>
      </c>
      <c r="D543">
        <v>5759</v>
      </c>
      <c r="E543" t="s">
        <v>11</v>
      </c>
    </row>
    <row r="544" spans="1:5">
      <c r="A544" t="s">
        <v>553</v>
      </c>
      <c r="B544">
        <v>68006</v>
      </c>
      <c r="C544">
        <v>7832.57</v>
      </c>
      <c r="D544">
        <v>7833.66</v>
      </c>
      <c r="E544" t="s">
        <v>11</v>
      </c>
    </row>
    <row r="545" spans="1:5">
      <c r="A545" t="s">
        <v>554</v>
      </c>
      <c r="B545">
        <v>142110</v>
      </c>
      <c r="C545">
        <v>4923.63</v>
      </c>
      <c r="D545">
        <v>4924.86</v>
      </c>
      <c r="E545" t="s">
        <v>11</v>
      </c>
    </row>
    <row r="546" spans="1:5">
      <c r="A546" t="s">
        <v>555</v>
      </c>
      <c r="B546">
        <v>123378</v>
      </c>
      <c r="C546">
        <v>5669.62</v>
      </c>
      <c r="D546">
        <v>5670.78</v>
      </c>
      <c r="E546" t="s">
        <v>11</v>
      </c>
    </row>
    <row r="547" spans="1:5">
      <c r="A547" t="s">
        <v>556</v>
      </c>
      <c r="B547">
        <v>68656</v>
      </c>
      <c r="C547">
        <v>7739.43</v>
      </c>
      <c r="D547">
        <v>7740.43</v>
      </c>
      <c r="E547" t="s">
        <v>11</v>
      </c>
    </row>
    <row r="548" spans="1:5">
      <c r="A548" t="s">
        <v>557</v>
      </c>
      <c r="B548">
        <v>142281</v>
      </c>
      <c r="C548">
        <v>4918.54</v>
      </c>
      <c r="D548">
        <v>4919.58</v>
      </c>
      <c r="E548" t="s">
        <v>11</v>
      </c>
    </row>
    <row r="549" spans="1:5">
      <c r="A549" t="s">
        <v>558</v>
      </c>
      <c r="B549">
        <v>128460</v>
      </c>
      <c r="C549">
        <v>5447.4</v>
      </c>
      <c r="D549">
        <v>5452.6</v>
      </c>
      <c r="E549" t="s">
        <v>11</v>
      </c>
    </row>
    <row r="550" spans="1:5">
      <c r="A550" t="s">
        <v>559</v>
      </c>
      <c r="B550">
        <v>65475</v>
      </c>
      <c r="C550">
        <v>8222.36</v>
      </c>
      <c r="D550">
        <v>8223.53</v>
      </c>
      <c r="E550" t="s">
        <v>11</v>
      </c>
    </row>
    <row r="551" spans="1:5">
      <c r="A551" t="s">
        <v>560</v>
      </c>
      <c r="B551">
        <v>141233</v>
      </c>
      <c r="C551">
        <v>4955.21</v>
      </c>
      <c r="D551">
        <v>4956.14</v>
      </c>
      <c r="E551" t="s">
        <v>11</v>
      </c>
    </row>
    <row r="552" spans="1:5">
      <c r="A552" t="s">
        <v>561</v>
      </c>
      <c r="B552">
        <v>131074</v>
      </c>
      <c r="C552">
        <v>5340.07</v>
      </c>
      <c r="D552">
        <v>5341.29</v>
      </c>
      <c r="E552" t="s">
        <v>11</v>
      </c>
    </row>
    <row r="553" spans="1:5">
      <c r="A553" t="s">
        <v>562</v>
      </c>
      <c r="B553">
        <v>67389</v>
      </c>
      <c r="C553">
        <v>7926.98</v>
      </c>
      <c r="D553">
        <v>7927.98</v>
      </c>
      <c r="E553" t="s">
        <v>11</v>
      </c>
    </row>
    <row r="554" spans="1:5">
      <c r="A554" t="s">
        <v>563</v>
      </c>
      <c r="B554">
        <v>141453</v>
      </c>
      <c r="C554">
        <v>4946.27</v>
      </c>
      <c r="D554">
        <v>4947.37</v>
      </c>
      <c r="E554" t="s">
        <v>11</v>
      </c>
    </row>
    <row r="555" spans="1:5">
      <c r="A555" t="s">
        <v>564</v>
      </c>
      <c r="B555">
        <v>122326</v>
      </c>
      <c r="C555">
        <v>5719.74</v>
      </c>
      <c r="D555">
        <v>5721.96</v>
      </c>
      <c r="E555" t="s">
        <v>11</v>
      </c>
    </row>
    <row r="556" spans="1:5">
      <c r="A556" t="s">
        <v>565</v>
      </c>
      <c r="B556">
        <v>64239</v>
      </c>
      <c r="C556">
        <v>8404.72</v>
      </c>
      <c r="D556">
        <v>8406.23</v>
      </c>
      <c r="E556" t="s">
        <v>11</v>
      </c>
    </row>
    <row r="557" spans="1:5">
      <c r="A557" t="s">
        <v>566</v>
      </c>
      <c r="B557">
        <v>143163</v>
      </c>
      <c r="C557">
        <v>4888.21</v>
      </c>
      <c r="D557">
        <v>4889.38</v>
      </c>
      <c r="E557" t="s">
        <v>11</v>
      </c>
    </row>
    <row r="558" spans="1:5">
      <c r="A558" t="s">
        <v>567</v>
      </c>
      <c r="B558">
        <v>127387</v>
      </c>
      <c r="C558">
        <v>5491.34</v>
      </c>
      <c r="D558">
        <v>5492.53</v>
      </c>
      <c r="E558" t="s">
        <v>11</v>
      </c>
    </row>
    <row r="559" spans="1:5">
      <c r="A559" t="s">
        <v>568</v>
      </c>
      <c r="B559">
        <v>65334</v>
      </c>
      <c r="C559">
        <v>8260.63</v>
      </c>
      <c r="D559">
        <v>8261.81</v>
      </c>
      <c r="E559" t="s">
        <v>11</v>
      </c>
    </row>
    <row r="560" spans="1:5">
      <c r="A560" t="s">
        <v>569</v>
      </c>
      <c r="B560">
        <v>141745</v>
      </c>
      <c r="C560">
        <v>4937.42</v>
      </c>
      <c r="D560">
        <v>4938.4</v>
      </c>
      <c r="E560" t="s">
        <v>11</v>
      </c>
    </row>
    <row r="561" spans="1:5">
      <c r="A561" t="s">
        <v>570</v>
      </c>
      <c r="B561">
        <v>123979</v>
      </c>
      <c r="C561">
        <v>5646.41</v>
      </c>
      <c r="D561">
        <v>5647.66</v>
      </c>
      <c r="E561" t="s">
        <v>11</v>
      </c>
    </row>
    <row r="562" spans="1:5">
      <c r="A562" t="s">
        <v>571</v>
      </c>
      <c r="B562">
        <v>67155</v>
      </c>
      <c r="C562">
        <v>7965.48</v>
      </c>
      <c r="D562">
        <v>7966.61</v>
      </c>
      <c r="E562" t="s">
        <v>11</v>
      </c>
    </row>
    <row r="563" spans="1:5">
      <c r="A563" t="s">
        <v>572</v>
      </c>
      <c r="B563">
        <v>142005</v>
      </c>
      <c r="C563">
        <v>4927.13</v>
      </c>
      <c r="D563">
        <v>4928.12</v>
      </c>
      <c r="E563" t="s">
        <v>11</v>
      </c>
    </row>
    <row r="564" spans="1:5">
      <c r="A564" t="s">
        <v>573</v>
      </c>
      <c r="B564">
        <v>123376</v>
      </c>
      <c r="C564">
        <v>5676.23</v>
      </c>
      <c r="D564">
        <v>5677.44</v>
      </c>
      <c r="E564" t="s">
        <v>11</v>
      </c>
    </row>
    <row r="565" spans="1:5">
      <c r="A565" t="s">
        <v>574</v>
      </c>
      <c r="B565">
        <v>66675</v>
      </c>
      <c r="C565">
        <v>8057.86</v>
      </c>
      <c r="D565">
        <v>8058.95</v>
      </c>
      <c r="E565" t="s">
        <v>11</v>
      </c>
    </row>
    <row r="566" spans="1:5">
      <c r="A566" t="s">
        <v>575</v>
      </c>
      <c r="B566">
        <v>141377</v>
      </c>
      <c r="C566">
        <v>4950.92</v>
      </c>
      <c r="D566">
        <v>4951.9</v>
      </c>
      <c r="E566" t="s">
        <v>11</v>
      </c>
    </row>
    <row r="567" spans="1:5">
      <c r="A567" t="s">
        <v>576</v>
      </c>
      <c r="B567">
        <v>124316</v>
      </c>
      <c r="C567">
        <v>5624.42</v>
      </c>
      <c r="D567">
        <v>5625.75</v>
      </c>
      <c r="E567" t="s">
        <v>11</v>
      </c>
    </row>
    <row r="568" spans="1:5">
      <c r="A568" t="s">
        <v>577</v>
      </c>
      <c r="B568">
        <v>68508</v>
      </c>
      <c r="C568">
        <v>7783.52</v>
      </c>
      <c r="D568">
        <v>7784.7</v>
      </c>
      <c r="E568" t="s">
        <v>11</v>
      </c>
    </row>
    <row r="569" spans="1:5">
      <c r="A569" t="s">
        <v>578</v>
      </c>
      <c r="B569">
        <v>142069</v>
      </c>
      <c r="C569">
        <v>4920.15</v>
      </c>
      <c r="D569">
        <v>4921.4</v>
      </c>
      <c r="E569" t="s">
        <v>11</v>
      </c>
    </row>
    <row r="570" spans="1:5">
      <c r="A570" t="s">
        <v>579</v>
      </c>
      <c r="B570">
        <v>126735</v>
      </c>
      <c r="C570">
        <v>5520.01</v>
      </c>
      <c r="D570">
        <v>5521.12</v>
      </c>
      <c r="E570" t="s">
        <v>11</v>
      </c>
    </row>
    <row r="571" spans="1:5">
      <c r="A571" t="s">
        <v>580</v>
      </c>
      <c r="B571">
        <v>66915</v>
      </c>
      <c r="C571">
        <v>8002.06</v>
      </c>
      <c r="D571">
        <v>8003.11</v>
      </c>
      <c r="E571" t="s">
        <v>11</v>
      </c>
    </row>
    <row r="572" spans="1:5">
      <c r="A572" t="s">
        <v>581</v>
      </c>
      <c r="B572">
        <v>141618</v>
      </c>
      <c r="C572">
        <v>4943.59</v>
      </c>
      <c r="D572">
        <v>4944.7</v>
      </c>
      <c r="E572" t="s">
        <v>11</v>
      </c>
    </row>
    <row r="573" spans="1:5">
      <c r="A573" t="s">
        <v>582</v>
      </c>
      <c r="B573">
        <v>127388</v>
      </c>
      <c r="C573">
        <v>5500.84</v>
      </c>
      <c r="D573">
        <v>5502</v>
      </c>
      <c r="E573" t="s">
        <v>11</v>
      </c>
    </row>
    <row r="574" spans="1:5">
      <c r="A574" t="s">
        <v>583</v>
      </c>
      <c r="B574">
        <v>67543</v>
      </c>
      <c r="C574">
        <v>7922.23</v>
      </c>
      <c r="D574">
        <v>7923.39</v>
      </c>
      <c r="E574" t="s">
        <v>11</v>
      </c>
    </row>
    <row r="575" spans="1:5">
      <c r="A575" t="s">
        <v>584</v>
      </c>
      <c r="B575">
        <v>131024</v>
      </c>
      <c r="C575">
        <v>5211.03</v>
      </c>
      <c r="D575">
        <v>5212.47</v>
      </c>
      <c r="E575" t="s">
        <v>11</v>
      </c>
    </row>
    <row r="576" spans="1:5">
      <c r="A576" t="s">
        <v>585</v>
      </c>
      <c r="B576">
        <v>124445</v>
      </c>
      <c r="C576">
        <v>5633.07</v>
      </c>
      <c r="D576">
        <v>5633.89</v>
      </c>
      <c r="E576" t="s">
        <v>11</v>
      </c>
    </row>
    <row r="577" spans="1:5">
      <c r="A577" t="s">
        <v>586</v>
      </c>
      <c r="B577">
        <v>89856</v>
      </c>
      <c r="C577">
        <v>7765.99</v>
      </c>
      <c r="D577">
        <v>7766.77</v>
      </c>
      <c r="E577" t="s">
        <v>11</v>
      </c>
    </row>
    <row r="578" spans="1:5">
      <c r="A578" t="s">
        <v>587</v>
      </c>
      <c r="B578">
        <v>141659</v>
      </c>
      <c r="C578">
        <v>4940.39</v>
      </c>
      <c r="D578">
        <v>4941.47</v>
      </c>
      <c r="E578" t="s">
        <v>11</v>
      </c>
    </row>
    <row r="579" spans="1:5">
      <c r="A579" t="s">
        <v>588</v>
      </c>
      <c r="B579">
        <v>114252</v>
      </c>
      <c r="C579">
        <v>6122.61</v>
      </c>
      <c r="D579">
        <v>6123.38</v>
      </c>
      <c r="E579" t="s">
        <v>11</v>
      </c>
    </row>
    <row r="580" spans="1:5">
      <c r="A580" t="s">
        <v>589</v>
      </c>
      <c r="B580">
        <v>85142</v>
      </c>
      <c r="C580">
        <v>8216.31</v>
      </c>
      <c r="D580">
        <v>8217.91</v>
      </c>
      <c r="E580" t="s">
        <v>11</v>
      </c>
    </row>
    <row r="581" spans="1:5">
      <c r="A581" t="s">
        <v>590</v>
      </c>
      <c r="B581">
        <v>139370</v>
      </c>
      <c r="C581">
        <v>5018.46</v>
      </c>
      <c r="D581">
        <v>5019.49</v>
      </c>
      <c r="E581" t="s">
        <v>11</v>
      </c>
    </row>
    <row r="582" spans="1:5">
      <c r="A582" t="s">
        <v>591</v>
      </c>
      <c r="B582">
        <v>107072</v>
      </c>
      <c r="C582">
        <v>6555.51</v>
      </c>
      <c r="D582">
        <v>6556.27</v>
      </c>
      <c r="E582" t="s">
        <v>11</v>
      </c>
    </row>
    <row r="583" spans="1:5">
      <c r="A583" t="s">
        <v>592</v>
      </c>
      <c r="B583">
        <v>89586</v>
      </c>
      <c r="C583">
        <v>7813.76</v>
      </c>
      <c r="D583">
        <v>7814.38</v>
      </c>
      <c r="E583" t="s">
        <v>11</v>
      </c>
    </row>
    <row r="584" spans="1:5">
      <c r="A584" t="s">
        <v>593</v>
      </c>
      <c r="B584">
        <v>143174</v>
      </c>
      <c r="C584">
        <v>4888.87</v>
      </c>
      <c r="D584">
        <v>4889.86</v>
      </c>
      <c r="E584" t="s">
        <v>11</v>
      </c>
    </row>
    <row r="585" spans="1:5">
      <c r="A585" t="s">
        <v>594</v>
      </c>
      <c r="B585">
        <v>122549</v>
      </c>
      <c r="C585">
        <v>5709.45</v>
      </c>
      <c r="D585">
        <v>5710.29</v>
      </c>
      <c r="E585" t="s">
        <v>11</v>
      </c>
    </row>
    <row r="586" spans="1:5">
      <c r="A586" t="s">
        <v>595</v>
      </c>
      <c r="B586">
        <v>86887</v>
      </c>
      <c r="C586">
        <v>8054.08</v>
      </c>
      <c r="D586">
        <v>8055.03</v>
      </c>
      <c r="E586" t="s">
        <v>11</v>
      </c>
    </row>
    <row r="587" spans="1:5">
      <c r="A587" t="s">
        <v>596</v>
      </c>
      <c r="B587">
        <v>143210</v>
      </c>
      <c r="C587">
        <v>4887.63</v>
      </c>
      <c r="D587">
        <v>4888.56</v>
      </c>
      <c r="E587" t="s">
        <v>11</v>
      </c>
    </row>
    <row r="588" spans="1:5">
      <c r="A588" t="s">
        <v>597</v>
      </c>
      <c r="B588">
        <v>131683</v>
      </c>
      <c r="C588">
        <v>5318.94</v>
      </c>
      <c r="D588">
        <v>5319.89</v>
      </c>
      <c r="E588" t="s">
        <v>11</v>
      </c>
    </row>
    <row r="589" spans="1:5">
      <c r="A589" t="s">
        <v>598</v>
      </c>
      <c r="B589">
        <v>90809</v>
      </c>
      <c r="C589">
        <v>7696.86</v>
      </c>
      <c r="D589">
        <v>7697.51</v>
      </c>
      <c r="E589" t="s">
        <v>11</v>
      </c>
    </row>
    <row r="590" spans="1:5">
      <c r="A590" t="s">
        <v>599</v>
      </c>
      <c r="B590">
        <v>145016</v>
      </c>
      <c r="C590">
        <v>4824.92</v>
      </c>
      <c r="D590">
        <v>4826</v>
      </c>
      <c r="E590" t="s">
        <v>11</v>
      </c>
    </row>
    <row r="591" spans="1:5">
      <c r="A591" t="s">
        <v>600</v>
      </c>
      <c r="B591">
        <v>112257</v>
      </c>
      <c r="C591">
        <v>6210.57</v>
      </c>
      <c r="D591">
        <v>6212.55</v>
      </c>
      <c r="E591" t="s">
        <v>11</v>
      </c>
    </row>
    <row r="592" spans="1:5">
      <c r="A592" t="s">
        <v>601</v>
      </c>
      <c r="B592">
        <v>79470</v>
      </c>
      <c r="C592">
        <v>8845.01</v>
      </c>
      <c r="D592">
        <v>8846.64</v>
      </c>
      <c r="E592" t="s">
        <v>11</v>
      </c>
    </row>
    <row r="593" spans="1:5">
      <c r="A593" t="s">
        <v>602</v>
      </c>
      <c r="B593">
        <v>142442</v>
      </c>
      <c r="C593">
        <v>4912.85</v>
      </c>
      <c r="D593">
        <v>4913.83</v>
      </c>
      <c r="E593" t="s">
        <v>11</v>
      </c>
    </row>
    <row r="594" spans="1:5">
      <c r="A594" t="s">
        <v>603</v>
      </c>
      <c r="B594">
        <v>129725</v>
      </c>
      <c r="C594">
        <v>5392.78</v>
      </c>
      <c r="D594">
        <v>5393.72</v>
      </c>
      <c r="E594" t="s">
        <v>11</v>
      </c>
    </row>
    <row r="595" spans="1:5">
      <c r="A595" t="s">
        <v>604</v>
      </c>
      <c r="B595">
        <v>91407</v>
      </c>
      <c r="C595">
        <v>7650.49</v>
      </c>
      <c r="D595">
        <v>7651.12</v>
      </c>
      <c r="E595" t="s">
        <v>11</v>
      </c>
    </row>
    <row r="596" spans="1:5">
      <c r="A596" t="s">
        <v>605</v>
      </c>
      <c r="B596">
        <v>139229</v>
      </c>
      <c r="C596">
        <v>5021.82</v>
      </c>
      <c r="D596">
        <v>5022.88</v>
      </c>
      <c r="E596" t="s">
        <v>11</v>
      </c>
    </row>
    <row r="597" spans="1:5">
      <c r="A597" t="s">
        <v>606</v>
      </c>
      <c r="B597">
        <v>111993</v>
      </c>
      <c r="C597">
        <v>6230.85</v>
      </c>
      <c r="D597">
        <v>6231.65</v>
      </c>
      <c r="E597" t="s">
        <v>11</v>
      </c>
    </row>
    <row r="598" spans="1:5">
      <c r="A598" t="s">
        <v>607</v>
      </c>
      <c r="B598">
        <v>90747</v>
      </c>
      <c r="C598">
        <v>7703.52</v>
      </c>
      <c r="D598">
        <v>7704.14</v>
      </c>
      <c r="E598" t="s">
        <v>11</v>
      </c>
    </row>
    <row r="599" spans="1:5">
      <c r="A599" t="s">
        <v>608</v>
      </c>
      <c r="B599">
        <v>142347</v>
      </c>
      <c r="C599">
        <v>4916.93</v>
      </c>
      <c r="D599">
        <v>4918.03</v>
      </c>
      <c r="E599" t="s">
        <v>11</v>
      </c>
    </row>
    <row r="600" spans="1:5">
      <c r="A600" t="s">
        <v>609</v>
      </c>
      <c r="B600">
        <v>128887</v>
      </c>
      <c r="C600">
        <v>5432.98</v>
      </c>
      <c r="D600">
        <v>5433.84</v>
      </c>
      <c r="E600" t="s">
        <v>11</v>
      </c>
    </row>
    <row r="601" spans="1:5">
      <c r="A601" t="s">
        <v>610</v>
      </c>
      <c r="B601">
        <v>87188</v>
      </c>
      <c r="C601">
        <v>8010.2</v>
      </c>
      <c r="D601">
        <v>8010.93</v>
      </c>
      <c r="E601" t="s">
        <v>11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workbookViewId="0">
      <selection activeCell="E7" sqref="E7:H8"/>
    </sheetView>
  </sheetViews>
  <sheetFormatPr defaultColWidth="9.14285714285714" defaultRowHeight="12.75" outlineLevelCol="7"/>
  <cols>
    <col min="1" max="3" width="10.5714285714286"/>
    <col min="5" max="5" width="12.5714285714286" customWidth="1"/>
    <col min="6" max="8" width="8.71428571428571" customWidth="1"/>
  </cols>
  <sheetData>
    <row r="1" spans="1:8">
      <c r="A1" s="1" t="s">
        <v>611</v>
      </c>
      <c r="B1" s="1" t="s">
        <v>612</v>
      </c>
      <c r="C1" s="1" t="s">
        <v>613</v>
      </c>
      <c r="F1" s="1">
        <v>0.5</v>
      </c>
      <c r="G1" s="1">
        <v>0.7</v>
      </c>
      <c r="H1" s="1">
        <v>0.9</v>
      </c>
    </row>
    <row r="2" spans="1:8">
      <c r="A2" s="2">
        <v>7629.03</v>
      </c>
      <c r="B2" s="2">
        <v>7996.8</v>
      </c>
      <c r="C2" s="2">
        <v>9167.08</v>
      </c>
      <c r="E2" t="s">
        <v>614</v>
      </c>
      <c r="F2" s="2">
        <f>MEDIAN(Table1[50%])</f>
        <v>7495.175</v>
      </c>
      <c r="G2" s="2">
        <f>MEDIAN(Table1[70%])</f>
        <v>8047.215</v>
      </c>
      <c r="H2" s="2">
        <f>MEDIAN(Table1[90%])</f>
        <v>9159.16</v>
      </c>
    </row>
    <row r="3" spans="1:8">
      <c r="A3" s="2">
        <v>7487.75</v>
      </c>
      <c r="B3" s="2">
        <v>8011.94</v>
      </c>
      <c r="C3" s="2">
        <v>9188.78</v>
      </c>
      <c r="E3" t="s">
        <v>615</v>
      </c>
      <c r="F3" s="2">
        <f>AVERAGE(Table1[50%])</f>
        <v>7534.2988</v>
      </c>
      <c r="G3" s="2">
        <f>AVERAGE(Table1[70%])</f>
        <v>8088.0319</v>
      </c>
      <c r="H3" s="2">
        <f>AVERAGE(Table1[90%])</f>
        <v>9205.0192</v>
      </c>
    </row>
    <row r="4" spans="1:8">
      <c r="A4" s="2">
        <v>7640.75</v>
      </c>
      <c r="B4" s="2">
        <v>7686.2</v>
      </c>
      <c r="C4" s="2">
        <v>8944.19</v>
      </c>
      <c r="E4" t="s">
        <v>616</v>
      </c>
      <c r="F4" s="2">
        <f>STDEV(Table1[50%])</f>
        <v>241.460996399799</v>
      </c>
      <c r="G4" s="2">
        <f>STDEV(Table1[70%])</f>
        <v>324.250469294599</v>
      </c>
      <c r="H4" s="2">
        <f>STDEV(Table1[90%])</f>
        <v>239.811453807218</v>
      </c>
    </row>
    <row r="5" spans="1:8">
      <c r="A5" s="2">
        <v>7853.35</v>
      </c>
      <c r="B5" s="2">
        <v>8122.29</v>
      </c>
      <c r="C5" s="2">
        <v>9679.84</v>
      </c>
      <c r="E5" t="s">
        <v>617</v>
      </c>
      <c r="F5" s="2">
        <f>MIN(Table1[50%])</f>
        <v>7151.95</v>
      </c>
      <c r="G5" s="2">
        <f>MIN(Table1[70%])</f>
        <v>7675.4</v>
      </c>
      <c r="H5" s="2">
        <f>MIN(Table1[90%])</f>
        <v>8752.62</v>
      </c>
    </row>
    <row r="6" spans="1:8">
      <c r="A6" s="2">
        <v>7694.47</v>
      </c>
      <c r="B6" s="2">
        <v>8067.44</v>
      </c>
      <c r="C6" s="2">
        <v>9287.07</v>
      </c>
      <c r="E6" t="s">
        <v>618</v>
      </c>
      <c r="F6" s="2">
        <f>MAX(Table1[50%])</f>
        <v>8959.41</v>
      </c>
      <c r="G6" s="2">
        <f>MAX(Table1[70%])</f>
        <v>10314</v>
      </c>
      <c r="H6" s="2">
        <f>MAX(Table1[90%])</f>
        <v>10339.6</v>
      </c>
    </row>
    <row r="7" spans="1:3">
      <c r="A7" s="2">
        <v>7493.79</v>
      </c>
      <c r="B7" s="2">
        <v>7819.23</v>
      </c>
      <c r="C7" s="2">
        <v>8752.62</v>
      </c>
    </row>
    <row r="8" spans="1:3">
      <c r="A8" s="2">
        <v>7423.52</v>
      </c>
      <c r="B8" s="2">
        <v>7938.46</v>
      </c>
      <c r="C8" s="2">
        <v>9106.29</v>
      </c>
    </row>
    <row r="9" spans="1:3">
      <c r="A9" s="2">
        <v>7834.33</v>
      </c>
      <c r="B9" s="2">
        <v>8005.99</v>
      </c>
      <c r="C9" s="2">
        <v>9203.76</v>
      </c>
    </row>
    <row r="10" spans="1:3">
      <c r="A10" s="2">
        <v>7400.56</v>
      </c>
      <c r="B10" s="2">
        <v>8175.62</v>
      </c>
      <c r="C10" s="2">
        <v>9194.24</v>
      </c>
    </row>
    <row r="11" spans="1:3">
      <c r="A11" s="2">
        <v>7653.03</v>
      </c>
      <c r="B11" s="2">
        <v>8217.29</v>
      </c>
      <c r="C11" s="2">
        <v>9538.03</v>
      </c>
    </row>
    <row r="12" spans="1:3">
      <c r="A12" s="2">
        <v>7496.47</v>
      </c>
      <c r="B12" s="2">
        <v>8162.73</v>
      </c>
      <c r="C12" s="2">
        <v>9100.05</v>
      </c>
    </row>
    <row r="13" spans="1:3">
      <c r="A13" s="2">
        <v>7506.49</v>
      </c>
      <c r="B13" s="2">
        <v>7831.22</v>
      </c>
      <c r="C13" s="2">
        <v>9001.04</v>
      </c>
    </row>
    <row r="14" spans="1:3">
      <c r="A14" s="2">
        <v>7438.58</v>
      </c>
      <c r="B14" s="2">
        <v>8176.12</v>
      </c>
      <c r="C14" s="2">
        <v>9163.68</v>
      </c>
    </row>
    <row r="15" spans="1:3">
      <c r="A15" s="2">
        <v>7561.04</v>
      </c>
      <c r="B15" s="2">
        <v>8397.83</v>
      </c>
      <c r="C15" s="2">
        <v>9057.4</v>
      </c>
    </row>
    <row r="16" spans="1:3">
      <c r="A16" s="2">
        <v>7361.13</v>
      </c>
      <c r="B16" s="2">
        <v>7972.42</v>
      </c>
      <c r="C16" s="2">
        <v>9313.95</v>
      </c>
    </row>
    <row r="17" spans="1:3">
      <c r="A17" s="2">
        <v>7711.33</v>
      </c>
      <c r="B17" s="2">
        <v>8085.6</v>
      </c>
      <c r="C17" s="2">
        <v>9331.75</v>
      </c>
    </row>
    <row r="18" spans="1:3">
      <c r="A18" s="2">
        <v>7493.31</v>
      </c>
      <c r="B18" s="2">
        <v>8079.45</v>
      </c>
      <c r="C18" s="2">
        <v>9159.78</v>
      </c>
    </row>
    <row r="19" spans="1:3">
      <c r="A19" s="2">
        <v>7827.3</v>
      </c>
      <c r="B19" s="2">
        <v>8484.62</v>
      </c>
      <c r="C19" s="2">
        <v>9492.16</v>
      </c>
    </row>
    <row r="20" spans="1:3">
      <c r="A20" s="2">
        <v>7516.92</v>
      </c>
      <c r="B20" s="2">
        <v>8324.85</v>
      </c>
      <c r="C20" s="2">
        <v>9250.28</v>
      </c>
    </row>
    <row r="21" spans="1:3">
      <c r="A21" s="2">
        <v>7596.03</v>
      </c>
      <c r="B21" s="2">
        <v>8269.53</v>
      </c>
      <c r="C21" s="2">
        <v>8809.34</v>
      </c>
    </row>
    <row r="22" spans="1:3">
      <c r="A22" s="2">
        <v>7419.58</v>
      </c>
      <c r="B22" s="2">
        <v>8013.58</v>
      </c>
      <c r="C22" s="2">
        <v>9052.81</v>
      </c>
    </row>
    <row r="23" spans="1:3">
      <c r="A23" s="2">
        <v>7509.25</v>
      </c>
      <c r="B23" s="2">
        <v>8237.17</v>
      </c>
      <c r="C23" s="2">
        <v>9067.64</v>
      </c>
    </row>
    <row r="24" spans="1:3">
      <c r="A24" s="2">
        <v>7617.86</v>
      </c>
      <c r="B24" s="2">
        <v>7932.11</v>
      </c>
      <c r="C24" s="2">
        <v>9226.64</v>
      </c>
    </row>
    <row r="25" spans="1:3">
      <c r="A25" s="2">
        <v>7726.02</v>
      </c>
      <c r="B25" s="2">
        <v>7908.15</v>
      </c>
      <c r="C25" s="2">
        <v>8997.38</v>
      </c>
    </row>
    <row r="26" spans="1:3">
      <c r="A26" s="2">
        <v>7765.58</v>
      </c>
      <c r="B26" s="2">
        <v>8086.51</v>
      </c>
      <c r="C26" s="2">
        <v>9053.32</v>
      </c>
    </row>
    <row r="27" spans="1:3">
      <c r="A27" s="2">
        <v>7354.07</v>
      </c>
      <c r="B27" s="2">
        <v>8217.27</v>
      </c>
      <c r="C27" s="2">
        <v>9303.19</v>
      </c>
    </row>
    <row r="28" spans="1:3">
      <c r="A28" s="2">
        <v>7549.7</v>
      </c>
      <c r="B28" s="2">
        <v>7886.15</v>
      </c>
      <c r="C28" s="2">
        <v>9321.43</v>
      </c>
    </row>
    <row r="29" spans="1:3">
      <c r="A29" s="2">
        <v>7560.71</v>
      </c>
      <c r="B29" s="2">
        <v>8043.2</v>
      </c>
      <c r="C29" s="2">
        <v>9386.57</v>
      </c>
    </row>
    <row r="30" spans="1:3">
      <c r="A30" s="2">
        <v>7413.74</v>
      </c>
      <c r="B30" s="2">
        <v>8356.06</v>
      </c>
      <c r="C30" s="2">
        <v>9521.06</v>
      </c>
    </row>
    <row r="31" spans="1:3">
      <c r="A31" s="2">
        <v>8959.41</v>
      </c>
      <c r="B31" s="2">
        <v>10314</v>
      </c>
      <c r="C31" s="2">
        <v>9263.53</v>
      </c>
    </row>
    <row r="32" spans="1:3">
      <c r="A32" s="2">
        <v>7329.13</v>
      </c>
      <c r="B32" s="2">
        <v>7953.6</v>
      </c>
      <c r="C32" s="2">
        <v>9008.86</v>
      </c>
    </row>
    <row r="33" spans="1:3">
      <c r="A33" s="2">
        <v>7626.09</v>
      </c>
      <c r="B33" s="2">
        <v>8491.63</v>
      </c>
      <c r="C33" s="2">
        <v>9546.23</v>
      </c>
    </row>
    <row r="34" spans="1:3">
      <c r="A34" s="2">
        <v>7375.57</v>
      </c>
      <c r="B34" s="2">
        <v>8164.97</v>
      </c>
      <c r="C34" s="2">
        <v>9220.18</v>
      </c>
    </row>
    <row r="35" spans="1:3">
      <c r="A35" s="2">
        <v>7672.34</v>
      </c>
      <c r="B35" s="2">
        <v>7890.85</v>
      </c>
      <c r="C35" s="2">
        <v>9541.5</v>
      </c>
    </row>
    <row r="36" spans="1:3">
      <c r="A36" s="2">
        <v>7236.07</v>
      </c>
      <c r="B36" s="2">
        <v>8171.58</v>
      </c>
      <c r="C36" s="2">
        <v>9204.21</v>
      </c>
    </row>
    <row r="37" spans="1:3">
      <c r="A37" s="2">
        <v>7356.61</v>
      </c>
      <c r="B37" s="2">
        <v>7742.22</v>
      </c>
      <c r="C37" s="2">
        <v>9155.22</v>
      </c>
    </row>
    <row r="38" spans="1:3">
      <c r="A38" s="2">
        <v>7428.82</v>
      </c>
      <c r="B38" s="2">
        <v>8047.19</v>
      </c>
      <c r="C38" s="2">
        <v>9428.02</v>
      </c>
    </row>
    <row r="39" spans="1:3">
      <c r="A39" s="2">
        <v>7549.51</v>
      </c>
      <c r="B39" s="2">
        <v>7853.63</v>
      </c>
      <c r="C39" s="2">
        <v>9006</v>
      </c>
    </row>
    <row r="40" spans="1:3">
      <c r="A40" s="2">
        <v>7238.39</v>
      </c>
      <c r="B40" s="2">
        <v>8120.98</v>
      </c>
      <c r="C40" s="2">
        <v>9147.44</v>
      </c>
    </row>
    <row r="41" spans="1:3">
      <c r="A41" s="2">
        <v>7890.84</v>
      </c>
      <c r="B41" s="2">
        <v>7807.61</v>
      </c>
      <c r="C41" s="2">
        <v>8899.81</v>
      </c>
    </row>
    <row r="42" spans="1:3">
      <c r="A42" s="2">
        <v>7550.46</v>
      </c>
      <c r="B42" s="2">
        <v>7813.46</v>
      </c>
      <c r="C42" s="2">
        <v>8846.35</v>
      </c>
    </row>
    <row r="43" spans="1:3">
      <c r="A43" s="2">
        <v>7509.1</v>
      </c>
      <c r="B43" s="2">
        <v>8268.38</v>
      </c>
      <c r="C43" s="2">
        <v>9476.2</v>
      </c>
    </row>
    <row r="44" spans="1:3">
      <c r="A44" s="2">
        <v>7519.03</v>
      </c>
      <c r="B44" s="2">
        <v>7731.22</v>
      </c>
      <c r="C44" s="2">
        <v>9205.67</v>
      </c>
    </row>
    <row r="45" spans="1:3">
      <c r="A45" s="2">
        <v>7398.1</v>
      </c>
      <c r="B45" s="2">
        <v>8119.68</v>
      </c>
      <c r="C45" s="2">
        <v>9427.58</v>
      </c>
    </row>
    <row r="46" spans="1:3">
      <c r="A46" s="2">
        <v>7431.88</v>
      </c>
      <c r="B46" s="2">
        <v>8533.22</v>
      </c>
      <c r="C46" s="2">
        <v>9292.48</v>
      </c>
    </row>
    <row r="47" spans="1:3">
      <c r="A47" s="2">
        <v>7573.36</v>
      </c>
      <c r="B47" s="2">
        <v>7973.4</v>
      </c>
      <c r="C47" s="2">
        <v>9123.91</v>
      </c>
    </row>
    <row r="48" spans="1:3">
      <c r="A48" s="2">
        <v>7151.95</v>
      </c>
      <c r="B48" s="2">
        <v>8047.24</v>
      </c>
      <c r="C48" s="2">
        <v>9388.76</v>
      </c>
    </row>
    <row r="49" spans="1:3">
      <c r="A49" s="2">
        <v>7393.59</v>
      </c>
      <c r="B49" s="2">
        <v>8118.34</v>
      </c>
      <c r="C49" s="2">
        <v>9001.89</v>
      </c>
    </row>
    <row r="50" spans="1:3">
      <c r="A50" s="2">
        <v>7693.96</v>
      </c>
      <c r="B50" s="2">
        <v>8428.55</v>
      </c>
      <c r="C50" s="2">
        <v>9316.95</v>
      </c>
    </row>
    <row r="51" spans="1:3">
      <c r="A51" s="2">
        <v>7435.82</v>
      </c>
      <c r="B51" s="2">
        <v>8313.06</v>
      </c>
      <c r="C51" s="2">
        <v>9398.58</v>
      </c>
    </row>
    <row r="52" spans="1:3">
      <c r="A52" s="2">
        <v>7771.35</v>
      </c>
      <c r="B52" s="2">
        <v>7878.04</v>
      </c>
      <c r="C52" s="2">
        <v>8972.16</v>
      </c>
    </row>
    <row r="53" spans="1:3">
      <c r="A53" s="2">
        <v>7492.16</v>
      </c>
      <c r="B53" s="2">
        <v>7675.4</v>
      </c>
      <c r="C53" s="2">
        <v>9039.46</v>
      </c>
    </row>
    <row r="54" spans="1:3">
      <c r="A54" s="2">
        <v>7518.1</v>
      </c>
      <c r="B54" s="2">
        <v>7743.13</v>
      </c>
      <c r="C54" s="2">
        <v>9096.19</v>
      </c>
    </row>
    <row r="55" spans="1:3">
      <c r="A55" s="2">
        <v>7602.7</v>
      </c>
      <c r="B55" s="2">
        <v>8068.64</v>
      </c>
      <c r="C55" s="2">
        <v>10011.3</v>
      </c>
    </row>
    <row r="56" spans="1:3">
      <c r="A56" s="2">
        <v>7354.9</v>
      </c>
      <c r="B56" s="2">
        <v>7740.79</v>
      </c>
      <c r="C56" s="2">
        <v>9104.36</v>
      </c>
    </row>
    <row r="57" spans="1:3">
      <c r="A57" s="2">
        <v>7385.25</v>
      </c>
      <c r="B57" s="2">
        <v>7811.52</v>
      </c>
      <c r="C57" s="2">
        <v>9158.54</v>
      </c>
    </row>
    <row r="58" spans="1:3">
      <c r="A58" s="2">
        <v>7725.35</v>
      </c>
      <c r="B58" s="2">
        <v>8466.85</v>
      </c>
      <c r="C58" s="2">
        <v>9371.74</v>
      </c>
    </row>
    <row r="59" spans="1:3">
      <c r="A59" s="2">
        <v>7555.72</v>
      </c>
      <c r="B59" s="2">
        <v>8675.18</v>
      </c>
      <c r="C59" s="2">
        <v>9407.73</v>
      </c>
    </row>
    <row r="60" spans="1:3">
      <c r="A60" s="2">
        <v>7459.59</v>
      </c>
      <c r="B60" s="2">
        <v>7846.82</v>
      </c>
      <c r="C60" s="2">
        <v>9407.79</v>
      </c>
    </row>
    <row r="61" spans="1:3">
      <c r="A61" s="2">
        <v>7490.45</v>
      </c>
      <c r="B61" s="2">
        <v>7802.73</v>
      </c>
      <c r="C61" s="2">
        <v>9024.45</v>
      </c>
    </row>
    <row r="62" spans="1:3">
      <c r="A62" s="2">
        <v>7402.74</v>
      </c>
      <c r="B62" s="2">
        <v>8553.24</v>
      </c>
      <c r="C62" s="2">
        <v>9059.67</v>
      </c>
    </row>
    <row r="63" spans="1:3">
      <c r="A63" s="2">
        <v>7591.14</v>
      </c>
      <c r="B63" s="2">
        <v>8062.06</v>
      </c>
      <c r="C63" s="2">
        <v>9384.48</v>
      </c>
    </row>
    <row r="64" spans="1:3">
      <c r="A64" s="2">
        <v>7404.63</v>
      </c>
      <c r="B64" s="2">
        <v>7809.47</v>
      </c>
      <c r="C64" s="2">
        <v>9301.12</v>
      </c>
    </row>
    <row r="65" spans="1:3">
      <c r="A65" s="2">
        <v>7440.33</v>
      </c>
      <c r="B65" s="2">
        <v>8201.14</v>
      </c>
      <c r="C65" s="2">
        <v>9023.47</v>
      </c>
    </row>
    <row r="66" spans="1:3">
      <c r="A66" s="2">
        <v>7660.71</v>
      </c>
      <c r="B66" s="2">
        <v>8052.15</v>
      </c>
      <c r="C66" s="2">
        <v>9245.8</v>
      </c>
    </row>
    <row r="67" spans="1:3">
      <c r="A67" s="2">
        <v>7423.72</v>
      </c>
      <c r="B67" s="2">
        <v>8183.55</v>
      </c>
      <c r="C67" s="2">
        <v>9073.48</v>
      </c>
    </row>
    <row r="68" spans="1:3">
      <c r="A68" s="2">
        <v>7437.61</v>
      </c>
      <c r="B68" s="2">
        <v>7694.82</v>
      </c>
      <c r="C68" s="2">
        <v>8966.94</v>
      </c>
    </row>
    <row r="69" spans="1:3">
      <c r="A69" s="2">
        <v>7555.75</v>
      </c>
      <c r="B69" s="2">
        <v>7915.67</v>
      </c>
      <c r="C69" s="2">
        <v>9149.45</v>
      </c>
    </row>
    <row r="70" spans="1:3">
      <c r="A70" s="2">
        <v>7451.95</v>
      </c>
      <c r="B70" s="2">
        <v>7948.23</v>
      </c>
      <c r="C70" s="2">
        <v>8902.49</v>
      </c>
    </row>
    <row r="71" spans="1:3">
      <c r="A71" s="2">
        <v>7396.99</v>
      </c>
      <c r="B71" s="2">
        <v>8242.58</v>
      </c>
      <c r="C71" s="2">
        <v>9501.34</v>
      </c>
    </row>
    <row r="72" spans="1:3">
      <c r="A72" s="2">
        <v>7542.36</v>
      </c>
      <c r="B72" s="2">
        <v>8266.53</v>
      </c>
      <c r="C72" s="2">
        <v>9331.86</v>
      </c>
    </row>
    <row r="73" spans="1:3">
      <c r="A73" s="2">
        <v>7639.96</v>
      </c>
      <c r="B73" s="2">
        <v>8096.58</v>
      </c>
      <c r="C73" s="2">
        <v>9272.69</v>
      </c>
    </row>
    <row r="74" spans="1:3">
      <c r="A74" s="2">
        <v>7397.66</v>
      </c>
      <c r="B74" s="2">
        <v>7975.12</v>
      </c>
      <c r="C74" s="2">
        <v>9133.65</v>
      </c>
    </row>
    <row r="75" spans="1:3">
      <c r="A75" s="2">
        <v>7659.84</v>
      </c>
      <c r="B75" s="2">
        <v>8018.4</v>
      </c>
      <c r="C75" s="2">
        <v>9127.39</v>
      </c>
    </row>
    <row r="76" spans="1:3">
      <c r="A76" s="2">
        <v>7448.36</v>
      </c>
      <c r="B76" s="2">
        <v>7861.74</v>
      </c>
      <c r="C76" s="2">
        <v>9221.88</v>
      </c>
    </row>
    <row r="77" spans="1:3">
      <c r="A77" s="2">
        <v>7429.69</v>
      </c>
      <c r="B77" s="2">
        <v>7761.83</v>
      </c>
      <c r="C77" s="2">
        <v>9489.29</v>
      </c>
    </row>
    <row r="78" spans="1:3">
      <c r="A78" s="2">
        <v>7183.49</v>
      </c>
      <c r="B78" s="2">
        <v>7933.42</v>
      </c>
      <c r="C78" s="2">
        <v>8956.59</v>
      </c>
    </row>
    <row r="79" spans="1:3">
      <c r="A79" s="2">
        <v>7439.23</v>
      </c>
      <c r="B79" s="2">
        <v>8053.67</v>
      </c>
      <c r="C79" s="2">
        <v>9369.94</v>
      </c>
    </row>
    <row r="80" spans="1:3">
      <c r="A80" s="2">
        <v>7643.83</v>
      </c>
      <c r="B80" s="2">
        <v>8295.74</v>
      </c>
      <c r="C80" s="2">
        <v>9139.71</v>
      </c>
    </row>
    <row r="81" spans="1:3">
      <c r="A81" s="2">
        <v>7396.86</v>
      </c>
      <c r="B81" s="2">
        <v>7924.27</v>
      </c>
      <c r="C81" s="2">
        <v>9147.36</v>
      </c>
    </row>
    <row r="82" spans="1:3">
      <c r="A82" s="2">
        <v>8774.44</v>
      </c>
      <c r="B82" s="2">
        <v>8027.21</v>
      </c>
      <c r="C82" s="2">
        <v>9079.51</v>
      </c>
    </row>
    <row r="83" spans="1:3">
      <c r="A83" s="2">
        <v>7324.7</v>
      </c>
      <c r="B83" s="2">
        <v>8459.73</v>
      </c>
      <c r="C83" s="2">
        <v>9121.13</v>
      </c>
    </row>
    <row r="84" spans="1:3">
      <c r="A84" s="2">
        <v>7405.48</v>
      </c>
      <c r="B84" s="2">
        <v>8289.25</v>
      </c>
      <c r="C84" s="2">
        <v>9135.57</v>
      </c>
    </row>
    <row r="85" spans="1:3">
      <c r="A85" s="2">
        <v>7574.36</v>
      </c>
      <c r="B85" s="2">
        <v>7684.42</v>
      </c>
      <c r="C85" s="2">
        <v>9265.74</v>
      </c>
    </row>
    <row r="86" spans="1:3">
      <c r="A86" s="2">
        <v>7275.58</v>
      </c>
      <c r="B86" s="2">
        <v>7946.03</v>
      </c>
      <c r="C86" s="2">
        <v>9181.4</v>
      </c>
    </row>
    <row r="87" spans="1:3">
      <c r="A87" s="2">
        <v>7631.85</v>
      </c>
      <c r="B87" s="2">
        <v>7947.17</v>
      </c>
      <c r="C87" s="2">
        <v>9454.8</v>
      </c>
    </row>
    <row r="88" spans="1:3">
      <c r="A88" s="2">
        <v>7555.08</v>
      </c>
      <c r="B88" s="2">
        <v>7954.78</v>
      </c>
      <c r="C88" s="2">
        <v>8948.72</v>
      </c>
    </row>
    <row r="89" spans="1:3">
      <c r="A89" s="2">
        <v>7493.88</v>
      </c>
      <c r="B89" s="2">
        <v>8121.97</v>
      </c>
      <c r="C89" s="2">
        <v>9092.9</v>
      </c>
    </row>
    <row r="90" spans="1:3">
      <c r="A90" s="2">
        <v>7334.91</v>
      </c>
      <c r="B90" s="2">
        <v>8562.84</v>
      </c>
      <c r="C90" s="2">
        <v>8826.67</v>
      </c>
    </row>
    <row r="91" spans="1:3">
      <c r="A91" s="2">
        <v>7467.17</v>
      </c>
      <c r="B91" s="2">
        <v>7987.97</v>
      </c>
      <c r="C91" s="2">
        <v>9323.13</v>
      </c>
    </row>
    <row r="92" spans="1:3">
      <c r="A92" s="2">
        <v>7661.86</v>
      </c>
      <c r="B92" s="2">
        <v>7753.33</v>
      </c>
      <c r="C92" s="2">
        <v>9010.37</v>
      </c>
    </row>
    <row r="93" spans="1:3">
      <c r="A93" s="2">
        <v>7501.04</v>
      </c>
      <c r="B93" s="2">
        <v>7890.82</v>
      </c>
      <c r="C93" s="2">
        <v>8999.17</v>
      </c>
    </row>
    <row r="94" spans="1:3">
      <c r="A94" s="2">
        <v>7277.87</v>
      </c>
      <c r="B94" s="2">
        <v>8696.33</v>
      </c>
      <c r="C94" s="2">
        <v>9630.49</v>
      </c>
    </row>
    <row r="95" spans="1:3">
      <c r="A95" s="2">
        <v>7383.13</v>
      </c>
      <c r="B95" s="2">
        <v>8077.18</v>
      </c>
      <c r="C95" s="2">
        <v>9148.48</v>
      </c>
    </row>
    <row r="96" spans="1:3">
      <c r="A96" s="2">
        <v>7726.33</v>
      </c>
      <c r="B96" s="2">
        <v>8395.7</v>
      </c>
      <c r="C96" s="2">
        <v>8967.16</v>
      </c>
    </row>
    <row r="97" spans="1:3">
      <c r="A97" s="2">
        <v>7623.5</v>
      </c>
      <c r="B97" s="2">
        <v>7884.43</v>
      </c>
      <c r="C97" s="2">
        <v>8856.2</v>
      </c>
    </row>
    <row r="98" spans="1:3">
      <c r="A98" s="2">
        <v>7400.37</v>
      </c>
      <c r="B98" s="2">
        <v>8250.67</v>
      </c>
      <c r="C98" s="2">
        <v>10339.6</v>
      </c>
    </row>
    <row r="99" spans="1:3">
      <c r="A99" s="2">
        <v>7337.22</v>
      </c>
      <c r="B99" s="2">
        <v>7913.67</v>
      </c>
      <c r="C99" s="2">
        <v>8995.02</v>
      </c>
    </row>
    <row r="100" spans="1:3">
      <c r="A100" s="2">
        <v>7368.23</v>
      </c>
      <c r="B100" s="2">
        <v>8087.76</v>
      </c>
      <c r="C100" s="2">
        <v>9142.71</v>
      </c>
    </row>
    <row r="101" spans="1:3">
      <c r="A101" s="2">
        <v>7554.74</v>
      </c>
      <c r="B101" s="2">
        <v>7901.98</v>
      </c>
      <c r="C101" s="2">
        <v>9020.09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abSelected="1" workbookViewId="0">
      <selection activeCell="A3" sqref="A3"/>
    </sheetView>
  </sheetViews>
  <sheetFormatPr defaultColWidth="9.14285714285714" defaultRowHeight="12.75" outlineLevelCol="7"/>
  <cols>
    <col min="1" max="3" width="9.71428571428571"/>
    <col min="5" max="5" width="12.5714285714286" customWidth="1"/>
    <col min="6" max="6" width="9.57142857142857"/>
    <col min="7" max="7" width="10.5714285714286"/>
    <col min="8" max="8" width="9.57142857142857"/>
  </cols>
  <sheetData>
    <row r="1" spans="1:8">
      <c r="A1" s="1" t="s">
        <v>611</v>
      </c>
      <c r="B1" s="1" t="s">
        <v>612</v>
      </c>
      <c r="C1" s="1" t="s">
        <v>613</v>
      </c>
      <c r="F1" s="1">
        <v>0.5</v>
      </c>
      <c r="G1" s="1">
        <v>0.7</v>
      </c>
      <c r="H1" s="1">
        <v>0.9</v>
      </c>
    </row>
    <row r="2" spans="1:8">
      <c r="A2" s="2">
        <v>4922.75</v>
      </c>
      <c r="B2" s="2">
        <v>5716.7</v>
      </c>
      <c r="C2" s="2">
        <v>7509.63</v>
      </c>
      <c r="E2" t="s">
        <v>614</v>
      </c>
      <c r="F2" s="2">
        <f>MEDIAN(Table2[50%])</f>
        <v>4945.505</v>
      </c>
      <c r="G2" s="2">
        <f>MEDIAN(Table2[70%])</f>
        <v>5670.195</v>
      </c>
      <c r="H2" s="2">
        <f>MEDIAN(Table2[90%])</f>
        <v>7988.815</v>
      </c>
    </row>
    <row r="3" spans="1:8">
      <c r="A3" s="2">
        <v>4960.59</v>
      </c>
      <c r="B3" s="2">
        <v>5886.7</v>
      </c>
      <c r="C3" s="2">
        <v>8403.15</v>
      </c>
      <c r="E3" t="s">
        <v>615</v>
      </c>
      <c r="F3" s="2">
        <f>AVERAGE(Table2[50%])</f>
        <v>4960.0734</v>
      </c>
      <c r="G3" s="2">
        <f>AVERAGE(Table2[70%])</f>
        <v>5747.4596</v>
      </c>
      <c r="H3" s="2">
        <f>AVERAGE(Table2[90%])</f>
        <v>8018.4628</v>
      </c>
    </row>
    <row r="4" spans="1:8">
      <c r="A4" s="2">
        <v>4933.73</v>
      </c>
      <c r="B4" s="2">
        <v>5327.21</v>
      </c>
      <c r="C4" s="2">
        <v>7898.7</v>
      </c>
      <c r="E4" t="s">
        <v>616</v>
      </c>
      <c r="F4" s="2">
        <f>STDEV(Table2[50%])</f>
        <v>75.2402647176888</v>
      </c>
      <c r="G4" s="2">
        <f>STDEV(Table2[70%])</f>
        <v>332.172434388399</v>
      </c>
      <c r="H4" s="2">
        <f>STDEV(Table2[90%])</f>
        <v>268.917808813643</v>
      </c>
    </row>
    <row r="5" spans="1:8">
      <c r="A5" s="2">
        <v>5154.21</v>
      </c>
      <c r="B5" s="2">
        <v>5958.64</v>
      </c>
      <c r="C5" s="2">
        <v>8276.34</v>
      </c>
      <c r="E5" t="s">
        <v>617</v>
      </c>
      <c r="F5" s="2">
        <f>MIN(Table2[50%])</f>
        <v>4826</v>
      </c>
      <c r="G5" s="2">
        <f>MIN(Table2[70%])</f>
        <v>5311.3</v>
      </c>
      <c r="H5" s="2">
        <f>MIN(Table2[90%])</f>
        <v>7349.4</v>
      </c>
    </row>
    <row r="6" spans="1:8">
      <c r="A6" s="2">
        <v>4950.7</v>
      </c>
      <c r="B6" s="2">
        <v>5669.61</v>
      </c>
      <c r="C6" s="2">
        <v>7882.53</v>
      </c>
      <c r="E6" t="s">
        <v>618</v>
      </c>
      <c r="F6" s="2">
        <f>MAX(Table2[50%])</f>
        <v>5270.6</v>
      </c>
      <c r="G6" s="2">
        <f>MAX(Table2[70%])</f>
        <v>6891.47</v>
      </c>
      <c r="H6" s="2">
        <f>MAX(Table2[90%])</f>
        <v>8846.64</v>
      </c>
    </row>
    <row r="7" spans="1:8">
      <c r="A7" s="2">
        <v>4892.54</v>
      </c>
      <c r="B7" s="2">
        <v>5613.75</v>
      </c>
      <c r="C7" s="2">
        <v>7442.66</v>
      </c>
      <c r="E7" t="s">
        <v>619</v>
      </c>
      <c r="F7">
        <f>QUARTILE(Table2[50%],1)</f>
        <v>4923.29</v>
      </c>
      <c r="G7">
        <f>QUARTILE(Table2[70%],1)</f>
        <v>5512.3725</v>
      </c>
      <c r="H7">
        <f>QUARTILE(Table2[90%],1)</f>
        <v>7813.495</v>
      </c>
    </row>
    <row r="8" spans="1:8">
      <c r="A8" s="2">
        <v>4860.93</v>
      </c>
      <c r="B8" s="2">
        <v>5743.49</v>
      </c>
      <c r="C8" s="2">
        <v>7697.47</v>
      </c>
      <c r="E8" t="s">
        <v>620</v>
      </c>
      <c r="F8">
        <f>QUARTILE(Table2[50%],3)</f>
        <v>4967.585</v>
      </c>
      <c r="G8">
        <f>QUARTILE(Table2[70%],3)</f>
        <v>5853.8325</v>
      </c>
      <c r="H8">
        <f>QUARTILE(Table2[90%],3)</f>
        <v>8210.55</v>
      </c>
    </row>
    <row r="9" spans="1:3">
      <c r="A9" s="2">
        <v>4929.05</v>
      </c>
      <c r="B9" s="2">
        <v>5617.78</v>
      </c>
      <c r="C9" s="2">
        <v>7601.77</v>
      </c>
    </row>
    <row r="10" spans="1:3">
      <c r="A10" s="2">
        <v>4970.8</v>
      </c>
      <c r="B10" s="2">
        <v>5592.09</v>
      </c>
      <c r="C10" s="2">
        <v>7767.56</v>
      </c>
    </row>
    <row r="11" spans="1:3">
      <c r="A11" s="2">
        <v>4997.96</v>
      </c>
      <c r="B11" s="2">
        <v>6527.01</v>
      </c>
      <c r="C11" s="2">
        <v>8396.15</v>
      </c>
    </row>
    <row r="12" spans="1:3">
      <c r="A12" s="2">
        <v>4978.37</v>
      </c>
      <c r="B12" s="2">
        <v>5434.35</v>
      </c>
      <c r="C12" s="2">
        <v>7349.4</v>
      </c>
    </row>
    <row r="13" spans="1:3">
      <c r="A13" s="2">
        <v>4940.55</v>
      </c>
      <c r="B13" s="2">
        <v>5651.96</v>
      </c>
      <c r="C13" s="2">
        <v>8070.95</v>
      </c>
    </row>
    <row r="14" spans="1:3">
      <c r="A14" s="2">
        <v>4918.32</v>
      </c>
      <c r="B14" s="2">
        <v>5882.05</v>
      </c>
      <c r="C14" s="2">
        <v>8352.67</v>
      </c>
    </row>
    <row r="15" spans="1:3">
      <c r="A15" s="2">
        <v>4913.58</v>
      </c>
      <c r="B15" s="2">
        <v>6331.48</v>
      </c>
      <c r="C15" s="2">
        <v>8172.29</v>
      </c>
    </row>
    <row r="16" spans="1:3">
      <c r="A16" s="2">
        <v>4929.72</v>
      </c>
      <c r="B16" s="2">
        <v>5555.91</v>
      </c>
      <c r="C16" s="2">
        <v>8367.9</v>
      </c>
    </row>
    <row r="17" spans="1:3">
      <c r="A17" s="2">
        <v>4934.19</v>
      </c>
      <c r="B17" s="2">
        <v>5408.74</v>
      </c>
      <c r="C17" s="2">
        <v>8046.87</v>
      </c>
    </row>
    <row r="18" spans="1:3">
      <c r="A18" s="2">
        <v>4952.09</v>
      </c>
      <c r="B18" s="2">
        <v>5756.49</v>
      </c>
      <c r="C18" s="2">
        <v>8216.99</v>
      </c>
    </row>
    <row r="19" spans="1:3">
      <c r="A19" s="2">
        <v>5270.6</v>
      </c>
      <c r="B19" s="2">
        <v>6435.57</v>
      </c>
      <c r="C19" s="2">
        <v>8292.92</v>
      </c>
    </row>
    <row r="20" spans="1:3">
      <c r="A20" s="2">
        <v>4967.36</v>
      </c>
      <c r="B20" s="2">
        <v>6683.58</v>
      </c>
      <c r="C20" s="2">
        <v>7875.12</v>
      </c>
    </row>
    <row r="21" spans="1:3">
      <c r="A21" s="2">
        <v>4946.05</v>
      </c>
      <c r="B21" s="2">
        <v>5462.78</v>
      </c>
      <c r="C21" s="2">
        <v>7719.99</v>
      </c>
    </row>
    <row r="22" spans="1:3">
      <c r="A22" s="2">
        <v>4953.82</v>
      </c>
      <c r="B22" s="2">
        <v>5655.91</v>
      </c>
      <c r="C22" s="2">
        <v>7810.84</v>
      </c>
    </row>
    <row r="23" spans="1:3">
      <c r="A23" s="2">
        <v>4928.25</v>
      </c>
      <c r="B23" s="2">
        <v>5731.45</v>
      </c>
      <c r="C23" s="2">
        <v>8186.62</v>
      </c>
    </row>
    <row r="24" spans="1:3">
      <c r="A24" s="2">
        <v>4973.85</v>
      </c>
      <c r="B24" s="2">
        <v>5411.73</v>
      </c>
      <c r="C24" s="2">
        <v>7841.11</v>
      </c>
    </row>
    <row r="25" spans="1:3">
      <c r="A25" s="2">
        <v>4857.93</v>
      </c>
      <c r="B25" s="2">
        <v>5702.48</v>
      </c>
      <c r="C25" s="2">
        <v>8065.96</v>
      </c>
    </row>
    <row r="26" spans="1:3">
      <c r="A26" s="2">
        <v>4949.89</v>
      </c>
      <c r="B26" s="2">
        <v>5633.74</v>
      </c>
      <c r="C26" s="2">
        <v>8053.36</v>
      </c>
    </row>
    <row r="27" spans="1:3">
      <c r="A27" s="2">
        <v>4944.96</v>
      </c>
      <c r="B27" s="2">
        <v>6368.92</v>
      </c>
      <c r="C27" s="2">
        <v>8154.75</v>
      </c>
    </row>
    <row r="28" spans="1:3">
      <c r="A28" s="2">
        <v>4920.79</v>
      </c>
      <c r="B28" s="2">
        <v>5396.89</v>
      </c>
      <c r="C28" s="2">
        <v>8386.38</v>
      </c>
    </row>
    <row r="29" spans="1:3">
      <c r="A29" s="2">
        <v>4965.56</v>
      </c>
      <c r="B29" s="2">
        <v>5748.78</v>
      </c>
      <c r="C29" s="2">
        <v>7923.16</v>
      </c>
    </row>
    <row r="30" spans="1:3">
      <c r="A30" s="2">
        <v>4931.08</v>
      </c>
      <c r="B30" s="2">
        <v>5826.33</v>
      </c>
      <c r="C30" s="2">
        <v>8668.96</v>
      </c>
    </row>
    <row r="31" spans="1:3">
      <c r="A31" s="2">
        <v>4968.08</v>
      </c>
      <c r="B31" s="2">
        <v>5919.79</v>
      </c>
      <c r="C31" s="2">
        <v>8179.5</v>
      </c>
    </row>
    <row r="32" spans="1:3">
      <c r="A32" s="2">
        <v>4953.29</v>
      </c>
      <c r="B32" s="2">
        <v>5695.28</v>
      </c>
      <c r="C32" s="2">
        <v>7991</v>
      </c>
    </row>
    <row r="33" spans="1:3">
      <c r="A33" s="2">
        <v>4981.2</v>
      </c>
      <c r="B33" s="2">
        <v>6891.47</v>
      </c>
      <c r="C33" s="2">
        <v>8599.29</v>
      </c>
    </row>
    <row r="34" spans="1:3">
      <c r="A34" s="2">
        <v>5013.83</v>
      </c>
      <c r="B34" s="2">
        <v>6238.91</v>
      </c>
      <c r="C34" s="2">
        <v>7881.06</v>
      </c>
    </row>
    <row r="35" spans="1:3">
      <c r="A35" s="2">
        <v>4981.67</v>
      </c>
      <c r="B35" s="2">
        <v>5566.22</v>
      </c>
      <c r="C35" s="2">
        <v>7905.73</v>
      </c>
    </row>
    <row r="36" spans="1:3">
      <c r="A36" s="2">
        <v>4927.45</v>
      </c>
      <c r="B36" s="2">
        <v>6232.8</v>
      </c>
      <c r="C36" s="2">
        <v>7843.74</v>
      </c>
    </row>
    <row r="37" spans="1:3">
      <c r="A37" s="2">
        <v>4921.83</v>
      </c>
      <c r="B37" s="2">
        <v>5564.62</v>
      </c>
      <c r="C37" s="2">
        <v>8022.35</v>
      </c>
    </row>
    <row r="38" spans="1:3">
      <c r="A38" s="2">
        <v>4966.07</v>
      </c>
      <c r="B38" s="2">
        <v>5512.75</v>
      </c>
      <c r="C38" s="2">
        <v>7787.24</v>
      </c>
    </row>
    <row r="39" spans="1:3">
      <c r="A39" s="2">
        <v>4962.66</v>
      </c>
      <c r="B39" s="2">
        <v>5380.11</v>
      </c>
      <c r="C39" s="2">
        <v>7684.43</v>
      </c>
    </row>
    <row r="40" spans="1:3">
      <c r="A40" s="2">
        <v>4907.13</v>
      </c>
      <c r="B40" s="2">
        <v>5638.47</v>
      </c>
      <c r="C40" s="2">
        <v>8288.65</v>
      </c>
    </row>
    <row r="41" spans="1:3">
      <c r="A41" s="2">
        <v>4966.1</v>
      </c>
      <c r="B41" s="2">
        <v>5311.3</v>
      </c>
      <c r="C41" s="2">
        <v>7746.23</v>
      </c>
    </row>
    <row r="42" spans="1:3">
      <c r="A42" s="2">
        <v>5104.39</v>
      </c>
      <c r="B42" s="2">
        <v>5611.7</v>
      </c>
      <c r="C42" s="2">
        <v>7765.5</v>
      </c>
    </row>
    <row r="43" spans="1:3">
      <c r="A43" s="2">
        <v>4897.28</v>
      </c>
      <c r="B43" s="2">
        <v>5937.91</v>
      </c>
      <c r="C43" s="2">
        <v>8358.31</v>
      </c>
    </row>
    <row r="44" spans="1:3">
      <c r="A44" s="2">
        <v>4958.01</v>
      </c>
      <c r="B44" s="2">
        <v>5384.84</v>
      </c>
      <c r="C44" s="2">
        <v>8353.8</v>
      </c>
    </row>
    <row r="45" spans="1:3">
      <c r="A45" s="2">
        <v>4949.23</v>
      </c>
      <c r="B45" s="2">
        <v>5887.42</v>
      </c>
      <c r="C45" s="2">
        <v>8166.26</v>
      </c>
    </row>
    <row r="46" spans="1:3">
      <c r="A46" s="2">
        <v>4928.36</v>
      </c>
      <c r="B46" s="2">
        <v>6342.56</v>
      </c>
      <c r="C46" s="2">
        <v>7961.44</v>
      </c>
    </row>
    <row r="47" spans="1:3">
      <c r="A47" s="2">
        <v>4862.9</v>
      </c>
      <c r="B47" s="2">
        <v>5851.11</v>
      </c>
      <c r="C47" s="2">
        <v>8164.95</v>
      </c>
    </row>
    <row r="48" spans="1:3">
      <c r="A48" s="2">
        <v>4934.09</v>
      </c>
      <c r="B48" s="2">
        <v>5794.88</v>
      </c>
      <c r="C48" s="2">
        <v>8114.79</v>
      </c>
    </row>
    <row r="49" spans="1:3">
      <c r="A49" s="2">
        <v>4920.85</v>
      </c>
      <c r="B49" s="2">
        <v>5713.77</v>
      </c>
      <c r="C49" s="2">
        <v>7789</v>
      </c>
    </row>
    <row r="50" spans="1:3">
      <c r="A50" s="2">
        <v>5032.08</v>
      </c>
      <c r="B50" s="2">
        <v>6061.53</v>
      </c>
      <c r="C50" s="2">
        <v>7986.63</v>
      </c>
    </row>
    <row r="51" spans="1:3">
      <c r="A51" s="2">
        <v>5015.99</v>
      </c>
      <c r="B51" s="2">
        <v>6532.55</v>
      </c>
      <c r="C51" s="2">
        <v>7914.02</v>
      </c>
    </row>
    <row r="52" spans="1:3">
      <c r="A52" s="2">
        <v>4887.56</v>
      </c>
      <c r="B52" s="2">
        <v>5497.79</v>
      </c>
      <c r="C52" s="2">
        <v>7844.05</v>
      </c>
    </row>
    <row r="53" spans="1:3">
      <c r="A53" s="2">
        <v>4995.02</v>
      </c>
      <c r="B53" s="2">
        <v>5538.14</v>
      </c>
      <c r="C53" s="2">
        <v>8059.44</v>
      </c>
    </row>
    <row r="54" spans="1:3">
      <c r="A54" s="2">
        <v>4939.99</v>
      </c>
      <c r="B54" s="2">
        <v>5425.87</v>
      </c>
      <c r="C54" s="2">
        <v>8231.79</v>
      </c>
    </row>
    <row r="55" spans="1:3">
      <c r="A55" s="2">
        <v>4967.22</v>
      </c>
      <c r="B55" s="2">
        <v>5734.55</v>
      </c>
      <c r="C55" s="2">
        <v>8179.11</v>
      </c>
    </row>
    <row r="56" spans="1:3">
      <c r="A56" s="2">
        <v>4969.11</v>
      </c>
      <c r="B56" s="2">
        <v>5383.5</v>
      </c>
      <c r="C56" s="2">
        <v>8139.04</v>
      </c>
    </row>
    <row r="57" spans="1:3">
      <c r="A57" s="2">
        <v>5176.14</v>
      </c>
      <c r="B57" s="2">
        <v>5396.14</v>
      </c>
      <c r="C57" s="2">
        <v>7760.5</v>
      </c>
    </row>
    <row r="58" spans="1:3">
      <c r="A58" s="2">
        <v>4955.71</v>
      </c>
      <c r="B58" s="2">
        <v>5886.17</v>
      </c>
      <c r="C58" s="2">
        <v>7850.27</v>
      </c>
    </row>
    <row r="59" spans="1:3">
      <c r="A59" s="2">
        <v>4944.42</v>
      </c>
      <c r="B59" s="2">
        <v>6378.28</v>
      </c>
      <c r="C59" s="2">
        <v>8498.26</v>
      </c>
    </row>
    <row r="60" spans="1:3">
      <c r="A60" s="2">
        <v>4952.86</v>
      </c>
      <c r="B60" s="2">
        <v>5794.17</v>
      </c>
      <c r="C60" s="2">
        <v>7919.88</v>
      </c>
    </row>
    <row r="61" spans="1:3">
      <c r="A61" s="2">
        <v>4939.09</v>
      </c>
      <c r="B61" s="2">
        <v>5613.48</v>
      </c>
      <c r="C61" s="2">
        <v>8098.66</v>
      </c>
    </row>
    <row r="62" spans="1:3">
      <c r="A62" s="2">
        <v>4951.8</v>
      </c>
      <c r="B62" s="2">
        <v>5611.75</v>
      </c>
      <c r="C62" s="2">
        <v>8048.47</v>
      </c>
    </row>
    <row r="63" spans="1:3">
      <c r="A63" s="2">
        <v>5167.7</v>
      </c>
      <c r="B63" s="2">
        <v>5641.2</v>
      </c>
      <c r="C63" s="2">
        <v>8629.33</v>
      </c>
    </row>
    <row r="64" spans="1:3">
      <c r="A64" s="2">
        <v>4935.34</v>
      </c>
      <c r="B64" s="2">
        <v>5791.39</v>
      </c>
      <c r="C64" s="2">
        <v>7914.8</v>
      </c>
    </row>
    <row r="65" spans="1:3">
      <c r="A65" s="2">
        <v>4901.4</v>
      </c>
      <c r="B65" s="2">
        <v>5754.87</v>
      </c>
      <c r="C65" s="2">
        <v>7983.08</v>
      </c>
    </row>
    <row r="66" spans="1:3">
      <c r="A66" s="2">
        <v>4953.54</v>
      </c>
      <c r="B66" s="2">
        <v>5517.45</v>
      </c>
      <c r="C66" s="2">
        <v>7784.04</v>
      </c>
    </row>
    <row r="67" spans="1:3">
      <c r="A67" s="2">
        <v>4983.77</v>
      </c>
      <c r="B67" s="2">
        <v>5791.35</v>
      </c>
      <c r="C67" s="2">
        <v>8060.3</v>
      </c>
    </row>
    <row r="68" spans="1:3">
      <c r="A68" s="2">
        <v>4967.42</v>
      </c>
      <c r="B68" s="2">
        <v>5438.12</v>
      </c>
      <c r="C68" s="2">
        <v>7932.87</v>
      </c>
    </row>
    <row r="69" spans="1:3">
      <c r="A69" s="2">
        <v>4970.28</v>
      </c>
      <c r="B69" s="2">
        <v>5464.34</v>
      </c>
      <c r="C69" s="2">
        <v>7787.3</v>
      </c>
    </row>
    <row r="70" spans="1:3">
      <c r="A70" s="2">
        <v>5171.21</v>
      </c>
      <c r="B70" s="2">
        <v>5509.3</v>
      </c>
      <c r="C70" s="2">
        <v>7730.71</v>
      </c>
    </row>
    <row r="71" spans="1:3">
      <c r="A71" s="2">
        <v>4949.04</v>
      </c>
      <c r="B71" s="2">
        <v>5862</v>
      </c>
      <c r="C71" s="2">
        <v>8246.86</v>
      </c>
    </row>
    <row r="72" spans="1:3">
      <c r="A72" s="2">
        <v>5187.66</v>
      </c>
      <c r="B72" s="2">
        <v>6127.99</v>
      </c>
      <c r="C72" s="2">
        <v>8262.99</v>
      </c>
    </row>
    <row r="73" spans="1:3">
      <c r="A73" s="2">
        <v>4925.45</v>
      </c>
      <c r="B73" s="2">
        <v>5739.2</v>
      </c>
      <c r="C73" s="2">
        <v>7800.13</v>
      </c>
    </row>
    <row r="74" spans="1:3">
      <c r="A74" s="2">
        <v>4985.53</v>
      </c>
      <c r="B74" s="2">
        <v>5518.98</v>
      </c>
      <c r="C74" s="2">
        <v>8212.98</v>
      </c>
    </row>
    <row r="75" spans="1:3">
      <c r="A75" s="2">
        <v>4923.47</v>
      </c>
      <c r="B75" s="2">
        <v>5630.33</v>
      </c>
      <c r="C75" s="2">
        <v>8001.37</v>
      </c>
    </row>
    <row r="76" spans="1:3">
      <c r="A76" s="2">
        <v>4896.19</v>
      </c>
      <c r="B76" s="2">
        <v>5639.58</v>
      </c>
      <c r="C76" s="2">
        <v>7985.78</v>
      </c>
    </row>
    <row r="77" spans="1:3">
      <c r="A77" s="2">
        <v>4894.18</v>
      </c>
      <c r="B77" s="2">
        <v>5777.99</v>
      </c>
      <c r="C77" s="2">
        <v>8238.93</v>
      </c>
    </row>
    <row r="78" spans="1:3">
      <c r="A78" s="2">
        <v>4911.12</v>
      </c>
      <c r="B78" s="2">
        <v>5675.96</v>
      </c>
      <c r="C78" s="2">
        <v>7984.9</v>
      </c>
    </row>
    <row r="79" spans="1:3">
      <c r="A79" s="2">
        <v>4925.91</v>
      </c>
      <c r="B79" s="2">
        <v>5511.24</v>
      </c>
      <c r="C79" s="2">
        <v>7946.21</v>
      </c>
    </row>
    <row r="80" spans="1:3">
      <c r="A80" s="2">
        <v>4930.31</v>
      </c>
      <c r="B80" s="2">
        <v>5451.06</v>
      </c>
      <c r="C80" s="2">
        <v>8209.74</v>
      </c>
    </row>
    <row r="81" spans="1:3">
      <c r="A81" s="2">
        <v>4924.46</v>
      </c>
      <c r="B81" s="2">
        <v>5814.05</v>
      </c>
      <c r="C81" s="2">
        <v>7673.54</v>
      </c>
    </row>
    <row r="82" spans="1:3">
      <c r="A82" s="2">
        <v>4967.29</v>
      </c>
      <c r="B82" s="2">
        <v>5759</v>
      </c>
      <c r="C82" s="2">
        <v>7833.66</v>
      </c>
    </row>
    <row r="83" spans="1:3">
      <c r="A83" s="2">
        <v>4924.86</v>
      </c>
      <c r="B83" s="2">
        <v>5670.78</v>
      </c>
      <c r="C83" s="2">
        <v>7740.43</v>
      </c>
    </row>
    <row r="84" spans="1:3">
      <c r="A84" s="2">
        <v>4919.58</v>
      </c>
      <c r="B84" s="2">
        <v>5452.6</v>
      </c>
      <c r="C84" s="2">
        <v>8223.53</v>
      </c>
    </row>
    <row r="85" spans="1:3">
      <c r="A85" s="2">
        <v>4956.14</v>
      </c>
      <c r="B85" s="2">
        <v>5341.29</v>
      </c>
      <c r="C85" s="2">
        <v>7927.98</v>
      </c>
    </row>
    <row r="86" spans="1:3">
      <c r="A86" s="2">
        <v>4947.37</v>
      </c>
      <c r="B86" s="2">
        <v>5721.96</v>
      </c>
      <c r="C86" s="2">
        <v>8406.23</v>
      </c>
    </row>
    <row r="87" spans="1:3">
      <c r="A87" s="2">
        <v>4889.38</v>
      </c>
      <c r="B87" s="2">
        <v>5492.53</v>
      </c>
      <c r="C87" s="2">
        <v>8261.81</v>
      </c>
    </row>
    <row r="88" spans="1:3">
      <c r="A88" s="2">
        <v>4938.4</v>
      </c>
      <c r="B88" s="2">
        <v>5647.66</v>
      </c>
      <c r="C88" s="2">
        <v>7966.61</v>
      </c>
    </row>
    <row r="89" spans="1:3">
      <c r="A89" s="2">
        <v>4928.12</v>
      </c>
      <c r="B89" s="2">
        <v>5677.44</v>
      </c>
      <c r="C89" s="2">
        <v>8058.95</v>
      </c>
    </row>
    <row r="90" spans="1:3">
      <c r="A90" s="2">
        <v>4951.9</v>
      </c>
      <c r="B90" s="2">
        <v>5625.75</v>
      </c>
      <c r="C90" s="2">
        <v>7784.7</v>
      </c>
    </row>
    <row r="91" spans="1:3">
      <c r="A91" s="2">
        <v>4921.4</v>
      </c>
      <c r="B91" s="2">
        <v>5521.12</v>
      </c>
      <c r="C91" s="2">
        <v>8003.11</v>
      </c>
    </row>
    <row r="92" spans="1:3">
      <c r="A92" s="2">
        <v>4944.7</v>
      </c>
      <c r="B92" s="2">
        <v>5502</v>
      </c>
      <c r="C92" s="2">
        <v>7923.39</v>
      </c>
    </row>
    <row r="93" spans="1:3">
      <c r="A93" s="2">
        <v>5212.47</v>
      </c>
      <c r="B93" s="2">
        <v>5633.89</v>
      </c>
      <c r="C93" s="2">
        <v>7766.77</v>
      </c>
    </row>
    <row r="94" spans="1:3">
      <c r="A94" s="2">
        <v>4941.47</v>
      </c>
      <c r="B94" s="2">
        <v>6123.38</v>
      </c>
      <c r="C94" s="2">
        <v>8217.91</v>
      </c>
    </row>
    <row r="95" spans="1:3">
      <c r="A95" s="2">
        <v>5019.49</v>
      </c>
      <c r="B95" s="2">
        <v>6556.27</v>
      </c>
      <c r="C95" s="2">
        <v>7814.38</v>
      </c>
    </row>
    <row r="96" spans="1:3">
      <c r="A96" s="2">
        <v>4889.86</v>
      </c>
      <c r="B96" s="2">
        <v>5710.29</v>
      </c>
      <c r="C96" s="2">
        <v>8055.03</v>
      </c>
    </row>
    <row r="97" spans="1:3">
      <c r="A97" s="2">
        <v>4888.56</v>
      </c>
      <c r="B97" s="2">
        <v>5319.89</v>
      </c>
      <c r="C97" s="2">
        <v>7697.51</v>
      </c>
    </row>
    <row r="98" spans="1:3">
      <c r="A98" s="2">
        <v>4826</v>
      </c>
      <c r="B98" s="2">
        <v>6212.55</v>
      </c>
      <c r="C98" s="2">
        <v>8846.64</v>
      </c>
    </row>
    <row r="99" spans="1:3">
      <c r="A99" s="2">
        <v>4913.83</v>
      </c>
      <c r="B99" s="2">
        <v>5393.72</v>
      </c>
      <c r="C99" s="2">
        <v>7651.12</v>
      </c>
    </row>
    <row r="100" spans="1:3">
      <c r="A100" s="2">
        <v>5022.88</v>
      </c>
      <c r="B100" s="2">
        <v>6231.65</v>
      </c>
      <c r="C100" s="2">
        <v>7704.14</v>
      </c>
    </row>
    <row r="101" spans="1:3">
      <c r="A101" s="2">
        <v>4918.03</v>
      </c>
      <c r="B101" s="2">
        <v>5433.84</v>
      </c>
      <c r="C101" s="2">
        <v>8010.93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doors_desktop</vt:lpstr>
      <vt:lpstr>One pool</vt:lpstr>
      <vt:lpstr>Many pools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alexandros</cp:lastModifiedBy>
  <cp:revision>1</cp:revision>
  <dcterms:created xsi:type="dcterms:W3CDTF">2019-05-04T13:02:00Z</dcterms:created>
  <dcterms:modified xsi:type="dcterms:W3CDTF">2019-06-10T22:11:21Z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