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rojects\Hieu\StudentDB\data\"/>
    </mc:Choice>
  </mc:AlternateContent>
  <bookViews>
    <workbookView xWindow="0" yWindow="0" windowWidth="23040" windowHeight="9336"/>
  </bookViews>
  <sheets>
    <sheet name="Student_Info_clean" sheetId="4" r:id="rId1"/>
    <sheet name="Subject_Info_clean" sheetId="2" r:id="rId2"/>
    <sheet name="Mark_Of_Student_clean" sheetId="7" r:id="rId3"/>
    <sheet name="Student_Info_raw" sheetId="3" r:id="rId4"/>
    <sheet name="Subject_Info_raw" sheetId="1" r:id="rId5"/>
    <sheet name="Marks_Of_Student_raw_1" sheetId="5" r:id="rId6"/>
    <sheet name="Marks_Of_Student_raw_2" sheetId="6" r:id="rId7"/>
  </sheets>
  <definedNames>
    <definedName name="_xlnm._FilterDatabase" localSheetId="5" hidden="1">Marks_Of_Student_raw_1!$Q$1:$T$575</definedName>
    <definedName name="_xlnm._FilterDatabase" localSheetId="6" hidden="1">Marks_Of_Student_raw_2!$A$1:$F$575</definedName>
    <definedName name="_xlnm._FilterDatabase" localSheetId="4" hidden="1">Subject_Info_raw!$A$1:$E$42</definedName>
    <definedName name="_xlnm.Criteria" localSheetId="5">Marks_Of_Student_raw_1!$H$6:$J$6</definedName>
    <definedName name="_xlnm.Extract" localSheetId="5">Marks_Of_Student_raw_1!$A$2:$F$2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5" i="6" l="1"/>
  <c r="E573" i="6"/>
  <c r="E572" i="6"/>
  <c r="E571" i="6"/>
  <c r="E567" i="6"/>
  <c r="E566" i="6"/>
  <c r="E564" i="6"/>
  <c r="E559" i="6"/>
  <c r="E556" i="6"/>
  <c r="E554" i="6"/>
  <c r="E553" i="6"/>
  <c r="E551" i="6"/>
  <c r="E550" i="6"/>
  <c r="E549" i="6"/>
  <c r="E546" i="6"/>
  <c r="E542" i="6"/>
  <c r="E539" i="6"/>
  <c r="E538" i="6"/>
  <c r="E537" i="6"/>
  <c r="E536" i="6"/>
  <c r="E535" i="6"/>
  <c r="E533" i="6"/>
  <c r="E532" i="6"/>
  <c r="E531" i="6"/>
  <c r="E528" i="6"/>
  <c r="E526" i="6"/>
  <c r="E525" i="6"/>
  <c r="E519" i="6"/>
  <c r="E518" i="6"/>
  <c r="E517" i="6"/>
  <c r="E516" i="6"/>
  <c r="E511" i="6"/>
  <c r="E510" i="6"/>
  <c r="E509" i="6"/>
  <c r="E506" i="6"/>
  <c r="E505" i="6"/>
  <c r="E501" i="6"/>
  <c r="E500" i="6"/>
  <c r="E499" i="6"/>
  <c r="E498" i="6"/>
  <c r="E497" i="6"/>
  <c r="E494" i="6"/>
  <c r="E492" i="6"/>
  <c r="E491" i="6"/>
  <c r="E490" i="6"/>
  <c r="E489" i="6"/>
  <c r="E487" i="6"/>
  <c r="E485" i="6"/>
  <c r="E483" i="6"/>
  <c r="E481" i="6"/>
  <c r="E480" i="6"/>
  <c r="E474" i="6"/>
  <c r="E473" i="6"/>
  <c r="E472" i="6"/>
  <c r="E471" i="6"/>
  <c r="E470" i="6"/>
  <c r="E468" i="6"/>
  <c r="E466" i="6"/>
  <c r="E464" i="6"/>
  <c r="E463" i="6"/>
  <c r="E460" i="6"/>
  <c r="E459" i="6"/>
  <c r="E458" i="6"/>
  <c r="E457" i="6"/>
  <c r="E456" i="6"/>
  <c r="E452" i="6"/>
  <c r="E451" i="6"/>
  <c r="E448" i="6"/>
  <c r="E443" i="6"/>
  <c r="E442" i="6"/>
  <c r="E441" i="6"/>
  <c r="E439" i="6"/>
  <c r="E436" i="6"/>
  <c r="E435" i="6"/>
  <c r="E434" i="6"/>
  <c r="E433" i="6"/>
  <c r="E431" i="6"/>
  <c r="E430" i="6"/>
  <c r="E428" i="6"/>
  <c r="E426" i="6"/>
  <c r="E425" i="6"/>
  <c r="E422" i="6"/>
  <c r="E418" i="6"/>
  <c r="E416" i="6"/>
  <c r="E415" i="6"/>
  <c r="E414" i="6"/>
  <c r="E413" i="6"/>
  <c r="E408" i="6"/>
  <c r="E407" i="6"/>
  <c r="E406" i="6"/>
  <c r="E404" i="6"/>
  <c r="E396" i="6"/>
  <c r="E395" i="6"/>
  <c r="E391" i="6"/>
  <c r="E388" i="6"/>
  <c r="E386" i="6"/>
  <c r="E385" i="6"/>
  <c r="E384" i="6"/>
  <c r="E381" i="6"/>
  <c r="E378" i="6"/>
  <c r="E371" i="6"/>
  <c r="E370" i="6"/>
  <c r="E369" i="6"/>
  <c r="E367" i="6"/>
  <c r="E366" i="6"/>
  <c r="E365" i="6"/>
  <c r="E364" i="6"/>
  <c r="E363" i="6"/>
  <c r="E361" i="6"/>
  <c r="E360" i="6"/>
  <c r="E357" i="6"/>
  <c r="E353" i="6"/>
  <c r="E352" i="6"/>
  <c r="E351" i="6"/>
  <c r="E349" i="6"/>
  <c r="E345" i="6"/>
  <c r="E340" i="6"/>
  <c r="E337" i="6"/>
  <c r="E336" i="6"/>
  <c r="E335" i="6"/>
  <c r="E332" i="6"/>
  <c r="E325" i="6"/>
  <c r="E318" i="6"/>
  <c r="E317" i="6"/>
  <c r="E316" i="6"/>
  <c r="E315" i="6"/>
  <c r="E311" i="6"/>
  <c r="E310" i="6"/>
  <c r="E309" i="6"/>
  <c r="E308" i="6"/>
  <c r="E306" i="6"/>
  <c r="E303" i="6"/>
  <c r="E298" i="6"/>
  <c r="E295" i="6"/>
  <c r="E294" i="6"/>
  <c r="E293" i="6"/>
  <c r="E292" i="6"/>
  <c r="E291" i="6"/>
  <c r="E289" i="6"/>
  <c r="E284" i="6"/>
  <c r="E283" i="6"/>
  <c r="E280" i="6"/>
  <c r="E279" i="6"/>
  <c r="E278" i="6"/>
  <c r="E277" i="6"/>
  <c r="E276" i="6"/>
  <c r="E275" i="6"/>
  <c r="E274" i="6"/>
  <c r="E273" i="6"/>
  <c r="E270" i="6"/>
  <c r="E267" i="6"/>
  <c r="E265" i="6"/>
  <c r="E264" i="6"/>
  <c r="E263" i="6"/>
  <c r="E262" i="6"/>
  <c r="E261" i="6"/>
  <c r="E258" i="6"/>
  <c r="E255" i="6"/>
  <c r="E252" i="6"/>
  <c r="E249" i="6"/>
  <c r="E244" i="6"/>
  <c r="E241" i="6"/>
  <c r="E235" i="6"/>
  <c r="E234" i="6"/>
  <c r="E232" i="6"/>
  <c r="E230" i="6"/>
  <c r="E229" i="6"/>
  <c r="E227" i="6"/>
  <c r="E225" i="6"/>
  <c r="E224" i="6"/>
  <c r="E223" i="6"/>
  <c r="E221" i="6"/>
  <c r="E218" i="6"/>
  <c r="E217" i="6"/>
  <c r="E215" i="6"/>
  <c r="E212" i="6"/>
  <c r="E211" i="6"/>
  <c r="E207" i="6"/>
  <c r="E206" i="6"/>
  <c r="E205" i="6"/>
  <c r="E198" i="6"/>
  <c r="E195" i="6"/>
  <c r="E194" i="6"/>
  <c r="E192" i="6"/>
  <c r="E189" i="6"/>
  <c r="E186" i="6"/>
  <c r="E184" i="6"/>
  <c r="E183" i="6"/>
  <c r="E181" i="6"/>
  <c r="E180" i="6"/>
  <c r="E178" i="6"/>
  <c r="E177" i="6"/>
  <c r="E176" i="6"/>
  <c r="E175" i="6"/>
  <c r="E170" i="6"/>
  <c r="E169" i="6"/>
  <c r="E168" i="6"/>
  <c r="E167" i="6"/>
  <c r="E165" i="6"/>
  <c r="E164" i="6"/>
  <c r="E163" i="6"/>
  <c r="E161" i="6"/>
  <c r="E160" i="6"/>
  <c r="E159" i="6"/>
  <c r="E158" i="6"/>
  <c r="E157" i="6"/>
  <c r="E151" i="6"/>
  <c r="E150" i="6"/>
  <c r="E149" i="6"/>
  <c r="E148" i="6"/>
  <c r="E147" i="6"/>
  <c r="E146" i="6"/>
  <c r="E143" i="6"/>
  <c r="E141" i="6"/>
  <c r="E134" i="6"/>
  <c r="E132" i="6"/>
  <c r="E131" i="6"/>
  <c r="E129" i="6"/>
  <c r="E121" i="6"/>
  <c r="E120" i="6"/>
  <c r="E119" i="6"/>
  <c r="E114" i="6"/>
  <c r="E113" i="6"/>
  <c r="E111" i="6"/>
  <c r="E108" i="6"/>
  <c r="E107" i="6"/>
  <c r="E105" i="6"/>
  <c r="E104" i="6"/>
  <c r="E103" i="6"/>
  <c r="E102" i="6"/>
  <c r="E101" i="6"/>
  <c r="E98" i="6"/>
  <c r="E95" i="6"/>
  <c r="E89" i="6"/>
  <c r="E88" i="6"/>
  <c r="E86" i="6"/>
  <c r="E84" i="6"/>
  <c r="E82" i="6"/>
  <c r="E80" i="6"/>
  <c r="E79" i="6"/>
  <c r="E78" i="6"/>
  <c r="E77" i="6"/>
  <c r="E76" i="6"/>
  <c r="E70" i="6"/>
  <c r="E61" i="6"/>
  <c r="E60" i="6"/>
  <c r="E58" i="6"/>
  <c r="E53" i="6"/>
  <c r="E49" i="6"/>
  <c r="E47" i="6"/>
  <c r="E46" i="6"/>
  <c r="E45" i="6"/>
  <c r="E44" i="6"/>
  <c r="E43" i="6"/>
  <c r="E42" i="6"/>
  <c r="E39" i="6"/>
  <c r="E37" i="6"/>
  <c r="E36" i="6"/>
  <c r="E35" i="6"/>
  <c r="E33" i="6"/>
  <c r="E30" i="6"/>
  <c r="E27" i="6"/>
  <c r="E26" i="6"/>
  <c r="E22" i="6"/>
  <c r="E19" i="6"/>
  <c r="E16" i="6"/>
  <c r="E15" i="6"/>
  <c r="E14" i="6"/>
  <c r="E11" i="6"/>
  <c r="E10" i="6"/>
  <c r="E7" i="6"/>
  <c r="E6" i="6"/>
  <c r="E4" i="6"/>
  <c r="E3" i="6"/>
  <c r="D575" i="6"/>
  <c r="D573" i="6"/>
  <c r="D572" i="6"/>
  <c r="D571" i="6"/>
  <c r="D567" i="6"/>
  <c r="D566" i="6"/>
  <c r="D564" i="6"/>
  <c r="D559" i="6"/>
  <c r="D556" i="6"/>
  <c r="D554" i="6"/>
  <c r="D553" i="6"/>
  <c r="D551" i="6"/>
  <c r="D550" i="6"/>
  <c r="D549" i="6"/>
  <c r="D546" i="6"/>
  <c r="D542" i="6"/>
  <c r="D539" i="6"/>
  <c r="D538" i="6"/>
  <c r="D537" i="6"/>
  <c r="D536" i="6"/>
  <c r="D535" i="6"/>
  <c r="D533" i="6"/>
  <c r="D532" i="6"/>
  <c r="D531" i="6"/>
  <c r="D528" i="6"/>
  <c r="D526" i="6"/>
  <c r="D525" i="6"/>
  <c r="D519" i="6"/>
  <c r="D518" i="6"/>
  <c r="D517" i="6"/>
  <c r="D516" i="6"/>
  <c r="D511" i="6"/>
  <c r="D510" i="6"/>
  <c r="D509" i="6"/>
  <c r="D506" i="6"/>
  <c r="D505" i="6"/>
  <c r="D501" i="6"/>
  <c r="D500" i="6"/>
  <c r="D499" i="6"/>
  <c r="D498" i="6"/>
  <c r="D497" i="6"/>
  <c r="D494" i="6"/>
  <c r="D492" i="6"/>
  <c r="D491" i="6"/>
  <c r="D490" i="6"/>
  <c r="D489" i="6"/>
  <c r="D487" i="6"/>
  <c r="D485" i="6"/>
  <c r="D483" i="6"/>
  <c r="D481" i="6"/>
  <c r="D480" i="6"/>
  <c r="D474" i="6"/>
  <c r="D473" i="6"/>
  <c r="D472" i="6"/>
  <c r="D471" i="6"/>
  <c r="D470" i="6"/>
  <c r="D468" i="6"/>
  <c r="D466" i="6"/>
  <c r="D464" i="6"/>
  <c r="D463" i="6"/>
  <c r="D460" i="6"/>
  <c r="D459" i="6"/>
  <c r="D458" i="6"/>
  <c r="D457" i="6"/>
  <c r="D456" i="6"/>
  <c r="D452" i="6"/>
  <c r="D451" i="6"/>
  <c r="D448" i="6"/>
  <c r="D443" i="6"/>
  <c r="D442" i="6"/>
  <c r="D441" i="6"/>
  <c r="D439" i="6"/>
  <c r="D436" i="6"/>
  <c r="D435" i="6"/>
  <c r="D434" i="6"/>
  <c r="D433" i="6"/>
  <c r="D431" i="6"/>
  <c r="D430" i="6"/>
  <c r="D428" i="6"/>
  <c r="D426" i="6"/>
  <c r="D425" i="6"/>
  <c r="D422" i="6"/>
  <c r="D418" i="6"/>
  <c r="D416" i="6"/>
  <c r="D415" i="6"/>
  <c r="D414" i="6"/>
  <c r="D413" i="6"/>
  <c r="D408" i="6"/>
  <c r="D407" i="6"/>
  <c r="D406" i="6"/>
  <c r="D404" i="6"/>
  <c r="D396" i="6"/>
  <c r="D395" i="6"/>
  <c r="D391" i="6"/>
  <c r="D388" i="6"/>
  <c r="D386" i="6"/>
  <c r="D385" i="6"/>
  <c r="D384" i="6"/>
  <c r="D381" i="6"/>
  <c r="D378" i="6"/>
  <c r="D371" i="6"/>
  <c r="D370" i="6"/>
  <c r="D369" i="6"/>
  <c r="D367" i="6"/>
  <c r="D366" i="6"/>
  <c r="D365" i="6"/>
  <c r="D364" i="6"/>
  <c r="D363" i="6"/>
  <c r="D361" i="6"/>
  <c r="D360" i="6"/>
  <c r="D357" i="6"/>
  <c r="D353" i="6"/>
  <c r="D352" i="6"/>
  <c r="D351" i="6"/>
  <c r="D349" i="6"/>
  <c r="D345" i="6"/>
  <c r="D340" i="6"/>
  <c r="D337" i="6"/>
  <c r="D336" i="6"/>
  <c r="D335" i="6"/>
  <c r="D332" i="6"/>
  <c r="D325" i="6"/>
  <c r="D318" i="6"/>
  <c r="D317" i="6"/>
  <c r="D316" i="6"/>
  <c r="D315" i="6"/>
  <c r="D311" i="6"/>
  <c r="D310" i="6"/>
  <c r="D309" i="6"/>
  <c r="D308" i="6"/>
  <c r="D306" i="6"/>
  <c r="D303" i="6"/>
  <c r="D298" i="6"/>
  <c r="D295" i="6"/>
  <c r="D294" i="6"/>
  <c r="D293" i="6"/>
  <c r="D292" i="6"/>
  <c r="D291" i="6"/>
  <c r="D289" i="6"/>
  <c r="D284" i="6"/>
  <c r="D283" i="6"/>
  <c r="D280" i="6"/>
  <c r="D279" i="6"/>
  <c r="D278" i="6"/>
  <c r="D277" i="6"/>
  <c r="D276" i="6"/>
  <c r="D275" i="6"/>
  <c r="D274" i="6"/>
  <c r="D273" i="6"/>
  <c r="D270" i="6"/>
  <c r="D267" i="6"/>
  <c r="D265" i="6"/>
  <c r="D264" i="6"/>
  <c r="D263" i="6"/>
  <c r="D262" i="6"/>
  <c r="D261" i="6"/>
  <c r="D258" i="6"/>
  <c r="D255" i="6"/>
  <c r="D252" i="6"/>
  <c r="D249" i="6"/>
  <c r="D244" i="6"/>
  <c r="D241" i="6"/>
  <c r="D235" i="6"/>
  <c r="D234" i="6"/>
  <c r="D232" i="6"/>
  <c r="D230" i="6"/>
  <c r="D229" i="6"/>
  <c r="D227" i="6"/>
  <c r="D225" i="6"/>
  <c r="D224" i="6"/>
  <c r="D223" i="6"/>
  <c r="D221" i="6"/>
  <c r="D218" i="6"/>
  <c r="D217" i="6"/>
  <c r="D215" i="6"/>
  <c r="D212" i="6"/>
  <c r="D211" i="6"/>
  <c r="D207" i="6"/>
  <c r="D206" i="6"/>
  <c r="D205" i="6"/>
  <c r="D198" i="6"/>
  <c r="D195" i="6"/>
  <c r="D194" i="6"/>
  <c r="D192" i="6"/>
  <c r="D189" i="6"/>
  <c r="D186" i="6"/>
  <c r="D184" i="6"/>
  <c r="D183" i="6"/>
  <c r="D181" i="6"/>
  <c r="D180" i="6"/>
  <c r="D178" i="6"/>
  <c r="D177" i="6"/>
  <c r="D176" i="6"/>
  <c r="D175" i="6"/>
  <c r="D170" i="6"/>
  <c r="D169" i="6"/>
  <c r="D168" i="6"/>
  <c r="D167" i="6"/>
  <c r="D165" i="6"/>
  <c r="D164" i="6"/>
  <c r="D163" i="6"/>
  <c r="D161" i="6"/>
  <c r="D160" i="6"/>
  <c r="D159" i="6"/>
  <c r="D158" i="6"/>
  <c r="D157" i="6"/>
  <c r="D151" i="6"/>
  <c r="D150" i="6"/>
  <c r="D149" i="6"/>
  <c r="D148" i="6"/>
  <c r="D147" i="6"/>
  <c r="D146" i="6"/>
  <c r="D143" i="6"/>
  <c r="D141" i="6"/>
  <c r="D134" i="6"/>
  <c r="D132" i="6"/>
  <c r="D131" i="6"/>
  <c r="D129" i="6"/>
  <c r="D121" i="6"/>
  <c r="D120" i="6"/>
  <c r="D119" i="6"/>
  <c r="D114" i="6"/>
  <c r="D113" i="6"/>
  <c r="D111" i="6"/>
  <c r="D108" i="6"/>
  <c r="D107" i="6"/>
  <c r="D105" i="6"/>
  <c r="D104" i="6"/>
  <c r="D103" i="6"/>
  <c r="D102" i="6"/>
  <c r="D101" i="6"/>
  <c r="D98" i="6"/>
  <c r="D95" i="6"/>
  <c r="D89" i="6"/>
  <c r="D88" i="6"/>
  <c r="D86" i="6"/>
  <c r="D84" i="6"/>
  <c r="D82" i="6"/>
  <c r="D80" i="6"/>
  <c r="D79" i="6"/>
  <c r="D78" i="6"/>
  <c r="D77" i="6"/>
  <c r="D76" i="6"/>
  <c r="D70" i="6"/>
  <c r="D61" i="6"/>
  <c r="D60" i="6"/>
  <c r="D58" i="6"/>
  <c r="D53" i="6"/>
  <c r="D49" i="6"/>
  <c r="D47" i="6"/>
  <c r="D46" i="6"/>
  <c r="D45" i="6"/>
  <c r="D44" i="6"/>
  <c r="D43" i="6"/>
  <c r="D42" i="6"/>
  <c r="D39" i="6"/>
  <c r="D37" i="6"/>
  <c r="D36" i="6"/>
  <c r="D35" i="6"/>
  <c r="D33" i="6"/>
  <c r="D30" i="6"/>
  <c r="D27" i="6"/>
  <c r="D26" i="6"/>
  <c r="D22" i="6"/>
  <c r="D19" i="6"/>
  <c r="D16" i="6"/>
  <c r="D15" i="6"/>
  <c r="D14" i="6"/>
  <c r="D11" i="6"/>
  <c r="D10" i="6"/>
  <c r="D7" i="6"/>
  <c r="D6" i="6"/>
  <c r="D4" i="6"/>
  <c r="D3" i="6"/>
  <c r="D2" i="6"/>
  <c r="E2" i="6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2" i="5"/>
  <c r="J3" i="5"/>
  <c r="O367" i="5" s="1"/>
  <c r="Q367" i="5" s="1"/>
  <c r="J2" i="5"/>
  <c r="Q15" i="3"/>
  <c r="P15" i="3"/>
  <c r="E15" i="3"/>
  <c r="C15" i="3"/>
  <c r="A15" i="3"/>
  <c r="Q14" i="3"/>
  <c r="P14" i="3"/>
  <c r="E14" i="3"/>
  <c r="C14" i="3"/>
  <c r="A14" i="3"/>
  <c r="Q13" i="3"/>
  <c r="P13" i="3"/>
  <c r="E13" i="3"/>
  <c r="C13" i="3"/>
  <c r="A13" i="3"/>
  <c r="Q12" i="3"/>
  <c r="P12" i="3"/>
  <c r="E12" i="3"/>
  <c r="C12" i="3"/>
  <c r="A12" i="3"/>
  <c r="Q11" i="3"/>
  <c r="P11" i="3"/>
  <c r="E11" i="3"/>
  <c r="C11" i="3"/>
  <c r="A11" i="3"/>
  <c r="Q10" i="3"/>
  <c r="P10" i="3"/>
  <c r="E10" i="3"/>
  <c r="C10" i="3"/>
  <c r="A10" i="3"/>
  <c r="Q9" i="3"/>
  <c r="P9" i="3"/>
  <c r="E9" i="3"/>
  <c r="C9" i="3"/>
  <c r="A9" i="3"/>
  <c r="Q8" i="3"/>
  <c r="P8" i="3"/>
  <c r="E8" i="3"/>
  <c r="C8" i="3"/>
  <c r="A8" i="3"/>
  <c r="Q7" i="3"/>
  <c r="P7" i="3"/>
  <c r="E7" i="3"/>
  <c r="C7" i="3"/>
  <c r="A7" i="3"/>
  <c r="Q6" i="3"/>
  <c r="P6" i="3"/>
  <c r="E6" i="3"/>
  <c r="C6" i="3"/>
  <c r="A6" i="3"/>
  <c r="Q5" i="3"/>
  <c r="P5" i="3"/>
  <c r="E5" i="3"/>
  <c r="C5" i="3"/>
  <c r="A5" i="3"/>
  <c r="Q4" i="3"/>
  <c r="P4" i="3"/>
  <c r="E4" i="3"/>
  <c r="C4" i="3"/>
  <c r="A4" i="3"/>
  <c r="Q3" i="3"/>
  <c r="P3" i="3"/>
  <c r="E3" i="3"/>
  <c r="C3" i="3"/>
  <c r="A3" i="3"/>
  <c r="Q2" i="3"/>
  <c r="P2" i="3"/>
  <c r="E2" i="3"/>
  <c r="C2" i="3"/>
  <c r="A2" i="3"/>
  <c r="O230" i="5" l="1"/>
  <c r="Q230" i="5" s="1"/>
  <c r="O236" i="5"/>
  <c r="Q236" i="5" s="1"/>
  <c r="O174" i="5"/>
  <c r="Q174" i="5" s="1"/>
  <c r="O172" i="5"/>
  <c r="Q172" i="5" s="1"/>
  <c r="O124" i="5"/>
  <c r="Q124" i="5" s="1"/>
  <c r="O110" i="5"/>
  <c r="Q110" i="5" s="1"/>
  <c r="O294" i="5"/>
  <c r="Q294" i="5" s="1"/>
  <c r="O38" i="5"/>
  <c r="Q38" i="5" s="1"/>
  <c r="O279" i="5"/>
  <c r="Q279" i="5" s="1"/>
  <c r="O32" i="5"/>
  <c r="Q32" i="5" s="1"/>
  <c r="O278" i="5"/>
  <c r="Q278" i="5" s="1"/>
  <c r="O215" i="5"/>
  <c r="Q215" i="5" s="1"/>
  <c r="O166" i="5"/>
  <c r="Q166" i="5" s="1"/>
  <c r="O108" i="5"/>
  <c r="Q108" i="5" s="1"/>
  <c r="O7" i="5"/>
  <c r="Q7" i="5" s="1"/>
  <c r="O2" i="5"/>
  <c r="Q2" i="5" s="1"/>
  <c r="O271" i="5"/>
  <c r="Q271" i="5" s="1"/>
  <c r="O214" i="5"/>
  <c r="Q214" i="5" s="1"/>
  <c r="O151" i="5"/>
  <c r="Q151" i="5" s="1"/>
  <c r="O101" i="5"/>
  <c r="Q101" i="5" s="1"/>
  <c r="O328" i="5"/>
  <c r="Q328" i="5" s="1"/>
  <c r="O318" i="5"/>
  <c r="Q318" i="5" s="1"/>
  <c r="O260" i="5"/>
  <c r="Q260" i="5" s="1"/>
  <c r="O207" i="5"/>
  <c r="Q207" i="5" s="1"/>
  <c r="O150" i="5"/>
  <c r="Q150" i="5" s="1"/>
  <c r="O77" i="5"/>
  <c r="Q77" i="5" s="1"/>
  <c r="O497" i="5"/>
  <c r="Q497" i="5" s="1"/>
  <c r="O314" i="5"/>
  <c r="O255" i="5"/>
  <c r="Q255" i="5" s="1"/>
  <c r="O196" i="5"/>
  <c r="Q196" i="5" s="1"/>
  <c r="O143" i="5"/>
  <c r="Q143" i="5" s="1"/>
  <c r="O74" i="5"/>
  <c r="Q74" i="5" s="1"/>
  <c r="O441" i="5"/>
  <c r="Q441" i="5" s="1"/>
  <c r="O302" i="5"/>
  <c r="Q302" i="5" s="1"/>
  <c r="O252" i="5"/>
  <c r="Q252" i="5" s="1"/>
  <c r="O191" i="5"/>
  <c r="Q191" i="5" s="1"/>
  <c r="O132" i="5"/>
  <c r="Q132" i="5" s="1"/>
  <c r="O63" i="5"/>
  <c r="Q63" i="5" s="1"/>
  <c r="O430" i="5"/>
  <c r="Q430" i="5" s="1"/>
  <c r="O300" i="5"/>
  <c r="Q300" i="5" s="1"/>
  <c r="O238" i="5"/>
  <c r="Q238" i="5" s="1"/>
  <c r="O188" i="5"/>
  <c r="Q188" i="5" s="1"/>
  <c r="O127" i="5"/>
  <c r="Q127" i="5" s="1"/>
  <c r="O46" i="5"/>
  <c r="Q46" i="5" s="1"/>
  <c r="O398" i="5"/>
  <c r="Q398" i="5" s="1"/>
  <c r="O311" i="5"/>
  <c r="Q311" i="5" s="1"/>
  <c r="O292" i="5"/>
  <c r="Q292" i="5" s="1"/>
  <c r="O270" i="5"/>
  <c r="Q270" i="5" s="1"/>
  <c r="O247" i="5"/>
  <c r="Q247" i="5" s="1"/>
  <c r="O228" i="5"/>
  <c r="Q228" i="5" s="1"/>
  <c r="O206" i="5"/>
  <c r="Q206" i="5" s="1"/>
  <c r="O183" i="5"/>
  <c r="Q183" i="5" s="1"/>
  <c r="O164" i="5"/>
  <c r="Q164" i="5" s="1"/>
  <c r="O142" i="5"/>
  <c r="Q142" i="5" s="1"/>
  <c r="O119" i="5"/>
  <c r="Q119" i="5" s="1"/>
  <c r="O96" i="5"/>
  <c r="Q96" i="5" s="1"/>
  <c r="O62" i="5"/>
  <c r="Q62" i="5" s="1"/>
  <c r="O24" i="5"/>
  <c r="Q24" i="5" s="1"/>
  <c r="O480" i="5"/>
  <c r="Q480" i="5" s="1"/>
  <c r="O383" i="5"/>
  <c r="Q383" i="5" s="1"/>
  <c r="O310" i="5"/>
  <c r="Q310" i="5" s="1"/>
  <c r="O287" i="5"/>
  <c r="Q287" i="5" s="1"/>
  <c r="O268" i="5"/>
  <c r="Q268" i="5" s="1"/>
  <c r="O246" i="5"/>
  <c r="Q246" i="5" s="1"/>
  <c r="O223" i="5"/>
  <c r="Q223" i="5" s="1"/>
  <c r="O204" i="5"/>
  <c r="Q204" i="5" s="1"/>
  <c r="O182" i="5"/>
  <c r="Q182" i="5" s="1"/>
  <c r="O159" i="5"/>
  <c r="Q159" i="5" s="1"/>
  <c r="O140" i="5"/>
  <c r="Q140" i="5" s="1"/>
  <c r="O118" i="5"/>
  <c r="Q118" i="5" s="1"/>
  <c r="O88" i="5"/>
  <c r="Q88" i="5" s="1"/>
  <c r="O58" i="5"/>
  <c r="Q58" i="5" s="1"/>
  <c r="O23" i="5"/>
  <c r="Q23" i="5" s="1"/>
  <c r="O472" i="5"/>
  <c r="Q472" i="5" s="1"/>
  <c r="O361" i="5"/>
  <c r="Q361" i="5" s="1"/>
  <c r="O308" i="5"/>
  <c r="Q308" i="5" s="1"/>
  <c r="O286" i="5"/>
  <c r="Q286" i="5" s="1"/>
  <c r="O263" i="5"/>
  <c r="Q263" i="5" s="1"/>
  <c r="O244" i="5"/>
  <c r="Q244" i="5" s="1"/>
  <c r="O222" i="5"/>
  <c r="Q222" i="5" s="1"/>
  <c r="O199" i="5"/>
  <c r="Q199" i="5" s="1"/>
  <c r="O180" i="5"/>
  <c r="Q180" i="5" s="1"/>
  <c r="O158" i="5"/>
  <c r="Q158" i="5" s="1"/>
  <c r="O135" i="5"/>
  <c r="Q135" i="5" s="1"/>
  <c r="O116" i="5"/>
  <c r="Q116" i="5" s="1"/>
  <c r="O87" i="5"/>
  <c r="Q87" i="5" s="1"/>
  <c r="O50" i="5"/>
  <c r="Q50" i="5" s="1"/>
  <c r="O21" i="5"/>
  <c r="Q21" i="5" s="1"/>
  <c r="O469" i="5"/>
  <c r="Q469" i="5" s="1"/>
  <c r="O351" i="5"/>
  <c r="Q351" i="5" s="1"/>
  <c r="O303" i="5"/>
  <c r="Q303" i="5" s="1"/>
  <c r="O284" i="5"/>
  <c r="Q284" i="5" s="1"/>
  <c r="O262" i="5"/>
  <c r="Q262" i="5" s="1"/>
  <c r="O239" i="5"/>
  <c r="Q239" i="5" s="1"/>
  <c r="O220" i="5"/>
  <c r="Q220" i="5" s="1"/>
  <c r="O198" i="5"/>
  <c r="Q198" i="5" s="1"/>
  <c r="O175" i="5"/>
  <c r="Q175" i="5" s="1"/>
  <c r="O156" i="5"/>
  <c r="Q156" i="5" s="1"/>
  <c r="O134" i="5"/>
  <c r="Q134" i="5" s="1"/>
  <c r="O111" i="5"/>
  <c r="Q111" i="5" s="1"/>
  <c r="O85" i="5"/>
  <c r="Q85" i="5" s="1"/>
  <c r="O48" i="5"/>
  <c r="Q48" i="5" s="1"/>
  <c r="O8" i="5"/>
  <c r="Q8" i="5" s="1"/>
  <c r="O446" i="5"/>
  <c r="Q446" i="5" s="1"/>
  <c r="O345" i="5"/>
  <c r="Q345" i="5" s="1"/>
  <c r="O531" i="5"/>
  <c r="Q531" i="5" s="1"/>
  <c r="O524" i="5"/>
  <c r="Q524" i="5" s="1"/>
  <c r="O316" i="5"/>
  <c r="Q316" i="5" s="1"/>
  <c r="O295" i="5"/>
  <c r="Q295" i="5" s="1"/>
  <c r="O276" i="5"/>
  <c r="Q276" i="5" s="1"/>
  <c r="O254" i="5"/>
  <c r="Q254" i="5" s="1"/>
  <c r="O231" i="5"/>
  <c r="Q231" i="5" s="1"/>
  <c r="O212" i="5"/>
  <c r="Q212" i="5" s="1"/>
  <c r="O190" i="5"/>
  <c r="Q190" i="5" s="1"/>
  <c r="O167" i="5"/>
  <c r="Q167" i="5" s="1"/>
  <c r="O148" i="5"/>
  <c r="Q148" i="5" s="1"/>
  <c r="O126" i="5"/>
  <c r="Q126" i="5" s="1"/>
  <c r="O102" i="5"/>
  <c r="Q102" i="5" s="1"/>
  <c r="O71" i="5"/>
  <c r="Q71" i="5" s="1"/>
  <c r="O37" i="5"/>
  <c r="Q37" i="5" s="1"/>
  <c r="O327" i="5"/>
  <c r="Q327" i="5" s="1"/>
  <c r="O399" i="5"/>
  <c r="Q399" i="5" s="1"/>
  <c r="O548" i="5"/>
  <c r="Q548" i="5" s="1"/>
  <c r="O317" i="5"/>
  <c r="O309" i="5"/>
  <c r="O301" i="5"/>
  <c r="O293" i="5"/>
  <c r="O285" i="5"/>
  <c r="O277" i="5"/>
  <c r="O269" i="5"/>
  <c r="O261" i="5"/>
  <c r="O253" i="5"/>
  <c r="O245" i="5"/>
  <c r="O237" i="5"/>
  <c r="O229" i="5"/>
  <c r="O221" i="5"/>
  <c r="O213" i="5"/>
  <c r="O205" i="5"/>
  <c r="O197" i="5"/>
  <c r="O189" i="5"/>
  <c r="O181" i="5"/>
  <c r="O173" i="5"/>
  <c r="O165" i="5"/>
  <c r="O157" i="5"/>
  <c r="O149" i="5"/>
  <c r="O141" i="5"/>
  <c r="O133" i="5"/>
  <c r="O125" i="5"/>
  <c r="O117" i="5"/>
  <c r="O109" i="5"/>
  <c r="O98" i="5"/>
  <c r="O86" i="5"/>
  <c r="O72" i="5"/>
  <c r="O61" i="5"/>
  <c r="O47" i="5"/>
  <c r="O34" i="5"/>
  <c r="O22" i="5"/>
  <c r="O5" i="5"/>
  <c r="O323" i="5"/>
  <c r="O471" i="5"/>
  <c r="Q471" i="5" s="1"/>
  <c r="O431" i="5"/>
  <c r="Q431" i="5" s="1"/>
  <c r="O393" i="5"/>
  <c r="Q393" i="5" s="1"/>
  <c r="O350" i="5"/>
  <c r="Q350" i="5" s="1"/>
  <c r="O550" i="5"/>
  <c r="O315" i="5"/>
  <c r="O307" i="5"/>
  <c r="O299" i="5"/>
  <c r="O291" i="5"/>
  <c r="O283" i="5"/>
  <c r="O275" i="5"/>
  <c r="O267" i="5"/>
  <c r="O259" i="5"/>
  <c r="O251" i="5"/>
  <c r="O243" i="5"/>
  <c r="O235" i="5"/>
  <c r="O227" i="5"/>
  <c r="O219" i="5"/>
  <c r="O211" i="5"/>
  <c r="O203" i="5"/>
  <c r="O195" i="5"/>
  <c r="O187" i="5"/>
  <c r="O179" i="5"/>
  <c r="O171" i="5"/>
  <c r="O163" i="5"/>
  <c r="O155" i="5"/>
  <c r="O147" i="5"/>
  <c r="O139" i="5"/>
  <c r="O131" i="5"/>
  <c r="O123" i="5"/>
  <c r="O115" i="5"/>
  <c r="O107" i="5"/>
  <c r="O95" i="5"/>
  <c r="O82" i="5"/>
  <c r="O70" i="5"/>
  <c r="O56" i="5"/>
  <c r="O45" i="5"/>
  <c r="O31" i="5"/>
  <c r="O16" i="5"/>
  <c r="O496" i="5"/>
  <c r="Q496" i="5" s="1"/>
  <c r="O461" i="5"/>
  <c r="Q461" i="5" s="1"/>
  <c r="O425" i="5"/>
  <c r="Q425" i="5" s="1"/>
  <c r="O382" i="5"/>
  <c r="Q382" i="5" s="1"/>
  <c r="O537" i="5"/>
  <c r="O306" i="5"/>
  <c r="O298" i="5"/>
  <c r="O290" i="5"/>
  <c r="O274" i="5"/>
  <c r="O266" i="5"/>
  <c r="O258" i="5"/>
  <c r="O250" i="5"/>
  <c r="O242" i="5"/>
  <c r="O234" i="5"/>
  <c r="O226" i="5"/>
  <c r="O218" i="5"/>
  <c r="O210" i="5"/>
  <c r="O202" i="5"/>
  <c r="O194" i="5"/>
  <c r="O186" i="5"/>
  <c r="O178" i="5"/>
  <c r="O170" i="5"/>
  <c r="O162" i="5"/>
  <c r="O154" i="5"/>
  <c r="O146" i="5"/>
  <c r="O138" i="5"/>
  <c r="O130" i="5"/>
  <c r="O122" i="5"/>
  <c r="O114" i="5"/>
  <c r="O106" i="5"/>
  <c r="O94" i="5"/>
  <c r="O80" i="5"/>
  <c r="O69" i="5"/>
  <c r="O55" i="5"/>
  <c r="O42" i="5"/>
  <c r="O30" i="5"/>
  <c r="O15" i="5"/>
  <c r="O494" i="5"/>
  <c r="Q494" i="5" s="1"/>
  <c r="O457" i="5"/>
  <c r="Q457" i="5" s="1"/>
  <c r="O415" i="5"/>
  <c r="Q415" i="5" s="1"/>
  <c r="O377" i="5"/>
  <c r="Q377" i="5" s="1"/>
  <c r="O554" i="5"/>
  <c r="Q314" i="5"/>
  <c r="O282" i="5"/>
  <c r="O313" i="5"/>
  <c r="O305" i="5"/>
  <c r="O297" i="5"/>
  <c r="O289" i="5"/>
  <c r="O281" i="5"/>
  <c r="O273" i="5"/>
  <c r="O265" i="5"/>
  <c r="O257" i="5"/>
  <c r="O249" i="5"/>
  <c r="O241" i="5"/>
  <c r="O233" i="5"/>
  <c r="O225" i="5"/>
  <c r="O217" i="5"/>
  <c r="O209" i="5"/>
  <c r="O201" i="5"/>
  <c r="O193" i="5"/>
  <c r="O185" i="5"/>
  <c r="O177" i="5"/>
  <c r="O169" i="5"/>
  <c r="O161" i="5"/>
  <c r="O153" i="5"/>
  <c r="O145" i="5"/>
  <c r="O137" i="5"/>
  <c r="O129" i="5"/>
  <c r="O121" i="5"/>
  <c r="O113" i="5"/>
  <c r="O104" i="5"/>
  <c r="O93" i="5"/>
  <c r="O79" i="5"/>
  <c r="O66" i="5"/>
  <c r="O54" i="5"/>
  <c r="O40" i="5"/>
  <c r="O29" i="5"/>
  <c r="O14" i="5"/>
  <c r="O486" i="5"/>
  <c r="Q486" i="5" s="1"/>
  <c r="O455" i="5"/>
  <c r="Q455" i="5" s="1"/>
  <c r="O414" i="5"/>
  <c r="Q414" i="5" s="1"/>
  <c r="O569" i="5"/>
  <c r="O558" i="5"/>
  <c r="O566" i="5"/>
  <c r="O541" i="5"/>
  <c r="O549" i="5"/>
  <c r="O512" i="5"/>
  <c r="O571" i="5"/>
  <c r="O560" i="5"/>
  <c r="O535" i="5"/>
  <c r="O543" i="5"/>
  <c r="O551" i="5"/>
  <c r="O514" i="5"/>
  <c r="O574" i="5"/>
  <c r="O555" i="5"/>
  <c r="O563" i="5"/>
  <c r="O538" i="5"/>
  <c r="O546" i="5"/>
  <c r="O509" i="5"/>
  <c r="O573" i="5"/>
  <c r="O559" i="5"/>
  <c r="O539" i="5"/>
  <c r="O552" i="5"/>
  <c r="O518" i="5"/>
  <c r="O526" i="5"/>
  <c r="O534" i="5"/>
  <c r="O508" i="5"/>
  <c r="O336" i="5"/>
  <c r="O344" i="5"/>
  <c r="Q344" i="5" s="1"/>
  <c r="O352" i="5"/>
  <c r="Q352" i="5" s="1"/>
  <c r="O360" i="5"/>
  <c r="Q360" i="5" s="1"/>
  <c r="O368" i="5"/>
  <c r="Q368" i="5" s="1"/>
  <c r="O376" i="5"/>
  <c r="Q376" i="5" s="1"/>
  <c r="O384" i="5"/>
  <c r="Q384" i="5" s="1"/>
  <c r="O392" i="5"/>
  <c r="Q392" i="5" s="1"/>
  <c r="O400" i="5"/>
  <c r="O408" i="5"/>
  <c r="Q408" i="5" s="1"/>
  <c r="O416" i="5"/>
  <c r="Q416" i="5" s="1"/>
  <c r="O424" i="5"/>
  <c r="Q424" i="5" s="1"/>
  <c r="O432" i="5"/>
  <c r="Q432" i="5" s="1"/>
  <c r="O440" i="5"/>
  <c r="Q440" i="5" s="1"/>
  <c r="O575" i="5"/>
  <c r="O561" i="5"/>
  <c r="O540" i="5"/>
  <c r="O553" i="5"/>
  <c r="O519" i="5"/>
  <c r="O527" i="5"/>
  <c r="O501" i="5"/>
  <c r="O568" i="5"/>
  <c r="O562" i="5"/>
  <c r="O542" i="5"/>
  <c r="O510" i="5"/>
  <c r="O520" i="5"/>
  <c r="O528" i="5"/>
  <c r="O502" i="5"/>
  <c r="O338" i="5"/>
  <c r="Q338" i="5" s="1"/>
  <c r="O346" i="5"/>
  <c r="Q346" i="5" s="1"/>
  <c r="O354" i="5"/>
  <c r="Q354" i="5" s="1"/>
  <c r="O362" i="5"/>
  <c r="Q362" i="5" s="1"/>
  <c r="O370" i="5"/>
  <c r="Q370" i="5" s="1"/>
  <c r="O378" i="5"/>
  <c r="Q378" i="5" s="1"/>
  <c r="O386" i="5"/>
  <c r="Q386" i="5" s="1"/>
  <c r="O394" i="5"/>
  <c r="Q394" i="5" s="1"/>
  <c r="O402" i="5"/>
  <c r="Q402" i="5" s="1"/>
  <c r="O410" i="5"/>
  <c r="Q410" i="5" s="1"/>
  <c r="O418" i="5"/>
  <c r="Q418" i="5" s="1"/>
  <c r="O426" i="5"/>
  <c r="Q426" i="5" s="1"/>
  <c r="O434" i="5"/>
  <c r="Q434" i="5" s="1"/>
  <c r="O442" i="5"/>
  <c r="Q442" i="5" s="1"/>
  <c r="O450" i="5"/>
  <c r="Q450" i="5" s="1"/>
  <c r="O458" i="5"/>
  <c r="Q458" i="5" s="1"/>
  <c r="O466" i="5"/>
  <c r="Q466" i="5" s="1"/>
  <c r="O474" i="5"/>
  <c r="Q474" i="5" s="1"/>
  <c r="O482" i="5"/>
  <c r="Q482" i="5" s="1"/>
  <c r="O490" i="5"/>
  <c r="Q490" i="5" s="1"/>
  <c r="O498" i="5"/>
  <c r="Q498" i="5" s="1"/>
  <c r="O570" i="5"/>
  <c r="O564" i="5"/>
  <c r="O544" i="5"/>
  <c r="O511" i="5"/>
  <c r="O521" i="5"/>
  <c r="O529" i="5"/>
  <c r="O503" i="5"/>
  <c r="O339" i="5"/>
  <c r="Q339" i="5" s="1"/>
  <c r="O347" i="5"/>
  <c r="Q347" i="5" s="1"/>
  <c r="O355" i="5"/>
  <c r="Q355" i="5" s="1"/>
  <c r="O363" i="5"/>
  <c r="Q363" i="5" s="1"/>
  <c r="O371" i="5"/>
  <c r="Q371" i="5" s="1"/>
  <c r="O379" i="5"/>
  <c r="Q379" i="5" s="1"/>
  <c r="O387" i="5"/>
  <c r="Q387" i="5" s="1"/>
  <c r="O395" i="5"/>
  <c r="Q395" i="5" s="1"/>
  <c r="O403" i="5"/>
  <c r="Q403" i="5" s="1"/>
  <c r="O411" i="5"/>
  <c r="Q411" i="5" s="1"/>
  <c r="O419" i="5"/>
  <c r="Q419" i="5" s="1"/>
  <c r="O427" i="5"/>
  <c r="Q427" i="5" s="1"/>
  <c r="O435" i="5"/>
  <c r="Q435" i="5" s="1"/>
  <c r="O443" i="5"/>
  <c r="Q443" i="5" s="1"/>
  <c r="O451" i="5"/>
  <c r="Q451" i="5" s="1"/>
  <c r="O459" i="5"/>
  <c r="Q459" i="5" s="1"/>
  <c r="O467" i="5"/>
  <c r="Q467" i="5" s="1"/>
  <c r="O475" i="5"/>
  <c r="Q475" i="5" s="1"/>
  <c r="O483" i="5"/>
  <c r="Q483" i="5" s="1"/>
  <c r="O491" i="5"/>
  <c r="Q491" i="5" s="1"/>
  <c r="O499" i="5"/>
  <c r="O325" i="5"/>
  <c r="O333" i="5"/>
  <c r="O572" i="5"/>
  <c r="O565" i="5"/>
  <c r="O545" i="5"/>
  <c r="O513" i="5"/>
  <c r="O522" i="5"/>
  <c r="O530" i="5"/>
  <c r="O504" i="5"/>
  <c r="O340" i="5"/>
  <c r="Q340" i="5" s="1"/>
  <c r="O348" i="5"/>
  <c r="Q348" i="5" s="1"/>
  <c r="O356" i="5"/>
  <c r="Q356" i="5" s="1"/>
  <c r="O364" i="5"/>
  <c r="Q364" i="5" s="1"/>
  <c r="O372" i="5"/>
  <c r="Q372" i="5" s="1"/>
  <c r="O380" i="5"/>
  <c r="Q380" i="5" s="1"/>
  <c r="O388" i="5"/>
  <c r="Q388" i="5" s="1"/>
  <c r="O396" i="5"/>
  <c r="Q396" i="5" s="1"/>
  <c r="O404" i="5"/>
  <c r="Q404" i="5" s="1"/>
  <c r="O412" i="5"/>
  <c r="Q412" i="5" s="1"/>
  <c r="O420" i="5"/>
  <c r="Q420" i="5" s="1"/>
  <c r="O428" i="5"/>
  <c r="Q428" i="5" s="1"/>
  <c r="O436" i="5"/>
  <c r="Q436" i="5" s="1"/>
  <c r="O444" i="5"/>
  <c r="Q444" i="5" s="1"/>
  <c r="O452" i="5"/>
  <c r="Q452" i="5" s="1"/>
  <c r="O460" i="5"/>
  <c r="Q460" i="5" s="1"/>
  <c r="O468" i="5"/>
  <c r="Q468" i="5" s="1"/>
  <c r="O476" i="5"/>
  <c r="Q476" i="5" s="1"/>
  <c r="O484" i="5"/>
  <c r="O492" i="5"/>
  <c r="Q492" i="5" s="1"/>
  <c r="O500" i="5"/>
  <c r="O326" i="5"/>
  <c r="Q326" i="5" s="1"/>
  <c r="O334" i="5"/>
  <c r="Q334" i="5" s="1"/>
  <c r="O556" i="5"/>
  <c r="O515" i="5"/>
  <c r="O533" i="5"/>
  <c r="O337" i="5"/>
  <c r="Q337" i="5" s="1"/>
  <c r="O353" i="5"/>
  <c r="Q353" i="5" s="1"/>
  <c r="O369" i="5"/>
  <c r="Q369" i="5" s="1"/>
  <c r="O385" i="5"/>
  <c r="Q385" i="5" s="1"/>
  <c r="O401" i="5"/>
  <c r="Q401" i="5" s="1"/>
  <c r="O417" i="5"/>
  <c r="Q417" i="5" s="1"/>
  <c r="O433" i="5"/>
  <c r="Q433" i="5" s="1"/>
  <c r="O448" i="5"/>
  <c r="Q448" i="5" s="1"/>
  <c r="O462" i="5"/>
  <c r="Q462" i="5" s="1"/>
  <c r="O473" i="5"/>
  <c r="Q473" i="5" s="1"/>
  <c r="O487" i="5"/>
  <c r="Q487" i="5" s="1"/>
  <c r="O319" i="5"/>
  <c r="O329" i="5"/>
  <c r="O9" i="5"/>
  <c r="O17" i="5"/>
  <c r="O25" i="5"/>
  <c r="O33" i="5"/>
  <c r="O41" i="5"/>
  <c r="O49" i="5"/>
  <c r="O57" i="5"/>
  <c r="O65" i="5"/>
  <c r="O73" i="5"/>
  <c r="O81" i="5"/>
  <c r="O89" i="5"/>
  <c r="O97" i="5"/>
  <c r="O105" i="5"/>
  <c r="O557" i="5"/>
  <c r="O516" i="5"/>
  <c r="O505" i="5"/>
  <c r="O341" i="5"/>
  <c r="Q341" i="5" s="1"/>
  <c r="O357" i="5"/>
  <c r="Q357" i="5" s="1"/>
  <c r="O373" i="5"/>
  <c r="Q373" i="5" s="1"/>
  <c r="O389" i="5"/>
  <c r="Q389" i="5" s="1"/>
  <c r="O405" i="5"/>
  <c r="Q405" i="5" s="1"/>
  <c r="O421" i="5"/>
  <c r="Q421" i="5" s="1"/>
  <c r="O437" i="5"/>
  <c r="Q437" i="5" s="1"/>
  <c r="O449" i="5"/>
  <c r="Q449" i="5" s="1"/>
  <c r="O463" i="5"/>
  <c r="Q463" i="5" s="1"/>
  <c r="O477" i="5"/>
  <c r="Q477" i="5" s="1"/>
  <c r="O488" i="5"/>
  <c r="Q488" i="5" s="1"/>
  <c r="O320" i="5"/>
  <c r="O330" i="5"/>
  <c r="Q330" i="5" s="1"/>
  <c r="O10" i="5"/>
  <c r="O18" i="5"/>
  <c r="O567" i="5"/>
  <c r="O517" i="5"/>
  <c r="O506" i="5"/>
  <c r="O342" i="5"/>
  <c r="Q342" i="5" s="1"/>
  <c r="O358" i="5"/>
  <c r="Q358" i="5" s="1"/>
  <c r="O374" i="5"/>
  <c r="Q374" i="5" s="1"/>
  <c r="O390" i="5"/>
  <c r="Q390" i="5" s="1"/>
  <c r="O406" i="5"/>
  <c r="Q406" i="5" s="1"/>
  <c r="O422" i="5"/>
  <c r="Q422" i="5" s="1"/>
  <c r="O438" i="5"/>
  <c r="Q438" i="5" s="1"/>
  <c r="O453" i="5"/>
  <c r="Q453" i="5" s="1"/>
  <c r="O464" i="5"/>
  <c r="O478" i="5"/>
  <c r="Q478" i="5" s="1"/>
  <c r="O489" i="5"/>
  <c r="Q489" i="5" s="1"/>
  <c r="O321" i="5"/>
  <c r="O331" i="5"/>
  <c r="Q331" i="5" s="1"/>
  <c r="O3" i="5"/>
  <c r="O11" i="5"/>
  <c r="O19" i="5"/>
  <c r="O27" i="5"/>
  <c r="O35" i="5"/>
  <c r="O43" i="5"/>
  <c r="O51" i="5"/>
  <c r="O59" i="5"/>
  <c r="O67" i="5"/>
  <c r="O75" i="5"/>
  <c r="O83" i="5"/>
  <c r="O91" i="5"/>
  <c r="O99" i="5"/>
  <c r="O536" i="5"/>
  <c r="O523" i="5"/>
  <c r="O507" i="5"/>
  <c r="O343" i="5"/>
  <c r="O359" i="5"/>
  <c r="Q359" i="5" s="1"/>
  <c r="O375" i="5"/>
  <c r="Q375" i="5" s="1"/>
  <c r="O391" i="5"/>
  <c r="Q391" i="5" s="1"/>
  <c r="O407" i="5"/>
  <c r="Q407" i="5" s="1"/>
  <c r="O423" i="5"/>
  <c r="Q423" i="5" s="1"/>
  <c r="O439" i="5"/>
  <c r="Q439" i="5" s="1"/>
  <c r="O454" i="5"/>
  <c r="Q454" i="5" s="1"/>
  <c r="O465" i="5"/>
  <c r="Q465" i="5" s="1"/>
  <c r="O479" i="5"/>
  <c r="Q479" i="5" s="1"/>
  <c r="O493" i="5"/>
  <c r="Q493" i="5" s="1"/>
  <c r="O322" i="5"/>
  <c r="O332" i="5"/>
  <c r="Q332" i="5" s="1"/>
  <c r="O4" i="5"/>
  <c r="O12" i="5"/>
  <c r="O20" i="5"/>
  <c r="O28" i="5"/>
  <c r="O36" i="5"/>
  <c r="O44" i="5"/>
  <c r="O52" i="5"/>
  <c r="O60" i="5"/>
  <c r="O68" i="5"/>
  <c r="O76" i="5"/>
  <c r="O84" i="5"/>
  <c r="O92" i="5"/>
  <c r="O100" i="5"/>
  <c r="O547" i="5"/>
  <c r="O525" i="5"/>
  <c r="O349" i="5"/>
  <c r="Q349" i="5" s="1"/>
  <c r="O365" i="5"/>
  <c r="Q365" i="5" s="1"/>
  <c r="O381" i="5"/>
  <c r="Q381" i="5" s="1"/>
  <c r="O397" i="5"/>
  <c r="Q397" i="5" s="1"/>
  <c r="O413" i="5"/>
  <c r="Q413" i="5" s="1"/>
  <c r="O429" i="5"/>
  <c r="Q429" i="5" s="1"/>
  <c r="O445" i="5"/>
  <c r="Q445" i="5" s="1"/>
  <c r="O456" i="5"/>
  <c r="Q456" i="5" s="1"/>
  <c r="O470" i="5"/>
  <c r="Q470" i="5" s="1"/>
  <c r="O481" i="5"/>
  <c r="Q481" i="5" s="1"/>
  <c r="O495" i="5"/>
  <c r="Q495" i="5" s="1"/>
  <c r="O324" i="5"/>
  <c r="O6" i="5"/>
  <c r="O312" i="5"/>
  <c r="O304" i="5"/>
  <c r="O296" i="5"/>
  <c r="O288" i="5"/>
  <c r="O280" i="5"/>
  <c r="O272" i="5"/>
  <c r="O264" i="5"/>
  <c r="O256" i="5"/>
  <c r="O248" i="5"/>
  <c r="O240" i="5"/>
  <c r="O232" i="5"/>
  <c r="O224" i="5"/>
  <c r="O216" i="5"/>
  <c r="O208" i="5"/>
  <c r="O200" i="5"/>
  <c r="O192" i="5"/>
  <c r="O184" i="5"/>
  <c r="O176" i="5"/>
  <c r="O168" i="5"/>
  <c r="O160" i="5"/>
  <c r="O152" i="5"/>
  <c r="O144" i="5"/>
  <c r="O136" i="5"/>
  <c r="O128" i="5"/>
  <c r="O120" i="5"/>
  <c r="O112" i="5"/>
  <c r="O103" i="5"/>
  <c r="O90" i="5"/>
  <c r="O78" i="5"/>
  <c r="O64" i="5"/>
  <c r="O53" i="5"/>
  <c r="O39" i="5"/>
  <c r="O26" i="5"/>
  <c r="O13" i="5"/>
  <c r="O335" i="5"/>
  <c r="O485" i="5"/>
  <c r="Q485" i="5" s="1"/>
  <c r="O447" i="5"/>
  <c r="Q447" i="5" s="1"/>
  <c r="O409" i="5"/>
  <c r="Q409" i="5" s="1"/>
  <c r="O366" i="5"/>
  <c r="Q366" i="5" s="1"/>
  <c r="O532" i="5"/>
  <c r="D6" i="3"/>
  <c r="D4" i="3"/>
  <c r="D11" i="3"/>
  <c r="D5" i="3"/>
  <c r="D15" i="3"/>
  <c r="D3" i="3"/>
  <c r="D9" i="3"/>
  <c r="D8" i="3"/>
  <c r="D2" i="3"/>
  <c r="D13" i="3"/>
  <c r="D7" i="3"/>
  <c r="D14" i="3"/>
  <c r="D10" i="3"/>
  <c r="D12" i="3"/>
  <c r="P2" i="5" l="1"/>
  <c r="R2" i="5" s="1"/>
  <c r="S2" i="5" s="1"/>
  <c r="P425" i="5"/>
  <c r="R425" i="5" s="1"/>
  <c r="S425" i="5" s="1"/>
  <c r="P398" i="5"/>
  <c r="R398" i="5" s="1"/>
  <c r="S398" i="5" s="1"/>
  <c r="P167" i="5"/>
  <c r="R167" i="5" s="1"/>
  <c r="S167" i="5" s="1"/>
  <c r="P469" i="5"/>
  <c r="R469" i="5" s="1"/>
  <c r="S469" i="5" s="1"/>
  <c r="P347" i="5"/>
  <c r="R347" i="5" s="1"/>
  <c r="S347" i="5" s="1"/>
  <c r="P368" i="5"/>
  <c r="R368" i="5" s="1"/>
  <c r="S368" i="5" s="1"/>
  <c r="P8" i="5"/>
  <c r="R8" i="5" s="1"/>
  <c r="S8" i="5" s="1"/>
  <c r="P362" i="5"/>
  <c r="R362" i="5" s="1"/>
  <c r="S362" i="5" s="1"/>
  <c r="P489" i="5"/>
  <c r="R489" i="5" s="1"/>
  <c r="S489" i="5" s="1"/>
  <c r="P426" i="5"/>
  <c r="R426" i="5" s="1"/>
  <c r="S426" i="5" s="1"/>
  <c r="P334" i="5"/>
  <c r="R334" i="5" s="1"/>
  <c r="S334" i="5" s="1"/>
  <c r="P352" i="5"/>
  <c r="R352" i="5" s="1"/>
  <c r="S352" i="5" s="1"/>
  <c r="P411" i="5"/>
  <c r="R411" i="5" s="1"/>
  <c r="S411" i="5" s="1"/>
  <c r="P478" i="5"/>
  <c r="R478" i="5" s="1"/>
  <c r="S478" i="5" s="1"/>
  <c r="P384" i="5"/>
  <c r="R384" i="5" s="1"/>
  <c r="S384" i="5" s="1"/>
  <c r="P471" i="5"/>
  <c r="R471" i="5" s="1"/>
  <c r="S471" i="5" s="1"/>
  <c r="P340" i="5"/>
  <c r="R340" i="5" s="1"/>
  <c r="S340" i="5" s="1"/>
  <c r="P404" i="5"/>
  <c r="R404" i="5" s="1"/>
  <c r="S404" i="5" s="1"/>
  <c r="P463" i="5"/>
  <c r="R463" i="5" s="1"/>
  <c r="S463" i="5" s="1"/>
  <c r="P325" i="5"/>
  <c r="R325" i="5" s="1"/>
  <c r="S325" i="5" s="1"/>
  <c r="P361" i="5"/>
  <c r="R361" i="5" s="1"/>
  <c r="S361" i="5" s="1"/>
  <c r="P191" i="5"/>
  <c r="R191" i="5" s="1"/>
  <c r="S191" i="5" s="1"/>
  <c r="P399" i="5"/>
  <c r="R399" i="5" s="1"/>
  <c r="S399" i="5" s="1"/>
  <c r="P405" i="5"/>
  <c r="R405" i="5" s="1"/>
  <c r="S405" i="5" s="1"/>
  <c r="Q112" i="5"/>
  <c r="P112" i="5"/>
  <c r="R112" i="5" s="1"/>
  <c r="S112" i="5" s="1"/>
  <c r="Q304" i="5"/>
  <c r="P304" i="5"/>
  <c r="R304" i="5" s="1"/>
  <c r="S304" i="5" s="1"/>
  <c r="Q83" i="5"/>
  <c r="P83" i="5"/>
  <c r="R83" i="5" s="1"/>
  <c r="S83" i="5" s="1"/>
  <c r="Q535" i="5"/>
  <c r="P535" i="5"/>
  <c r="R535" i="5" s="1"/>
  <c r="S535" i="5" s="1"/>
  <c r="Q40" i="5"/>
  <c r="P40" i="5"/>
  <c r="R40" i="5" s="1"/>
  <c r="S40" i="5" s="1"/>
  <c r="Q250" i="5"/>
  <c r="P250" i="5"/>
  <c r="R250" i="5" s="1"/>
  <c r="S250" i="5" s="1"/>
  <c r="P77" i="5"/>
  <c r="R77" i="5" s="1"/>
  <c r="S77" i="5" s="1"/>
  <c r="P524" i="5"/>
  <c r="R524" i="5" s="1"/>
  <c r="S524" i="5" s="1"/>
  <c r="P355" i="5"/>
  <c r="R355" i="5" s="1"/>
  <c r="S355" i="5" s="1"/>
  <c r="P342" i="5"/>
  <c r="R342" i="5" s="1"/>
  <c r="S342" i="5" s="1"/>
  <c r="P433" i="5"/>
  <c r="R433" i="5" s="1"/>
  <c r="S433" i="5" s="1"/>
  <c r="Q26" i="5"/>
  <c r="P26" i="5"/>
  <c r="R26" i="5" s="1"/>
  <c r="S26" i="5" s="1"/>
  <c r="Q312" i="5"/>
  <c r="P312" i="5"/>
  <c r="R312" i="5" s="1"/>
  <c r="S312" i="5" s="1"/>
  <c r="Q100" i="5"/>
  <c r="P100" i="5"/>
  <c r="R100" i="5" s="1"/>
  <c r="S100" i="5" s="1"/>
  <c r="Q36" i="5"/>
  <c r="P36" i="5"/>
  <c r="R36" i="5" s="1"/>
  <c r="S36" i="5" s="1"/>
  <c r="Q11" i="5"/>
  <c r="P11" i="5"/>
  <c r="R11" i="5" s="1"/>
  <c r="S11" i="5" s="1"/>
  <c r="Q517" i="5"/>
  <c r="P517" i="5"/>
  <c r="R517" i="5" s="1"/>
  <c r="S517" i="5" s="1"/>
  <c r="Q73" i="5"/>
  <c r="P73" i="5"/>
  <c r="R73" i="5" s="1"/>
  <c r="S73" i="5" s="1"/>
  <c r="Q9" i="5"/>
  <c r="P9" i="5"/>
  <c r="R9" i="5" s="1"/>
  <c r="S9" i="5" s="1"/>
  <c r="Q504" i="5"/>
  <c r="P504" i="5"/>
  <c r="R504" i="5" s="1"/>
  <c r="S504" i="5" s="1"/>
  <c r="P330" i="5"/>
  <c r="R330" i="5" s="1"/>
  <c r="S330" i="5" s="1"/>
  <c r="Q325" i="5"/>
  <c r="Q521" i="5"/>
  <c r="P521" i="5"/>
  <c r="R521" i="5" s="1"/>
  <c r="S521" i="5" s="1"/>
  <c r="Q568" i="5"/>
  <c r="P568" i="5"/>
  <c r="R568" i="5" s="1"/>
  <c r="S568" i="5" s="1"/>
  <c r="P526" i="5"/>
  <c r="R526" i="5" s="1"/>
  <c r="S526" i="5" s="1"/>
  <c r="Q526" i="5"/>
  <c r="P538" i="5"/>
  <c r="R538" i="5" s="1"/>
  <c r="S538" i="5" s="1"/>
  <c r="Q538" i="5"/>
  <c r="Q560" i="5"/>
  <c r="P560" i="5"/>
  <c r="R560" i="5" s="1"/>
  <c r="S560" i="5" s="1"/>
  <c r="P180" i="5"/>
  <c r="R180" i="5" s="1"/>
  <c r="S180" i="5" s="1"/>
  <c r="P214" i="5"/>
  <c r="R214" i="5" s="1"/>
  <c r="S214" i="5" s="1"/>
  <c r="Q54" i="5"/>
  <c r="P54" i="5"/>
  <c r="R54" i="5" s="1"/>
  <c r="S54" i="5" s="1"/>
  <c r="Q137" i="5"/>
  <c r="P137" i="5"/>
  <c r="R137" i="5" s="1"/>
  <c r="S137" i="5" s="1"/>
  <c r="P201" i="5"/>
  <c r="R201" i="5" s="1"/>
  <c r="S201" i="5" s="1"/>
  <c r="Q201" i="5"/>
  <c r="P265" i="5"/>
  <c r="R265" i="5" s="1"/>
  <c r="S265" i="5" s="1"/>
  <c r="Q265" i="5"/>
  <c r="P314" i="5"/>
  <c r="R314" i="5" s="1"/>
  <c r="S314" i="5" s="1"/>
  <c r="P531" i="5"/>
  <c r="R531" i="5" s="1"/>
  <c r="S531" i="5" s="1"/>
  <c r="P196" i="5"/>
  <c r="R196" i="5" s="1"/>
  <c r="S196" i="5" s="1"/>
  <c r="Q42" i="5"/>
  <c r="P42" i="5"/>
  <c r="R42" i="5" s="1"/>
  <c r="S42" i="5" s="1"/>
  <c r="Q130" i="5"/>
  <c r="P130" i="5"/>
  <c r="R130" i="5" s="1"/>
  <c r="S130" i="5" s="1"/>
  <c r="Q194" i="5"/>
  <c r="P194" i="5"/>
  <c r="R194" i="5" s="1"/>
  <c r="S194" i="5" s="1"/>
  <c r="Q258" i="5"/>
  <c r="P258" i="5"/>
  <c r="R258" i="5" s="1"/>
  <c r="S258" i="5" s="1"/>
  <c r="P188" i="5"/>
  <c r="R188" i="5" s="1"/>
  <c r="S188" i="5" s="1"/>
  <c r="P262" i="5"/>
  <c r="R262" i="5" s="1"/>
  <c r="S262" i="5" s="1"/>
  <c r="Q95" i="5"/>
  <c r="P95" i="5"/>
  <c r="R95" i="5" s="1"/>
  <c r="S95" i="5" s="1"/>
  <c r="Q163" i="5"/>
  <c r="P163" i="5"/>
  <c r="R163" i="5" s="1"/>
  <c r="S163" i="5" s="1"/>
  <c r="Q227" i="5"/>
  <c r="P227" i="5"/>
  <c r="R227" i="5" s="1"/>
  <c r="S227" i="5" s="1"/>
  <c r="Q291" i="5"/>
  <c r="P291" i="5"/>
  <c r="R291" i="5" s="1"/>
  <c r="S291" i="5" s="1"/>
  <c r="P199" i="5"/>
  <c r="R199" i="5" s="1"/>
  <c r="S199" i="5" s="1"/>
  <c r="P46" i="5"/>
  <c r="R46" i="5" s="1"/>
  <c r="S46" i="5" s="1"/>
  <c r="P268" i="5"/>
  <c r="R268" i="5" s="1"/>
  <c r="S268" i="5" s="1"/>
  <c r="Q72" i="5"/>
  <c r="P72" i="5"/>
  <c r="R72" i="5" s="1"/>
  <c r="S72" i="5" s="1"/>
  <c r="P149" i="5"/>
  <c r="R149" i="5" s="1"/>
  <c r="S149" i="5" s="1"/>
  <c r="Q149" i="5"/>
  <c r="Q213" i="5"/>
  <c r="P213" i="5"/>
  <c r="R213" i="5" s="1"/>
  <c r="S213" i="5" s="1"/>
  <c r="Q277" i="5"/>
  <c r="P277" i="5"/>
  <c r="R277" i="5" s="1"/>
  <c r="S277" i="5" s="1"/>
  <c r="P247" i="5"/>
  <c r="R247" i="5" s="1"/>
  <c r="S247" i="5" s="1"/>
  <c r="P48" i="5"/>
  <c r="R48" i="5" s="1"/>
  <c r="S48" i="5" s="1"/>
  <c r="P328" i="5"/>
  <c r="R328" i="5" s="1"/>
  <c r="S328" i="5" s="1"/>
  <c r="P378" i="5"/>
  <c r="R378" i="5" s="1"/>
  <c r="S378" i="5" s="1"/>
  <c r="P442" i="5"/>
  <c r="R442" i="5" s="1"/>
  <c r="S442" i="5" s="1"/>
  <c r="P363" i="5"/>
  <c r="R363" i="5" s="1"/>
  <c r="S363" i="5" s="1"/>
  <c r="P427" i="5"/>
  <c r="R427" i="5" s="1"/>
  <c r="S427" i="5" s="1"/>
  <c r="P356" i="5"/>
  <c r="R356" i="5" s="1"/>
  <c r="S356" i="5" s="1"/>
  <c r="P420" i="5"/>
  <c r="R420" i="5" s="1"/>
  <c r="S420" i="5" s="1"/>
  <c r="P357" i="5"/>
  <c r="R357" i="5" s="1"/>
  <c r="S357" i="5" s="1"/>
  <c r="P421" i="5"/>
  <c r="R421" i="5" s="1"/>
  <c r="S421" i="5" s="1"/>
  <c r="P485" i="5"/>
  <c r="R485" i="5" s="1"/>
  <c r="S485" i="5" s="1"/>
  <c r="P350" i="5"/>
  <c r="R350" i="5" s="1"/>
  <c r="S350" i="5" s="1"/>
  <c r="P414" i="5"/>
  <c r="R414" i="5" s="1"/>
  <c r="S414" i="5" s="1"/>
  <c r="P351" i="5"/>
  <c r="R351" i="5" s="1"/>
  <c r="S351" i="5" s="1"/>
  <c r="P415" i="5"/>
  <c r="R415" i="5" s="1"/>
  <c r="S415" i="5" s="1"/>
  <c r="P479" i="5"/>
  <c r="R479" i="5" s="1"/>
  <c r="S479" i="5" s="1"/>
  <c r="P377" i="5"/>
  <c r="R377" i="5" s="1"/>
  <c r="S377" i="5" s="1"/>
  <c r="P441" i="5"/>
  <c r="R441" i="5" s="1"/>
  <c r="S441" i="5" s="1"/>
  <c r="P458" i="5"/>
  <c r="R458" i="5" s="1"/>
  <c r="S458" i="5" s="1"/>
  <c r="P468" i="5"/>
  <c r="R468" i="5" s="1"/>
  <c r="S468" i="5" s="1"/>
  <c r="P475" i="5"/>
  <c r="R475" i="5" s="1"/>
  <c r="S475" i="5" s="1"/>
  <c r="P480" i="5"/>
  <c r="R480" i="5" s="1"/>
  <c r="S480" i="5" s="1"/>
  <c r="P212" i="5"/>
  <c r="R212" i="5" s="1"/>
  <c r="S212" i="5" s="1"/>
  <c r="Q39" i="5"/>
  <c r="P39" i="5"/>
  <c r="R39" i="5" s="1"/>
  <c r="S39" i="5" s="1"/>
  <c r="Q128" i="5"/>
  <c r="P128" i="5"/>
  <c r="R128" i="5" s="1"/>
  <c r="S128" i="5" s="1"/>
  <c r="Q192" i="5"/>
  <c r="P192" i="5"/>
  <c r="R192" i="5" s="1"/>
  <c r="S192" i="5" s="1"/>
  <c r="Q256" i="5"/>
  <c r="P256" i="5"/>
  <c r="R256" i="5" s="1"/>
  <c r="S256" i="5" s="1"/>
  <c r="Q6" i="5"/>
  <c r="P6" i="5"/>
  <c r="R6" i="5" s="1"/>
  <c r="S6" i="5" s="1"/>
  <c r="Q92" i="5"/>
  <c r="P92" i="5"/>
  <c r="R92" i="5" s="1"/>
  <c r="S92" i="5" s="1"/>
  <c r="Q28" i="5"/>
  <c r="P28" i="5"/>
  <c r="R28" i="5" s="1"/>
  <c r="S28" i="5" s="1"/>
  <c r="P344" i="5"/>
  <c r="R344" i="5" s="1"/>
  <c r="S344" i="5" s="1"/>
  <c r="Q343" i="5"/>
  <c r="Q67" i="5"/>
  <c r="P67" i="5"/>
  <c r="R67" i="5" s="1"/>
  <c r="S67" i="5" s="1"/>
  <c r="Q3" i="5"/>
  <c r="P3" i="5"/>
  <c r="R3" i="5" s="1"/>
  <c r="S3" i="5" s="1"/>
  <c r="P567" i="5"/>
  <c r="R567" i="5" s="1"/>
  <c r="S567" i="5" s="1"/>
  <c r="Q567" i="5"/>
  <c r="Q505" i="5"/>
  <c r="P505" i="5"/>
  <c r="R505" i="5" s="1"/>
  <c r="S505" i="5" s="1"/>
  <c r="P65" i="5"/>
  <c r="R65" i="5" s="1"/>
  <c r="S65" i="5" s="1"/>
  <c r="Q65" i="5"/>
  <c r="P329" i="5"/>
  <c r="R329" i="5" s="1"/>
  <c r="S329" i="5" s="1"/>
  <c r="Q329" i="5"/>
  <c r="Q530" i="5"/>
  <c r="P530" i="5"/>
  <c r="R530" i="5" s="1"/>
  <c r="S530" i="5" s="1"/>
  <c r="Q499" i="5"/>
  <c r="P499" i="5"/>
  <c r="R499" i="5" s="1"/>
  <c r="S499" i="5" s="1"/>
  <c r="Q511" i="5"/>
  <c r="P511" i="5"/>
  <c r="R511" i="5" s="1"/>
  <c r="S511" i="5" s="1"/>
  <c r="P501" i="5"/>
  <c r="R501" i="5" s="1"/>
  <c r="S501" i="5" s="1"/>
  <c r="Q501" i="5"/>
  <c r="P518" i="5"/>
  <c r="R518" i="5" s="1"/>
  <c r="S518" i="5" s="1"/>
  <c r="Q518" i="5"/>
  <c r="Q563" i="5"/>
  <c r="P563" i="5"/>
  <c r="R563" i="5" s="1"/>
  <c r="S563" i="5" s="1"/>
  <c r="Q571" i="5"/>
  <c r="P571" i="5"/>
  <c r="R571" i="5" s="1"/>
  <c r="S571" i="5" s="1"/>
  <c r="P286" i="5"/>
  <c r="R286" i="5" s="1"/>
  <c r="S286" i="5" s="1"/>
  <c r="P236" i="5"/>
  <c r="R236" i="5" s="1"/>
  <c r="S236" i="5" s="1"/>
  <c r="Q66" i="5"/>
  <c r="P66" i="5"/>
  <c r="R66" i="5" s="1"/>
  <c r="S66" i="5" s="1"/>
  <c r="Q145" i="5"/>
  <c r="P145" i="5"/>
  <c r="R145" i="5" s="1"/>
  <c r="S145" i="5" s="1"/>
  <c r="Q209" i="5"/>
  <c r="P209" i="5"/>
  <c r="R209" i="5" s="1"/>
  <c r="S209" i="5" s="1"/>
  <c r="Q273" i="5"/>
  <c r="P273" i="5"/>
  <c r="R273" i="5" s="1"/>
  <c r="S273" i="5" s="1"/>
  <c r="P215" i="5"/>
  <c r="R215" i="5" s="1"/>
  <c r="S215" i="5" s="1"/>
  <c r="Q55" i="5"/>
  <c r="P55" i="5"/>
  <c r="R55" i="5" s="1"/>
  <c r="S55" i="5" s="1"/>
  <c r="Q138" i="5"/>
  <c r="P138" i="5"/>
  <c r="R138" i="5" s="1"/>
  <c r="S138" i="5" s="1"/>
  <c r="Q202" i="5"/>
  <c r="P202" i="5"/>
  <c r="R202" i="5" s="1"/>
  <c r="S202" i="5" s="1"/>
  <c r="Q266" i="5"/>
  <c r="P266" i="5"/>
  <c r="R266" i="5" s="1"/>
  <c r="S266" i="5" s="1"/>
  <c r="P294" i="5"/>
  <c r="R294" i="5" s="1"/>
  <c r="S294" i="5" s="1"/>
  <c r="P37" i="5"/>
  <c r="R37" i="5" s="1"/>
  <c r="S37" i="5" s="1"/>
  <c r="P303" i="5"/>
  <c r="R303" i="5" s="1"/>
  <c r="S303" i="5" s="1"/>
  <c r="Q107" i="5"/>
  <c r="P107" i="5"/>
  <c r="R107" i="5" s="1"/>
  <c r="S107" i="5" s="1"/>
  <c r="Q171" i="5"/>
  <c r="P171" i="5"/>
  <c r="R171" i="5" s="1"/>
  <c r="S171" i="5" s="1"/>
  <c r="Q235" i="5"/>
  <c r="P235" i="5"/>
  <c r="R235" i="5" s="1"/>
  <c r="S235" i="5" s="1"/>
  <c r="Q299" i="5"/>
  <c r="P299" i="5"/>
  <c r="R299" i="5" s="1"/>
  <c r="S299" i="5" s="1"/>
  <c r="P244" i="5"/>
  <c r="R244" i="5" s="1"/>
  <c r="S244" i="5" s="1"/>
  <c r="P118" i="5"/>
  <c r="R118" i="5" s="1"/>
  <c r="S118" i="5" s="1"/>
  <c r="P287" i="5"/>
  <c r="R287" i="5" s="1"/>
  <c r="S287" i="5" s="1"/>
  <c r="Q86" i="5"/>
  <c r="P86" i="5"/>
  <c r="R86" i="5" s="1"/>
  <c r="S86" i="5" s="1"/>
  <c r="Q157" i="5"/>
  <c r="P157" i="5"/>
  <c r="R157" i="5" s="1"/>
  <c r="S157" i="5" s="1"/>
  <c r="Q221" i="5"/>
  <c r="P221" i="5"/>
  <c r="R221" i="5" s="1"/>
  <c r="S221" i="5" s="1"/>
  <c r="Q285" i="5"/>
  <c r="P285" i="5"/>
  <c r="R285" i="5" s="1"/>
  <c r="S285" i="5" s="1"/>
  <c r="P327" i="5"/>
  <c r="R327" i="5" s="1"/>
  <c r="S327" i="5" s="1"/>
  <c r="P270" i="5"/>
  <c r="R270" i="5" s="1"/>
  <c r="S270" i="5" s="1"/>
  <c r="P63" i="5"/>
  <c r="R63" i="5" s="1"/>
  <c r="S63" i="5" s="1"/>
  <c r="Q13" i="5"/>
  <c r="P13" i="5"/>
  <c r="R13" i="5" s="1"/>
  <c r="S13" i="5" s="1"/>
  <c r="Q44" i="5"/>
  <c r="P44" i="5"/>
  <c r="R44" i="5" s="1"/>
  <c r="S44" i="5" s="1"/>
  <c r="Q506" i="5"/>
  <c r="P506" i="5"/>
  <c r="R506" i="5" s="1"/>
  <c r="S506" i="5" s="1"/>
  <c r="P17" i="5"/>
  <c r="R17" i="5" s="1"/>
  <c r="S17" i="5" s="1"/>
  <c r="Q17" i="5"/>
  <c r="Q515" i="5"/>
  <c r="P515" i="5"/>
  <c r="R515" i="5" s="1"/>
  <c r="S515" i="5" s="1"/>
  <c r="P333" i="5"/>
  <c r="R333" i="5" s="1"/>
  <c r="S333" i="5" s="1"/>
  <c r="Q333" i="5"/>
  <c r="Q562" i="5"/>
  <c r="P562" i="5"/>
  <c r="R562" i="5" s="1"/>
  <c r="S562" i="5" s="1"/>
  <c r="P534" i="5"/>
  <c r="R534" i="5" s="1"/>
  <c r="S534" i="5" s="1"/>
  <c r="Q534" i="5"/>
  <c r="P129" i="5"/>
  <c r="R129" i="5" s="1"/>
  <c r="S129" i="5" s="1"/>
  <c r="Q129" i="5"/>
  <c r="P174" i="5"/>
  <c r="R174" i="5" s="1"/>
  <c r="S174" i="5" s="1"/>
  <c r="P239" i="5"/>
  <c r="R239" i="5" s="1"/>
  <c r="S239" i="5" s="1"/>
  <c r="P246" i="5"/>
  <c r="R246" i="5" s="1"/>
  <c r="S246" i="5" s="1"/>
  <c r="P205" i="5"/>
  <c r="R205" i="5" s="1"/>
  <c r="S205" i="5" s="1"/>
  <c r="Q205" i="5"/>
  <c r="P348" i="5"/>
  <c r="R348" i="5" s="1"/>
  <c r="S348" i="5" s="1"/>
  <c r="P406" i="5"/>
  <c r="R406" i="5" s="1"/>
  <c r="S406" i="5" s="1"/>
  <c r="P416" i="5"/>
  <c r="R416" i="5" s="1"/>
  <c r="S416" i="5" s="1"/>
  <c r="Q184" i="5"/>
  <c r="P184" i="5"/>
  <c r="R184" i="5" s="1"/>
  <c r="S184" i="5" s="1"/>
  <c r="P371" i="5"/>
  <c r="R371" i="5" s="1"/>
  <c r="S371" i="5" s="1"/>
  <c r="P428" i="5"/>
  <c r="R428" i="5" s="1"/>
  <c r="S428" i="5" s="1"/>
  <c r="P358" i="5"/>
  <c r="R358" i="5" s="1"/>
  <c r="S358" i="5" s="1"/>
  <c r="P359" i="5"/>
  <c r="R359" i="5" s="1"/>
  <c r="S359" i="5" s="1"/>
  <c r="P449" i="5"/>
  <c r="R449" i="5" s="1"/>
  <c r="S449" i="5" s="1"/>
  <c r="P491" i="5"/>
  <c r="R491" i="5" s="1"/>
  <c r="S491" i="5" s="1"/>
  <c r="Q53" i="5"/>
  <c r="P53" i="5"/>
  <c r="R53" i="5" s="1"/>
  <c r="S53" i="5" s="1"/>
  <c r="Q200" i="5"/>
  <c r="P200" i="5"/>
  <c r="R200" i="5" s="1"/>
  <c r="S200" i="5" s="1"/>
  <c r="Q324" i="5"/>
  <c r="P324" i="5"/>
  <c r="R324" i="5" s="1"/>
  <c r="S324" i="5" s="1"/>
  <c r="Q59" i="5"/>
  <c r="P59" i="5"/>
  <c r="R59" i="5" s="1"/>
  <c r="S59" i="5" s="1"/>
  <c r="P516" i="5"/>
  <c r="R516" i="5" s="1"/>
  <c r="S516" i="5" s="1"/>
  <c r="Q516" i="5"/>
  <c r="P319" i="5"/>
  <c r="R319" i="5" s="1"/>
  <c r="S319" i="5" s="1"/>
  <c r="Q319" i="5"/>
  <c r="Q522" i="5"/>
  <c r="P522" i="5"/>
  <c r="R522" i="5" s="1"/>
  <c r="S522" i="5" s="1"/>
  <c r="Q555" i="5"/>
  <c r="P555" i="5"/>
  <c r="R555" i="5" s="1"/>
  <c r="S555" i="5" s="1"/>
  <c r="P512" i="5"/>
  <c r="R512" i="5" s="1"/>
  <c r="S512" i="5" s="1"/>
  <c r="Q512" i="5"/>
  <c r="P21" i="5"/>
  <c r="R21" i="5" s="1"/>
  <c r="S21" i="5" s="1"/>
  <c r="Q79" i="5"/>
  <c r="P79" i="5"/>
  <c r="R79" i="5" s="1"/>
  <c r="S79" i="5" s="1"/>
  <c r="Q146" i="5"/>
  <c r="P146" i="5"/>
  <c r="R146" i="5" s="1"/>
  <c r="S146" i="5" s="1"/>
  <c r="P38" i="5"/>
  <c r="R38" i="5" s="1"/>
  <c r="S38" i="5" s="1"/>
  <c r="Q115" i="5"/>
  <c r="P115" i="5"/>
  <c r="R115" i="5" s="1"/>
  <c r="S115" i="5" s="1"/>
  <c r="Q307" i="5"/>
  <c r="P307" i="5"/>
  <c r="R307" i="5" s="1"/>
  <c r="S307" i="5" s="1"/>
  <c r="P310" i="5"/>
  <c r="R310" i="5" s="1"/>
  <c r="S310" i="5" s="1"/>
  <c r="P119" i="5"/>
  <c r="R119" i="5" s="1"/>
  <c r="S119" i="5" s="1"/>
  <c r="P292" i="5"/>
  <c r="R292" i="5" s="1"/>
  <c r="S292" i="5" s="1"/>
  <c r="P394" i="5"/>
  <c r="R394" i="5" s="1"/>
  <c r="S394" i="5" s="1"/>
  <c r="P466" i="5"/>
  <c r="R466" i="5" s="1"/>
  <c r="S466" i="5" s="1"/>
  <c r="P379" i="5"/>
  <c r="R379" i="5" s="1"/>
  <c r="S379" i="5" s="1"/>
  <c r="P443" i="5"/>
  <c r="R443" i="5" s="1"/>
  <c r="S443" i="5" s="1"/>
  <c r="P372" i="5"/>
  <c r="R372" i="5" s="1"/>
  <c r="S372" i="5" s="1"/>
  <c r="P436" i="5"/>
  <c r="R436" i="5" s="1"/>
  <c r="S436" i="5" s="1"/>
  <c r="P373" i="5"/>
  <c r="R373" i="5" s="1"/>
  <c r="S373" i="5" s="1"/>
  <c r="P437" i="5"/>
  <c r="R437" i="5" s="1"/>
  <c r="S437" i="5" s="1"/>
  <c r="P454" i="5"/>
  <c r="R454" i="5" s="1"/>
  <c r="S454" i="5" s="1"/>
  <c r="P366" i="5"/>
  <c r="R366" i="5" s="1"/>
  <c r="S366" i="5" s="1"/>
  <c r="P430" i="5"/>
  <c r="R430" i="5" s="1"/>
  <c r="S430" i="5" s="1"/>
  <c r="P367" i="5"/>
  <c r="R367" i="5" s="1"/>
  <c r="S367" i="5" s="1"/>
  <c r="P431" i="5"/>
  <c r="R431" i="5" s="1"/>
  <c r="S431" i="5" s="1"/>
  <c r="P495" i="5"/>
  <c r="R495" i="5" s="1"/>
  <c r="S495" i="5" s="1"/>
  <c r="P393" i="5"/>
  <c r="R393" i="5" s="1"/>
  <c r="S393" i="5" s="1"/>
  <c r="P457" i="5"/>
  <c r="R457" i="5" s="1"/>
  <c r="S457" i="5" s="1"/>
  <c r="P490" i="5"/>
  <c r="R490" i="5" s="1"/>
  <c r="S490" i="5" s="1"/>
  <c r="P360" i="5"/>
  <c r="R360" i="5" s="1"/>
  <c r="S360" i="5" s="1"/>
  <c r="P376" i="5"/>
  <c r="R376" i="5" s="1"/>
  <c r="S376" i="5" s="1"/>
  <c r="P392" i="5"/>
  <c r="R392" i="5" s="1"/>
  <c r="S392" i="5" s="1"/>
  <c r="P335" i="5"/>
  <c r="R335" i="5" s="1"/>
  <c r="S335" i="5" s="1"/>
  <c r="Q335" i="5"/>
  <c r="P254" i="5"/>
  <c r="R254" i="5" s="1"/>
  <c r="S254" i="5" s="1"/>
  <c r="Q64" i="5"/>
  <c r="P64" i="5"/>
  <c r="R64" i="5" s="1"/>
  <c r="S64" i="5" s="1"/>
  <c r="Q144" i="5"/>
  <c r="P144" i="5"/>
  <c r="R144" i="5" s="1"/>
  <c r="S144" i="5" s="1"/>
  <c r="Q208" i="5"/>
  <c r="P208" i="5"/>
  <c r="R208" i="5" s="1"/>
  <c r="S208" i="5" s="1"/>
  <c r="Q272" i="5"/>
  <c r="P272" i="5"/>
  <c r="R272" i="5" s="1"/>
  <c r="S272" i="5" s="1"/>
  <c r="Q76" i="5"/>
  <c r="P76" i="5"/>
  <c r="R76" i="5" s="1"/>
  <c r="S76" i="5" s="1"/>
  <c r="Q12" i="5"/>
  <c r="P12" i="5"/>
  <c r="R12" i="5" s="1"/>
  <c r="S12" i="5" s="1"/>
  <c r="Q523" i="5"/>
  <c r="P523" i="5"/>
  <c r="R523" i="5" s="1"/>
  <c r="S523" i="5" s="1"/>
  <c r="Q51" i="5"/>
  <c r="P51" i="5"/>
  <c r="R51" i="5" s="1"/>
  <c r="S51" i="5" s="1"/>
  <c r="P321" i="5"/>
  <c r="R321" i="5" s="1"/>
  <c r="S321" i="5" s="1"/>
  <c r="Q321" i="5"/>
  <c r="Q10" i="5"/>
  <c r="P10" i="5"/>
  <c r="R10" i="5" s="1"/>
  <c r="S10" i="5" s="1"/>
  <c r="Q557" i="5"/>
  <c r="P557" i="5"/>
  <c r="R557" i="5" s="1"/>
  <c r="S557" i="5" s="1"/>
  <c r="Q49" i="5"/>
  <c r="P49" i="5"/>
  <c r="R49" i="5" s="1"/>
  <c r="S49" i="5" s="1"/>
  <c r="P500" i="5"/>
  <c r="R500" i="5" s="1"/>
  <c r="S500" i="5" s="1"/>
  <c r="Q500" i="5"/>
  <c r="Q513" i="5"/>
  <c r="P513" i="5"/>
  <c r="R513" i="5" s="1"/>
  <c r="S513" i="5" s="1"/>
  <c r="P564" i="5"/>
  <c r="R564" i="5" s="1"/>
  <c r="S564" i="5" s="1"/>
  <c r="Q564" i="5"/>
  <c r="P528" i="5"/>
  <c r="R528" i="5" s="1"/>
  <c r="S528" i="5" s="1"/>
  <c r="Q528" i="5"/>
  <c r="Q519" i="5"/>
  <c r="P519" i="5"/>
  <c r="R519" i="5" s="1"/>
  <c r="S519" i="5" s="1"/>
  <c r="Q539" i="5"/>
  <c r="P539" i="5"/>
  <c r="R539" i="5" s="1"/>
  <c r="S539" i="5" s="1"/>
  <c r="P574" i="5"/>
  <c r="R574" i="5" s="1"/>
  <c r="S574" i="5" s="1"/>
  <c r="Q574" i="5"/>
  <c r="Q549" i="5"/>
  <c r="P549" i="5"/>
  <c r="R549" i="5" s="1"/>
  <c r="S549" i="5" s="1"/>
  <c r="P108" i="5"/>
  <c r="R108" i="5" s="1"/>
  <c r="S108" i="5" s="1"/>
  <c r="P278" i="5"/>
  <c r="R278" i="5" s="1"/>
  <c r="S278" i="5" s="1"/>
  <c r="Q93" i="5"/>
  <c r="P93" i="5"/>
  <c r="R93" i="5" s="1"/>
  <c r="S93" i="5" s="1"/>
  <c r="Q161" i="5"/>
  <c r="P161" i="5"/>
  <c r="R161" i="5" s="1"/>
  <c r="S161" i="5" s="1"/>
  <c r="P225" i="5"/>
  <c r="R225" i="5" s="1"/>
  <c r="S225" i="5" s="1"/>
  <c r="Q225" i="5"/>
  <c r="Q289" i="5"/>
  <c r="P289" i="5"/>
  <c r="R289" i="5" s="1"/>
  <c r="S289" i="5" s="1"/>
  <c r="P222" i="5"/>
  <c r="R222" i="5" s="1"/>
  <c r="S222" i="5" s="1"/>
  <c r="P316" i="5"/>
  <c r="R316" i="5" s="1"/>
  <c r="S316" i="5" s="1"/>
  <c r="P87" i="5"/>
  <c r="R87" i="5" s="1"/>
  <c r="S87" i="5" s="1"/>
  <c r="P260" i="5"/>
  <c r="R260" i="5" s="1"/>
  <c r="S260" i="5" s="1"/>
  <c r="Q80" i="5"/>
  <c r="P80" i="5"/>
  <c r="R80" i="5" s="1"/>
  <c r="S80" i="5" s="1"/>
  <c r="Q154" i="5"/>
  <c r="P154" i="5"/>
  <c r="R154" i="5" s="1"/>
  <c r="S154" i="5" s="1"/>
  <c r="Q218" i="5"/>
  <c r="P218" i="5"/>
  <c r="R218" i="5" s="1"/>
  <c r="S218" i="5" s="1"/>
  <c r="Q290" i="5"/>
  <c r="P290" i="5"/>
  <c r="R290" i="5" s="1"/>
  <c r="S290" i="5" s="1"/>
  <c r="P134" i="5"/>
  <c r="R134" i="5" s="1"/>
  <c r="S134" i="5" s="1"/>
  <c r="Q31" i="5"/>
  <c r="P31" i="5"/>
  <c r="R31" i="5" s="1"/>
  <c r="S31" i="5" s="1"/>
  <c r="Q123" i="5"/>
  <c r="P123" i="5"/>
  <c r="R123" i="5" s="1"/>
  <c r="S123" i="5" s="1"/>
  <c r="Q187" i="5"/>
  <c r="P187" i="5"/>
  <c r="R187" i="5" s="1"/>
  <c r="S187" i="5" s="1"/>
  <c r="Q251" i="5"/>
  <c r="P251" i="5"/>
  <c r="R251" i="5" s="1"/>
  <c r="S251" i="5" s="1"/>
  <c r="Q315" i="5"/>
  <c r="P315" i="5"/>
  <c r="R315" i="5" s="1"/>
  <c r="S315" i="5" s="1"/>
  <c r="P124" i="5"/>
  <c r="R124" i="5" s="1"/>
  <c r="S124" i="5" s="1"/>
  <c r="P159" i="5"/>
  <c r="R159" i="5" s="1"/>
  <c r="S159" i="5" s="1"/>
  <c r="Q5" i="5"/>
  <c r="P5" i="5"/>
  <c r="R5" i="5" s="1"/>
  <c r="S5" i="5" s="1"/>
  <c r="Q109" i="5"/>
  <c r="P109" i="5"/>
  <c r="R109" i="5" s="1"/>
  <c r="S109" i="5" s="1"/>
  <c r="Q173" i="5"/>
  <c r="P173" i="5"/>
  <c r="R173" i="5" s="1"/>
  <c r="S173" i="5" s="1"/>
  <c r="Q237" i="5"/>
  <c r="P237" i="5"/>
  <c r="R237" i="5" s="1"/>
  <c r="S237" i="5" s="1"/>
  <c r="Q301" i="5"/>
  <c r="P301" i="5"/>
  <c r="R301" i="5" s="1"/>
  <c r="S301" i="5" s="1"/>
  <c r="P142" i="5"/>
  <c r="R142" i="5" s="1"/>
  <c r="S142" i="5" s="1"/>
  <c r="P311" i="5"/>
  <c r="R311" i="5" s="1"/>
  <c r="S311" i="5" s="1"/>
  <c r="P143" i="5"/>
  <c r="R143" i="5" s="1"/>
  <c r="S143" i="5" s="1"/>
  <c r="P88" i="5"/>
  <c r="R88" i="5" s="1"/>
  <c r="S88" i="5" s="1"/>
  <c r="Q240" i="5"/>
  <c r="P240" i="5"/>
  <c r="R240" i="5" s="1"/>
  <c r="S240" i="5" s="1"/>
  <c r="Q547" i="5"/>
  <c r="P547" i="5"/>
  <c r="R547" i="5" s="1"/>
  <c r="S547" i="5" s="1"/>
  <c r="Q19" i="5"/>
  <c r="P19" i="5"/>
  <c r="R19" i="5" s="1"/>
  <c r="S19" i="5" s="1"/>
  <c r="Q81" i="5"/>
  <c r="P81" i="5"/>
  <c r="R81" i="5" s="1"/>
  <c r="S81" i="5" s="1"/>
  <c r="Q529" i="5"/>
  <c r="P529" i="5"/>
  <c r="R529" i="5" s="1"/>
  <c r="S529" i="5" s="1"/>
  <c r="Q546" i="5"/>
  <c r="P546" i="5"/>
  <c r="R546" i="5" s="1"/>
  <c r="S546" i="5" s="1"/>
  <c r="Q193" i="5"/>
  <c r="P193" i="5"/>
  <c r="R193" i="5" s="1"/>
  <c r="S193" i="5" s="1"/>
  <c r="Q282" i="5"/>
  <c r="P282" i="5"/>
  <c r="R282" i="5" s="1"/>
  <c r="S282" i="5" s="1"/>
  <c r="Q186" i="5"/>
  <c r="P186" i="5"/>
  <c r="R186" i="5" s="1"/>
  <c r="S186" i="5" s="1"/>
  <c r="P116" i="5"/>
  <c r="R116" i="5" s="1"/>
  <c r="S116" i="5" s="1"/>
  <c r="P434" i="5"/>
  <c r="R434" i="5" s="1"/>
  <c r="S434" i="5" s="1"/>
  <c r="P412" i="5"/>
  <c r="R412" i="5" s="1"/>
  <c r="S412" i="5" s="1"/>
  <c r="P477" i="5"/>
  <c r="R477" i="5" s="1"/>
  <c r="S477" i="5" s="1"/>
  <c r="P407" i="5"/>
  <c r="R407" i="5" s="1"/>
  <c r="S407" i="5" s="1"/>
  <c r="P497" i="5"/>
  <c r="R497" i="5" s="1"/>
  <c r="S497" i="5" s="1"/>
  <c r="P190" i="5"/>
  <c r="R190" i="5" s="1"/>
  <c r="S190" i="5" s="1"/>
  <c r="Q120" i="5"/>
  <c r="P120" i="5"/>
  <c r="R120" i="5" s="1"/>
  <c r="S120" i="5" s="1"/>
  <c r="Q75" i="5"/>
  <c r="P75" i="5"/>
  <c r="R75" i="5" s="1"/>
  <c r="S75" i="5" s="1"/>
  <c r="P556" i="5"/>
  <c r="R556" i="5" s="1"/>
  <c r="S556" i="5" s="1"/>
  <c r="Q556" i="5"/>
  <c r="P386" i="5"/>
  <c r="R386" i="5" s="1"/>
  <c r="S386" i="5" s="1"/>
  <c r="P435" i="5"/>
  <c r="R435" i="5" s="1"/>
  <c r="S435" i="5" s="1"/>
  <c r="P365" i="5"/>
  <c r="R365" i="5" s="1"/>
  <c r="S365" i="5" s="1"/>
  <c r="P429" i="5"/>
  <c r="R429" i="5" s="1"/>
  <c r="S429" i="5" s="1"/>
  <c r="P493" i="5"/>
  <c r="R493" i="5" s="1"/>
  <c r="S493" i="5" s="1"/>
  <c r="P423" i="5"/>
  <c r="R423" i="5" s="1"/>
  <c r="S423" i="5" s="1"/>
  <c r="P385" i="5"/>
  <c r="R385" i="5" s="1"/>
  <c r="S385" i="5" s="1"/>
  <c r="P494" i="5"/>
  <c r="R494" i="5" s="1"/>
  <c r="S494" i="5" s="1"/>
  <c r="P231" i="5"/>
  <c r="R231" i="5" s="1"/>
  <c r="S231" i="5" s="1"/>
  <c r="Q264" i="5"/>
  <c r="P264" i="5"/>
  <c r="R264" i="5" s="1"/>
  <c r="S264" i="5" s="1"/>
  <c r="Q84" i="5"/>
  <c r="P84" i="5"/>
  <c r="R84" i="5" s="1"/>
  <c r="S84" i="5" s="1"/>
  <c r="Q18" i="5"/>
  <c r="P18" i="5"/>
  <c r="R18" i="5" s="1"/>
  <c r="S18" i="5" s="1"/>
  <c r="P57" i="5"/>
  <c r="R57" i="5" s="1"/>
  <c r="S57" i="5" s="1"/>
  <c r="Q57" i="5"/>
  <c r="Q544" i="5"/>
  <c r="P544" i="5"/>
  <c r="R544" i="5" s="1"/>
  <c r="S544" i="5" s="1"/>
  <c r="P255" i="5"/>
  <c r="R255" i="5" s="1"/>
  <c r="S255" i="5" s="1"/>
  <c r="P153" i="5"/>
  <c r="R153" i="5" s="1"/>
  <c r="S153" i="5" s="1"/>
  <c r="Q153" i="5"/>
  <c r="Q281" i="5"/>
  <c r="P281" i="5"/>
  <c r="R281" i="5" s="1"/>
  <c r="S281" i="5" s="1"/>
  <c r="P166" i="5"/>
  <c r="R166" i="5" s="1"/>
  <c r="S166" i="5" s="1"/>
  <c r="P238" i="5"/>
  <c r="R238" i="5" s="1"/>
  <c r="S238" i="5" s="1"/>
  <c r="Q210" i="5"/>
  <c r="P210" i="5"/>
  <c r="R210" i="5" s="1"/>
  <c r="S210" i="5" s="1"/>
  <c r="Q274" i="5"/>
  <c r="P274" i="5"/>
  <c r="R274" i="5" s="1"/>
  <c r="S274" i="5" s="1"/>
  <c r="Q16" i="5"/>
  <c r="P16" i="5"/>
  <c r="R16" i="5" s="1"/>
  <c r="S16" i="5" s="1"/>
  <c r="Q179" i="5"/>
  <c r="P179" i="5"/>
  <c r="R179" i="5" s="1"/>
  <c r="S179" i="5" s="1"/>
  <c r="P308" i="5"/>
  <c r="R308" i="5" s="1"/>
  <c r="S308" i="5" s="1"/>
  <c r="P550" i="5"/>
  <c r="R550" i="5" s="1"/>
  <c r="S550" i="5" s="1"/>
  <c r="Q550" i="5"/>
  <c r="Q98" i="5"/>
  <c r="P98" i="5"/>
  <c r="R98" i="5" s="1"/>
  <c r="S98" i="5" s="1"/>
  <c r="Q229" i="5"/>
  <c r="P229" i="5"/>
  <c r="R229" i="5" s="1"/>
  <c r="S229" i="5" s="1"/>
  <c r="P62" i="5"/>
  <c r="R62" i="5" s="1"/>
  <c r="S62" i="5" s="1"/>
  <c r="P338" i="5"/>
  <c r="R338" i="5" s="1"/>
  <c r="S338" i="5" s="1"/>
  <c r="P402" i="5"/>
  <c r="R402" i="5" s="1"/>
  <c r="S402" i="5" s="1"/>
  <c r="P482" i="5"/>
  <c r="R482" i="5" s="1"/>
  <c r="S482" i="5" s="1"/>
  <c r="P387" i="5"/>
  <c r="R387" i="5" s="1"/>
  <c r="S387" i="5" s="1"/>
  <c r="P451" i="5"/>
  <c r="R451" i="5" s="1"/>
  <c r="S451" i="5" s="1"/>
  <c r="P380" i="5"/>
  <c r="R380" i="5" s="1"/>
  <c r="S380" i="5" s="1"/>
  <c r="P444" i="5"/>
  <c r="R444" i="5" s="1"/>
  <c r="S444" i="5" s="1"/>
  <c r="P381" i="5"/>
  <c r="R381" i="5" s="1"/>
  <c r="S381" i="5" s="1"/>
  <c r="P445" i="5"/>
  <c r="R445" i="5" s="1"/>
  <c r="S445" i="5" s="1"/>
  <c r="P470" i="5"/>
  <c r="R470" i="5" s="1"/>
  <c r="S470" i="5" s="1"/>
  <c r="P374" i="5"/>
  <c r="R374" i="5" s="1"/>
  <c r="S374" i="5" s="1"/>
  <c r="P438" i="5"/>
  <c r="R438" i="5" s="1"/>
  <c r="S438" i="5" s="1"/>
  <c r="P375" i="5"/>
  <c r="R375" i="5" s="1"/>
  <c r="S375" i="5" s="1"/>
  <c r="P439" i="5"/>
  <c r="R439" i="5" s="1"/>
  <c r="S439" i="5" s="1"/>
  <c r="P337" i="5"/>
  <c r="R337" i="5" s="1"/>
  <c r="S337" i="5" s="1"/>
  <c r="P401" i="5"/>
  <c r="R401" i="5" s="1"/>
  <c r="S401" i="5" s="1"/>
  <c r="P465" i="5"/>
  <c r="R465" i="5" s="1"/>
  <c r="S465" i="5" s="1"/>
  <c r="P408" i="5"/>
  <c r="R408" i="5" s="1"/>
  <c r="S408" i="5" s="1"/>
  <c r="P424" i="5"/>
  <c r="R424" i="5" s="1"/>
  <c r="S424" i="5" s="1"/>
  <c r="P440" i="5"/>
  <c r="R440" i="5" s="1"/>
  <c r="S440" i="5" s="1"/>
  <c r="P456" i="5"/>
  <c r="R456" i="5" s="1"/>
  <c r="S456" i="5" s="1"/>
  <c r="P58" i="5"/>
  <c r="R58" i="5" s="1"/>
  <c r="S58" i="5" s="1"/>
  <c r="P276" i="5"/>
  <c r="R276" i="5" s="1"/>
  <c r="S276" i="5" s="1"/>
  <c r="Q78" i="5"/>
  <c r="P78" i="5"/>
  <c r="R78" i="5" s="1"/>
  <c r="S78" i="5" s="1"/>
  <c r="Q152" i="5"/>
  <c r="P152" i="5"/>
  <c r="R152" i="5" s="1"/>
  <c r="S152" i="5" s="1"/>
  <c r="Q216" i="5"/>
  <c r="P216" i="5"/>
  <c r="R216" i="5" s="1"/>
  <c r="S216" i="5" s="1"/>
  <c r="Q280" i="5"/>
  <c r="P280" i="5"/>
  <c r="R280" i="5" s="1"/>
  <c r="S280" i="5" s="1"/>
  <c r="Q68" i="5"/>
  <c r="P68" i="5"/>
  <c r="R68" i="5" s="1"/>
  <c r="S68" i="5" s="1"/>
  <c r="Q4" i="5"/>
  <c r="P4" i="5"/>
  <c r="R4" i="5" s="1"/>
  <c r="S4" i="5" s="1"/>
  <c r="Q536" i="5"/>
  <c r="P536" i="5"/>
  <c r="R536" i="5" s="1"/>
  <c r="S536" i="5" s="1"/>
  <c r="Q43" i="5"/>
  <c r="P43" i="5"/>
  <c r="R43" i="5" s="1"/>
  <c r="S43" i="5" s="1"/>
  <c r="Q105" i="5"/>
  <c r="P105" i="5"/>
  <c r="R105" i="5" s="1"/>
  <c r="S105" i="5" s="1"/>
  <c r="Q41" i="5"/>
  <c r="P41" i="5"/>
  <c r="R41" i="5" s="1"/>
  <c r="S41" i="5" s="1"/>
  <c r="Q545" i="5"/>
  <c r="P545" i="5"/>
  <c r="R545" i="5" s="1"/>
  <c r="S545" i="5" s="1"/>
  <c r="Q570" i="5"/>
  <c r="P570" i="5"/>
  <c r="R570" i="5" s="1"/>
  <c r="S570" i="5" s="1"/>
  <c r="Q520" i="5"/>
  <c r="P520" i="5"/>
  <c r="R520" i="5" s="1"/>
  <c r="S520" i="5" s="1"/>
  <c r="Q553" i="5"/>
  <c r="P553" i="5"/>
  <c r="R553" i="5" s="1"/>
  <c r="S553" i="5" s="1"/>
  <c r="Q559" i="5"/>
  <c r="P559" i="5"/>
  <c r="R559" i="5" s="1"/>
  <c r="S559" i="5" s="1"/>
  <c r="P514" i="5"/>
  <c r="R514" i="5" s="1"/>
  <c r="S514" i="5" s="1"/>
  <c r="Q514" i="5"/>
  <c r="P541" i="5"/>
  <c r="R541" i="5" s="1"/>
  <c r="S541" i="5" s="1"/>
  <c r="Q541" i="5"/>
  <c r="P71" i="5"/>
  <c r="R71" i="5" s="1"/>
  <c r="S71" i="5" s="1"/>
  <c r="P127" i="5"/>
  <c r="R127" i="5" s="1"/>
  <c r="S127" i="5" s="1"/>
  <c r="P300" i="5"/>
  <c r="R300" i="5" s="1"/>
  <c r="S300" i="5" s="1"/>
  <c r="Q104" i="5"/>
  <c r="P104" i="5"/>
  <c r="R104" i="5" s="1"/>
  <c r="S104" i="5" s="1"/>
  <c r="Q169" i="5"/>
  <c r="P169" i="5"/>
  <c r="R169" i="5" s="1"/>
  <c r="S169" i="5" s="1"/>
  <c r="Q233" i="5"/>
  <c r="P233" i="5"/>
  <c r="R233" i="5" s="1"/>
  <c r="S233" i="5" s="1"/>
  <c r="Q297" i="5"/>
  <c r="P297" i="5"/>
  <c r="R297" i="5" s="1"/>
  <c r="S297" i="5" s="1"/>
  <c r="P32" i="5"/>
  <c r="R32" i="5" s="1"/>
  <c r="S32" i="5" s="1"/>
  <c r="P50" i="5"/>
  <c r="R50" i="5" s="1"/>
  <c r="S50" i="5" s="1"/>
  <c r="P110" i="5"/>
  <c r="R110" i="5" s="1"/>
  <c r="S110" i="5" s="1"/>
  <c r="P279" i="5"/>
  <c r="R279" i="5" s="1"/>
  <c r="S279" i="5" s="1"/>
  <c r="Q94" i="5"/>
  <c r="P94" i="5"/>
  <c r="R94" i="5" s="1"/>
  <c r="S94" i="5" s="1"/>
  <c r="Q162" i="5"/>
  <c r="P162" i="5"/>
  <c r="R162" i="5" s="1"/>
  <c r="S162" i="5" s="1"/>
  <c r="P226" i="5"/>
  <c r="R226" i="5" s="1"/>
  <c r="S226" i="5" s="1"/>
  <c r="Q226" i="5"/>
  <c r="Q298" i="5"/>
  <c r="P298" i="5"/>
  <c r="R298" i="5" s="1"/>
  <c r="S298" i="5" s="1"/>
  <c r="Q537" i="5"/>
  <c r="P537" i="5"/>
  <c r="R537" i="5" s="1"/>
  <c r="S537" i="5" s="1"/>
  <c r="P175" i="5"/>
  <c r="R175" i="5" s="1"/>
  <c r="S175" i="5" s="1"/>
  <c r="Q45" i="5"/>
  <c r="P45" i="5"/>
  <c r="R45" i="5" s="1"/>
  <c r="S45" i="5" s="1"/>
  <c r="Q131" i="5"/>
  <c r="P131" i="5"/>
  <c r="R131" i="5" s="1"/>
  <c r="S131" i="5" s="1"/>
  <c r="Q195" i="5"/>
  <c r="P195" i="5"/>
  <c r="R195" i="5" s="1"/>
  <c r="S195" i="5" s="1"/>
  <c r="Q259" i="5"/>
  <c r="P259" i="5"/>
  <c r="R259" i="5" s="1"/>
  <c r="S259" i="5" s="1"/>
  <c r="P271" i="5"/>
  <c r="R271" i="5" s="1"/>
  <c r="S271" i="5" s="1"/>
  <c r="P182" i="5"/>
  <c r="R182" i="5" s="1"/>
  <c r="S182" i="5" s="1"/>
  <c r="Q22" i="5"/>
  <c r="P22" i="5"/>
  <c r="R22" i="5" s="1"/>
  <c r="S22" i="5" s="1"/>
  <c r="Q117" i="5"/>
  <c r="P117" i="5"/>
  <c r="R117" i="5" s="1"/>
  <c r="S117" i="5" s="1"/>
  <c r="Q181" i="5"/>
  <c r="P181" i="5"/>
  <c r="R181" i="5" s="1"/>
  <c r="S181" i="5" s="1"/>
  <c r="Q245" i="5"/>
  <c r="P245" i="5"/>
  <c r="R245" i="5" s="1"/>
  <c r="S245" i="5" s="1"/>
  <c r="Q309" i="5"/>
  <c r="P309" i="5"/>
  <c r="R309" i="5" s="1"/>
  <c r="S309" i="5" s="1"/>
  <c r="P164" i="5"/>
  <c r="R164" i="5" s="1"/>
  <c r="S164" i="5" s="1"/>
  <c r="P7" i="5"/>
  <c r="R7" i="5" s="1"/>
  <c r="S7" i="5" s="1"/>
  <c r="P74" i="5"/>
  <c r="R74" i="5" s="1"/>
  <c r="S74" i="5" s="1"/>
  <c r="P207" i="5"/>
  <c r="R207" i="5" s="1"/>
  <c r="S207" i="5" s="1"/>
  <c r="Q176" i="5"/>
  <c r="P176" i="5"/>
  <c r="R176" i="5" s="1"/>
  <c r="S176" i="5" s="1"/>
  <c r="Q575" i="5"/>
  <c r="P575" i="5"/>
  <c r="R575" i="5" s="1"/>
  <c r="S575" i="5" s="1"/>
  <c r="Q569" i="5"/>
  <c r="P569" i="5"/>
  <c r="R569" i="5" s="1"/>
  <c r="S569" i="5" s="1"/>
  <c r="Q257" i="5"/>
  <c r="P257" i="5"/>
  <c r="R257" i="5" s="1"/>
  <c r="S257" i="5" s="1"/>
  <c r="Q30" i="5"/>
  <c r="P30" i="5"/>
  <c r="R30" i="5" s="1"/>
  <c r="S30" i="5" s="1"/>
  <c r="Q155" i="5"/>
  <c r="P155" i="5"/>
  <c r="R155" i="5" s="1"/>
  <c r="S155" i="5" s="1"/>
  <c r="P283" i="5"/>
  <c r="R283" i="5" s="1"/>
  <c r="S283" i="5" s="1"/>
  <c r="Q283" i="5"/>
  <c r="Q61" i="5"/>
  <c r="P61" i="5"/>
  <c r="R61" i="5" s="1"/>
  <c r="S61" i="5" s="1"/>
  <c r="P370" i="5"/>
  <c r="R370" i="5" s="1"/>
  <c r="S370" i="5" s="1"/>
  <c r="P349" i="5"/>
  <c r="R349" i="5" s="1"/>
  <c r="S349" i="5" s="1"/>
  <c r="P369" i="5"/>
  <c r="R369" i="5" s="1"/>
  <c r="S369" i="5" s="1"/>
  <c r="P448" i="5"/>
  <c r="R448" i="5" s="1"/>
  <c r="S448" i="5" s="1"/>
  <c r="Q248" i="5"/>
  <c r="P248" i="5"/>
  <c r="R248" i="5" s="1"/>
  <c r="S248" i="5" s="1"/>
  <c r="P450" i="5"/>
  <c r="R450" i="5" s="1"/>
  <c r="S450" i="5" s="1"/>
  <c r="P364" i="5"/>
  <c r="R364" i="5" s="1"/>
  <c r="S364" i="5" s="1"/>
  <c r="P422" i="5"/>
  <c r="R422" i="5" s="1"/>
  <c r="S422" i="5" s="1"/>
  <c r="P487" i="5"/>
  <c r="R487" i="5" s="1"/>
  <c r="S487" i="5" s="1"/>
  <c r="P474" i="5"/>
  <c r="R474" i="5" s="1"/>
  <c r="S474" i="5" s="1"/>
  <c r="P498" i="5"/>
  <c r="R498" i="5" s="1"/>
  <c r="S498" i="5" s="1"/>
  <c r="Q136" i="5"/>
  <c r="P136" i="5"/>
  <c r="R136" i="5" s="1"/>
  <c r="S136" i="5" s="1"/>
  <c r="Q20" i="5"/>
  <c r="P20" i="5"/>
  <c r="R20" i="5" s="1"/>
  <c r="S20" i="5" s="1"/>
  <c r="Q507" i="5"/>
  <c r="P507" i="5"/>
  <c r="R507" i="5" s="1"/>
  <c r="S507" i="5" s="1"/>
  <c r="Q502" i="5"/>
  <c r="P502" i="5"/>
  <c r="R502" i="5" s="1"/>
  <c r="S502" i="5" s="1"/>
  <c r="P527" i="5"/>
  <c r="R527" i="5" s="1"/>
  <c r="S527" i="5" s="1"/>
  <c r="Q527" i="5"/>
  <c r="P552" i="5"/>
  <c r="R552" i="5" s="1"/>
  <c r="S552" i="5" s="1"/>
  <c r="Q552" i="5"/>
  <c r="Q217" i="5"/>
  <c r="P217" i="5"/>
  <c r="R217" i="5" s="1"/>
  <c r="S217" i="5" s="1"/>
  <c r="P135" i="5"/>
  <c r="R135" i="5" s="1"/>
  <c r="S135" i="5" s="1"/>
  <c r="Q69" i="5"/>
  <c r="P69" i="5"/>
  <c r="R69" i="5" s="1"/>
  <c r="S69" i="5" s="1"/>
  <c r="P111" i="5"/>
  <c r="R111" i="5" s="1"/>
  <c r="S111" i="5" s="1"/>
  <c r="Q243" i="5"/>
  <c r="P243" i="5"/>
  <c r="R243" i="5" s="1"/>
  <c r="S243" i="5" s="1"/>
  <c r="P140" i="5"/>
  <c r="R140" i="5" s="1"/>
  <c r="S140" i="5" s="1"/>
  <c r="Q165" i="5"/>
  <c r="P165" i="5"/>
  <c r="R165" i="5" s="1"/>
  <c r="S165" i="5" s="1"/>
  <c r="Q293" i="5"/>
  <c r="P293" i="5"/>
  <c r="R293" i="5" s="1"/>
  <c r="S293" i="5" s="1"/>
  <c r="P102" i="5"/>
  <c r="R102" i="5" s="1"/>
  <c r="S102" i="5" s="1"/>
  <c r="P346" i="5"/>
  <c r="R346" i="5" s="1"/>
  <c r="S346" i="5" s="1"/>
  <c r="P410" i="5"/>
  <c r="R410" i="5" s="1"/>
  <c r="S410" i="5" s="1"/>
  <c r="P331" i="5"/>
  <c r="R331" i="5" s="1"/>
  <c r="S331" i="5" s="1"/>
  <c r="P395" i="5"/>
  <c r="R395" i="5" s="1"/>
  <c r="S395" i="5" s="1"/>
  <c r="P459" i="5"/>
  <c r="R459" i="5" s="1"/>
  <c r="S459" i="5" s="1"/>
  <c r="P388" i="5"/>
  <c r="R388" i="5" s="1"/>
  <c r="S388" i="5" s="1"/>
  <c r="P452" i="5"/>
  <c r="R452" i="5" s="1"/>
  <c r="S452" i="5" s="1"/>
  <c r="P389" i="5"/>
  <c r="R389" i="5" s="1"/>
  <c r="S389" i="5" s="1"/>
  <c r="P453" i="5"/>
  <c r="R453" i="5" s="1"/>
  <c r="S453" i="5" s="1"/>
  <c r="P486" i="5"/>
  <c r="R486" i="5" s="1"/>
  <c r="S486" i="5" s="1"/>
  <c r="P382" i="5"/>
  <c r="R382" i="5" s="1"/>
  <c r="S382" i="5" s="1"/>
  <c r="P446" i="5"/>
  <c r="R446" i="5" s="1"/>
  <c r="S446" i="5" s="1"/>
  <c r="P383" i="5"/>
  <c r="R383" i="5" s="1"/>
  <c r="S383" i="5" s="1"/>
  <c r="P447" i="5"/>
  <c r="R447" i="5" s="1"/>
  <c r="S447" i="5" s="1"/>
  <c r="P345" i="5"/>
  <c r="R345" i="5" s="1"/>
  <c r="S345" i="5" s="1"/>
  <c r="P409" i="5"/>
  <c r="R409" i="5" s="1"/>
  <c r="S409" i="5" s="1"/>
  <c r="P473" i="5"/>
  <c r="R473" i="5" s="1"/>
  <c r="S473" i="5" s="1"/>
  <c r="P467" i="5"/>
  <c r="R467" i="5" s="1"/>
  <c r="S467" i="5" s="1"/>
  <c r="P472" i="5"/>
  <c r="R472" i="5" s="1"/>
  <c r="S472" i="5" s="1"/>
  <c r="P476" i="5"/>
  <c r="R476" i="5" s="1"/>
  <c r="S476" i="5" s="1"/>
  <c r="P483" i="5"/>
  <c r="R483" i="5" s="1"/>
  <c r="S483" i="5" s="1"/>
  <c r="P126" i="5"/>
  <c r="R126" i="5" s="1"/>
  <c r="S126" i="5" s="1"/>
  <c r="P295" i="5"/>
  <c r="R295" i="5" s="1"/>
  <c r="S295" i="5" s="1"/>
  <c r="Q90" i="5"/>
  <c r="P90" i="5"/>
  <c r="R90" i="5" s="1"/>
  <c r="S90" i="5" s="1"/>
  <c r="Q160" i="5"/>
  <c r="P160" i="5"/>
  <c r="R160" i="5" s="1"/>
  <c r="S160" i="5" s="1"/>
  <c r="Q224" i="5"/>
  <c r="P224" i="5"/>
  <c r="R224" i="5" s="1"/>
  <c r="S224" i="5" s="1"/>
  <c r="Q288" i="5"/>
  <c r="P288" i="5"/>
  <c r="R288" i="5" s="1"/>
  <c r="S288" i="5" s="1"/>
  <c r="Q60" i="5"/>
  <c r="P60" i="5"/>
  <c r="R60" i="5" s="1"/>
  <c r="S60" i="5" s="1"/>
  <c r="Q99" i="5"/>
  <c r="P99" i="5"/>
  <c r="R99" i="5" s="1"/>
  <c r="S99" i="5" s="1"/>
  <c r="Q35" i="5"/>
  <c r="P35" i="5"/>
  <c r="R35" i="5" s="1"/>
  <c r="S35" i="5" s="1"/>
  <c r="P341" i="5"/>
  <c r="R341" i="5" s="1"/>
  <c r="S341" i="5" s="1"/>
  <c r="Q320" i="5"/>
  <c r="P320" i="5"/>
  <c r="R320" i="5" s="1"/>
  <c r="S320" i="5" s="1"/>
  <c r="P97" i="5"/>
  <c r="R97" i="5" s="1"/>
  <c r="S97" i="5" s="1"/>
  <c r="Q97" i="5"/>
  <c r="Q33" i="5"/>
  <c r="P33" i="5"/>
  <c r="R33" i="5" s="1"/>
  <c r="S33" i="5" s="1"/>
  <c r="Q484" i="5"/>
  <c r="P484" i="5"/>
  <c r="R484" i="5" s="1"/>
  <c r="S484" i="5" s="1"/>
  <c r="P565" i="5"/>
  <c r="R565" i="5" s="1"/>
  <c r="S565" i="5" s="1"/>
  <c r="Q565" i="5"/>
  <c r="P510" i="5"/>
  <c r="R510" i="5" s="1"/>
  <c r="S510" i="5" s="1"/>
  <c r="Q510" i="5"/>
  <c r="P540" i="5"/>
  <c r="R540" i="5" s="1"/>
  <c r="S540" i="5" s="1"/>
  <c r="Q540" i="5"/>
  <c r="Q400" i="5"/>
  <c r="P400" i="5"/>
  <c r="R400" i="5" s="1"/>
  <c r="S400" i="5" s="1"/>
  <c r="Q336" i="5"/>
  <c r="P336" i="5"/>
  <c r="R336" i="5" s="1"/>
  <c r="S336" i="5" s="1"/>
  <c r="Q573" i="5"/>
  <c r="P573" i="5"/>
  <c r="R573" i="5" s="1"/>
  <c r="S573" i="5" s="1"/>
  <c r="P551" i="5"/>
  <c r="R551" i="5" s="1"/>
  <c r="S551" i="5" s="1"/>
  <c r="Q551" i="5"/>
  <c r="P566" i="5"/>
  <c r="R566" i="5" s="1"/>
  <c r="S566" i="5" s="1"/>
  <c r="Q566" i="5"/>
  <c r="P150" i="5"/>
  <c r="R150" i="5" s="1"/>
  <c r="S150" i="5" s="1"/>
  <c r="Q14" i="5"/>
  <c r="P14" i="5"/>
  <c r="R14" i="5" s="1"/>
  <c r="S14" i="5" s="1"/>
  <c r="Q113" i="5"/>
  <c r="P113" i="5"/>
  <c r="R113" i="5" s="1"/>
  <c r="S113" i="5" s="1"/>
  <c r="P177" i="5"/>
  <c r="R177" i="5" s="1"/>
  <c r="S177" i="5" s="1"/>
  <c r="Q177" i="5"/>
  <c r="Q241" i="5"/>
  <c r="P241" i="5"/>
  <c r="R241" i="5" s="1"/>
  <c r="S241" i="5" s="1"/>
  <c r="Q305" i="5"/>
  <c r="P305" i="5"/>
  <c r="R305" i="5" s="1"/>
  <c r="S305" i="5" s="1"/>
  <c r="P132" i="5"/>
  <c r="R132" i="5" s="1"/>
  <c r="S132" i="5" s="1"/>
  <c r="P302" i="5"/>
  <c r="R302" i="5" s="1"/>
  <c r="S302" i="5" s="1"/>
  <c r="Q106" i="5"/>
  <c r="P106" i="5"/>
  <c r="R106" i="5" s="1"/>
  <c r="S106" i="5" s="1"/>
  <c r="Q170" i="5"/>
  <c r="P170" i="5"/>
  <c r="R170" i="5" s="1"/>
  <c r="S170" i="5" s="1"/>
  <c r="Q234" i="5"/>
  <c r="P234" i="5"/>
  <c r="R234" i="5" s="1"/>
  <c r="S234" i="5" s="1"/>
  <c r="Q306" i="5"/>
  <c r="P306" i="5"/>
  <c r="R306" i="5" s="1"/>
  <c r="S306" i="5" s="1"/>
  <c r="P198" i="5"/>
  <c r="R198" i="5" s="1"/>
  <c r="S198" i="5" s="1"/>
  <c r="Q56" i="5"/>
  <c r="P56" i="5"/>
  <c r="R56" i="5" s="1"/>
  <c r="S56" i="5" s="1"/>
  <c r="Q139" i="5"/>
  <c r="P139" i="5"/>
  <c r="R139" i="5" s="1"/>
  <c r="S139" i="5" s="1"/>
  <c r="Q203" i="5"/>
  <c r="P203" i="5"/>
  <c r="R203" i="5" s="1"/>
  <c r="S203" i="5" s="1"/>
  <c r="P267" i="5"/>
  <c r="R267" i="5" s="1"/>
  <c r="S267" i="5" s="1"/>
  <c r="Q267" i="5"/>
  <c r="P24" i="5"/>
  <c r="R24" i="5" s="1"/>
  <c r="S24" i="5" s="1"/>
  <c r="P204" i="5"/>
  <c r="R204" i="5" s="1"/>
  <c r="S204" i="5" s="1"/>
  <c r="Q34" i="5"/>
  <c r="P34" i="5"/>
  <c r="R34" i="5" s="1"/>
  <c r="S34" i="5" s="1"/>
  <c r="Q125" i="5"/>
  <c r="P125" i="5"/>
  <c r="R125" i="5" s="1"/>
  <c r="S125" i="5" s="1"/>
  <c r="Q189" i="5"/>
  <c r="P189" i="5"/>
  <c r="R189" i="5" s="1"/>
  <c r="S189" i="5" s="1"/>
  <c r="Q253" i="5"/>
  <c r="P253" i="5"/>
  <c r="R253" i="5" s="1"/>
  <c r="S253" i="5" s="1"/>
  <c r="Q317" i="5"/>
  <c r="P317" i="5"/>
  <c r="R317" i="5" s="1"/>
  <c r="S317" i="5" s="1"/>
  <c r="P183" i="5"/>
  <c r="R183" i="5" s="1"/>
  <c r="S183" i="5" s="1"/>
  <c r="P230" i="5"/>
  <c r="R230" i="5" s="1"/>
  <c r="S230" i="5" s="1"/>
  <c r="P284" i="5"/>
  <c r="R284" i="5" s="1"/>
  <c r="S284" i="5" s="1"/>
  <c r="Q122" i="5"/>
  <c r="P122" i="5"/>
  <c r="R122" i="5" s="1"/>
  <c r="S122" i="5" s="1"/>
  <c r="P263" i="5"/>
  <c r="R263" i="5" s="1"/>
  <c r="S263" i="5" s="1"/>
  <c r="Q82" i="5"/>
  <c r="P82" i="5"/>
  <c r="R82" i="5" s="1"/>
  <c r="S82" i="5" s="1"/>
  <c r="Q219" i="5"/>
  <c r="P219" i="5"/>
  <c r="R219" i="5" s="1"/>
  <c r="S219" i="5" s="1"/>
  <c r="P323" i="5"/>
  <c r="R323" i="5" s="1"/>
  <c r="S323" i="5" s="1"/>
  <c r="Q323" i="5"/>
  <c r="Q141" i="5"/>
  <c r="P141" i="5"/>
  <c r="R141" i="5" s="1"/>
  <c r="S141" i="5" s="1"/>
  <c r="Q269" i="5"/>
  <c r="P269" i="5"/>
  <c r="R269" i="5" s="1"/>
  <c r="S269" i="5" s="1"/>
  <c r="P228" i="5"/>
  <c r="R228" i="5" s="1"/>
  <c r="S228" i="5" s="1"/>
  <c r="P419" i="5"/>
  <c r="R419" i="5" s="1"/>
  <c r="S419" i="5" s="1"/>
  <c r="P413" i="5"/>
  <c r="R413" i="5" s="1"/>
  <c r="S413" i="5" s="1"/>
  <c r="P343" i="5"/>
  <c r="R343" i="5" s="1"/>
  <c r="S343" i="5" s="1"/>
  <c r="P432" i="5"/>
  <c r="R432" i="5" s="1"/>
  <c r="S432" i="5" s="1"/>
  <c r="P354" i="5"/>
  <c r="R354" i="5" s="1"/>
  <c r="S354" i="5" s="1"/>
  <c r="P418" i="5"/>
  <c r="R418" i="5" s="1"/>
  <c r="S418" i="5" s="1"/>
  <c r="P339" i="5"/>
  <c r="R339" i="5" s="1"/>
  <c r="S339" i="5" s="1"/>
  <c r="P403" i="5"/>
  <c r="R403" i="5" s="1"/>
  <c r="S403" i="5" s="1"/>
  <c r="P332" i="5"/>
  <c r="R332" i="5" s="1"/>
  <c r="S332" i="5" s="1"/>
  <c r="P396" i="5"/>
  <c r="R396" i="5" s="1"/>
  <c r="S396" i="5" s="1"/>
  <c r="P460" i="5"/>
  <c r="R460" i="5" s="1"/>
  <c r="S460" i="5" s="1"/>
  <c r="P397" i="5"/>
  <c r="R397" i="5" s="1"/>
  <c r="S397" i="5" s="1"/>
  <c r="P461" i="5"/>
  <c r="R461" i="5" s="1"/>
  <c r="S461" i="5" s="1"/>
  <c r="P326" i="5"/>
  <c r="R326" i="5" s="1"/>
  <c r="S326" i="5" s="1"/>
  <c r="P390" i="5"/>
  <c r="R390" i="5" s="1"/>
  <c r="S390" i="5" s="1"/>
  <c r="P462" i="5"/>
  <c r="R462" i="5" s="1"/>
  <c r="S462" i="5" s="1"/>
  <c r="P391" i="5"/>
  <c r="R391" i="5" s="1"/>
  <c r="S391" i="5" s="1"/>
  <c r="P455" i="5"/>
  <c r="R455" i="5" s="1"/>
  <c r="S455" i="5" s="1"/>
  <c r="P353" i="5"/>
  <c r="R353" i="5" s="1"/>
  <c r="S353" i="5" s="1"/>
  <c r="P417" i="5"/>
  <c r="R417" i="5" s="1"/>
  <c r="S417" i="5" s="1"/>
  <c r="P481" i="5"/>
  <c r="R481" i="5" s="1"/>
  <c r="S481" i="5" s="1"/>
  <c r="P488" i="5"/>
  <c r="R488" i="5" s="1"/>
  <c r="S488" i="5" s="1"/>
  <c r="P492" i="5"/>
  <c r="R492" i="5" s="1"/>
  <c r="S492" i="5" s="1"/>
  <c r="P496" i="5"/>
  <c r="R496" i="5" s="1"/>
  <c r="S496" i="5" s="1"/>
  <c r="P532" i="5"/>
  <c r="R532" i="5" s="1"/>
  <c r="S532" i="5" s="1"/>
  <c r="Q532" i="5"/>
  <c r="P148" i="5"/>
  <c r="R148" i="5" s="1"/>
  <c r="S148" i="5" s="1"/>
  <c r="P318" i="5"/>
  <c r="R318" i="5" s="1"/>
  <c r="S318" i="5" s="1"/>
  <c r="Q103" i="5"/>
  <c r="P103" i="5"/>
  <c r="R103" i="5" s="1"/>
  <c r="S103" i="5" s="1"/>
  <c r="Q168" i="5"/>
  <c r="P168" i="5"/>
  <c r="R168" i="5" s="1"/>
  <c r="S168" i="5" s="1"/>
  <c r="Q232" i="5"/>
  <c r="P232" i="5"/>
  <c r="R232" i="5" s="1"/>
  <c r="S232" i="5" s="1"/>
  <c r="Q296" i="5"/>
  <c r="P296" i="5"/>
  <c r="R296" i="5" s="1"/>
  <c r="S296" i="5" s="1"/>
  <c r="P525" i="5"/>
  <c r="R525" i="5" s="1"/>
  <c r="S525" i="5" s="1"/>
  <c r="Q525" i="5"/>
  <c r="Q52" i="5"/>
  <c r="P52" i="5"/>
  <c r="R52" i="5" s="1"/>
  <c r="S52" i="5" s="1"/>
  <c r="Q322" i="5"/>
  <c r="P322" i="5"/>
  <c r="R322" i="5" s="1"/>
  <c r="S322" i="5" s="1"/>
  <c r="Q91" i="5"/>
  <c r="P91" i="5"/>
  <c r="R91" i="5" s="1"/>
  <c r="S91" i="5" s="1"/>
  <c r="Q27" i="5"/>
  <c r="P27" i="5"/>
  <c r="R27" i="5" s="1"/>
  <c r="S27" i="5" s="1"/>
  <c r="Q464" i="5"/>
  <c r="P464" i="5"/>
  <c r="R464" i="5" s="1"/>
  <c r="S464" i="5" s="1"/>
  <c r="Q89" i="5"/>
  <c r="P89" i="5"/>
  <c r="R89" i="5" s="1"/>
  <c r="S89" i="5" s="1"/>
  <c r="Q25" i="5"/>
  <c r="P25" i="5"/>
  <c r="R25" i="5" s="1"/>
  <c r="S25" i="5" s="1"/>
  <c r="Q533" i="5"/>
  <c r="P533" i="5"/>
  <c r="R533" i="5" s="1"/>
  <c r="S533" i="5" s="1"/>
  <c r="P572" i="5"/>
  <c r="R572" i="5" s="1"/>
  <c r="S572" i="5" s="1"/>
  <c r="Q572" i="5"/>
  <c r="P503" i="5"/>
  <c r="R503" i="5" s="1"/>
  <c r="S503" i="5" s="1"/>
  <c r="Q503" i="5"/>
  <c r="P542" i="5"/>
  <c r="R542" i="5" s="1"/>
  <c r="S542" i="5" s="1"/>
  <c r="Q542" i="5"/>
  <c r="Q561" i="5"/>
  <c r="P561" i="5"/>
  <c r="R561" i="5" s="1"/>
  <c r="S561" i="5" s="1"/>
  <c r="P508" i="5"/>
  <c r="R508" i="5" s="1"/>
  <c r="S508" i="5" s="1"/>
  <c r="Q508" i="5"/>
  <c r="Q509" i="5"/>
  <c r="P509" i="5"/>
  <c r="R509" i="5" s="1"/>
  <c r="S509" i="5" s="1"/>
  <c r="Q543" i="5"/>
  <c r="P543" i="5"/>
  <c r="R543" i="5" s="1"/>
  <c r="S543" i="5" s="1"/>
  <c r="P558" i="5"/>
  <c r="R558" i="5" s="1"/>
  <c r="S558" i="5" s="1"/>
  <c r="Q558" i="5"/>
  <c r="P85" i="5"/>
  <c r="R85" i="5" s="1"/>
  <c r="S85" i="5" s="1"/>
  <c r="P172" i="5"/>
  <c r="R172" i="5" s="1"/>
  <c r="S172" i="5" s="1"/>
  <c r="Q29" i="5"/>
  <c r="P29" i="5"/>
  <c r="R29" i="5" s="1"/>
  <c r="S29" i="5" s="1"/>
  <c r="Q121" i="5"/>
  <c r="P121" i="5"/>
  <c r="R121" i="5" s="1"/>
  <c r="S121" i="5" s="1"/>
  <c r="Q185" i="5"/>
  <c r="P185" i="5"/>
  <c r="R185" i="5" s="1"/>
  <c r="S185" i="5" s="1"/>
  <c r="Q249" i="5"/>
  <c r="P249" i="5"/>
  <c r="R249" i="5" s="1"/>
  <c r="S249" i="5" s="1"/>
  <c r="Q313" i="5"/>
  <c r="P313" i="5"/>
  <c r="R313" i="5" s="1"/>
  <c r="S313" i="5" s="1"/>
  <c r="P96" i="5"/>
  <c r="R96" i="5" s="1"/>
  <c r="S96" i="5" s="1"/>
  <c r="P554" i="5"/>
  <c r="R554" i="5" s="1"/>
  <c r="S554" i="5" s="1"/>
  <c r="Q554" i="5"/>
  <c r="P151" i="5"/>
  <c r="R151" i="5" s="1"/>
  <c r="S151" i="5" s="1"/>
  <c r="Q15" i="5"/>
  <c r="P15" i="5"/>
  <c r="R15" i="5" s="1"/>
  <c r="S15" i="5" s="1"/>
  <c r="Q114" i="5"/>
  <c r="P114" i="5"/>
  <c r="R114" i="5" s="1"/>
  <c r="S114" i="5" s="1"/>
  <c r="Q178" i="5"/>
  <c r="P178" i="5"/>
  <c r="R178" i="5" s="1"/>
  <c r="S178" i="5" s="1"/>
  <c r="Q242" i="5"/>
  <c r="P242" i="5"/>
  <c r="R242" i="5" s="1"/>
  <c r="S242" i="5" s="1"/>
  <c r="P158" i="5"/>
  <c r="R158" i="5" s="1"/>
  <c r="S158" i="5" s="1"/>
  <c r="P220" i="5"/>
  <c r="R220" i="5" s="1"/>
  <c r="S220" i="5" s="1"/>
  <c r="Q70" i="5"/>
  <c r="P70" i="5"/>
  <c r="R70" i="5" s="1"/>
  <c r="S70" i="5" s="1"/>
  <c r="Q147" i="5"/>
  <c r="P147" i="5"/>
  <c r="R147" i="5" s="1"/>
  <c r="S147" i="5" s="1"/>
  <c r="Q211" i="5"/>
  <c r="P211" i="5"/>
  <c r="R211" i="5" s="1"/>
  <c r="S211" i="5" s="1"/>
  <c r="Q275" i="5"/>
  <c r="P275" i="5"/>
  <c r="R275" i="5" s="1"/>
  <c r="S275" i="5" s="1"/>
  <c r="P548" i="5"/>
  <c r="R548" i="5" s="1"/>
  <c r="S548" i="5" s="1"/>
  <c r="P223" i="5"/>
  <c r="R223" i="5" s="1"/>
  <c r="S223" i="5" s="1"/>
  <c r="Q47" i="5"/>
  <c r="P47" i="5"/>
  <c r="R47" i="5" s="1"/>
  <c r="S47" i="5" s="1"/>
  <c r="Q133" i="5"/>
  <c r="P133" i="5"/>
  <c r="R133" i="5" s="1"/>
  <c r="S133" i="5" s="1"/>
  <c r="Q197" i="5"/>
  <c r="P197" i="5"/>
  <c r="R197" i="5" s="1"/>
  <c r="S197" i="5" s="1"/>
  <c r="Q261" i="5"/>
  <c r="P261" i="5"/>
  <c r="R261" i="5" s="1"/>
  <c r="S261" i="5" s="1"/>
  <c r="P206" i="5"/>
  <c r="R206" i="5" s="1"/>
  <c r="S206" i="5" s="1"/>
  <c r="P23" i="5"/>
  <c r="R23" i="5" s="1"/>
  <c r="S23" i="5" s="1"/>
  <c r="P101" i="5"/>
  <c r="R101" i="5" s="1"/>
  <c r="S101" i="5" s="1"/>
  <c r="P252" i="5"/>
  <c r="R252" i="5" s="1"/>
  <c r="S252" i="5" s="1"/>
  <c r="P156" i="5"/>
  <c r="R156" i="5" s="1"/>
  <c r="S156" i="5" s="1"/>
  <c r="C2" i="1"/>
  <c r="D2" i="1" s="1"/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</calcChain>
</file>

<file path=xl/sharedStrings.xml><?xml version="1.0" encoding="utf-8"?>
<sst xmlns="http://schemas.openxmlformats.org/spreadsheetml/2006/main" count="1005" uniqueCount="173">
  <si>
    <t>Type</t>
  </si>
  <si>
    <t>Credits</t>
  </si>
  <si>
    <t>SP1011</t>
  </si>
  <si>
    <t>Soft Skills</t>
  </si>
  <si>
    <t>MT1007</t>
  </si>
  <si>
    <t>Linear Algebra</t>
  </si>
  <si>
    <t>MT1003</t>
  </si>
  <si>
    <t>Calculus 1</t>
  </si>
  <si>
    <t>PH1003</t>
  </si>
  <si>
    <t>Physics 1</t>
  </si>
  <si>
    <t>ME1001</t>
  </si>
  <si>
    <t>Introduction to Engineering</t>
  </si>
  <si>
    <t>MT1005</t>
  </si>
  <si>
    <t>Calculus 2</t>
  </si>
  <si>
    <t>PH1005</t>
  </si>
  <si>
    <t>Physics 2</t>
  </si>
  <si>
    <t>PH1007</t>
  </si>
  <si>
    <t>Physics Lab.</t>
  </si>
  <si>
    <t>AS1003</t>
  </si>
  <si>
    <t>Engineering Mechanics</t>
  </si>
  <si>
    <t>CI1003</t>
  </si>
  <si>
    <t>Engineering Drawing</t>
  </si>
  <si>
    <t>ME1005</t>
  </si>
  <si>
    <t>General Mechanical Engineering Workshop 1</t>
  </si>
  <si>
    <t>CI2001</t>
  </si>
  <si>
    <t>Strength of Materials</t>
  </si>
  <si>
    <t>ME2003</t>
  </si>
  <si>
    <t>Kinematics and Dynamics of Machines</t>
  </si>
  <si>
    <t>CH1003</t>
  </si>
  <si>
    <t>General Chemistry</t>
  </si>
  <si>
    <t>ME2021</t>
  </si>
  <si>
    <t xml:space="preserve">Mechanical Engineering Drawing </t>
  </si>
  <si>
    <t>ME2001</t>
  </si>
  <si>
    <t>General Mechanical Engineering Workshop 2</t>
  </si>
  <si>
    <t>CI2003</t>
  </si>
  <si>
    <t>Fluid Mechanics</t>
  </si>
  <si>
    <t>SP1007</t>
  </si>
  <si>
    <t>Introduction to VN Law Systems</t>
  </si>
  <si>
    <t>ME2013</t>
  </si>
  <si>
    <t>Thermodynamics and Heat Transfer</t>
  </si>
  <si>
    <t>ME2015</t>
  </si>
  <si>
    <t>Materials and Heat Treatment</t>
  </si>
  <si>
    <t>ME2007</t>
  </si>
  <si>
    <t>Machine Elements</t>
  </si>
  <si>
    <t>CO1003</t>
  </si>
  <si>
    <t>Introduction to Information Technology</t>
  </si>
  <si>
    <t>ME2005</t>
  </si>
  <si>
    <t>Electrical and Electronic Equipment for Industrial Machinery</t>
  </si>
  <si>
    <t>ME3003</t>
  </si>
  <si>
    <t xml:space="preserve">Tolerance and Measurement Engineering </t>
  </si>
  <si>
    <t>MT1009</t>
  </si>
  <si>
    <t>Numerical Analysis</t>
  </si>
  <si>
    <t>SP1003</t>
  </si>
  <si>
    <t>Basic principles of Marxism-Leninism</t>
  </si>
  <si>
    <t>ME2023</t>
  </si>
  <si>
    <t>Technical Internship</t>
  </si>
  <si>
    <t>ME2071</t>
  </si>
  <si>
    <t>Manufacturing Processes</t>
  </si>
  <si>
    <t>ME2011</t>
  </si>
  <si>
    <t>ME3001</t>
  </si>
  <si>
    <t xml:space="preserve">Hydraulic and Pneumatic Engineering </t>
  </si>
  <si>
    <t>SP1005</t>
  </si>
  <si>
    <t>HoChiMinh Ideology</t>
  </si>
  <si>
    <t>ME2009</t>
  </si>
  <si>
    <t>Control System Technology</t>
  </si>
  <si>
    <t>MT2001</t>
  </si>
  <si>
    <t>Probability and Statistics</t>
  </si>
  <si>
    <t>ME2019</t>
  </si>
  <si>
    <t>Environment and Human</t>
  </si>
  <si>
    <t>SP1009</t>
  </si>
  <si>
    <t>Revolutionary policies of The Vietnam communist party</t>
  </si>
  <si>
    <t>ME4045</t>
  </si>
  <si>
    <t>Specialized Project</t>
  </si>
  <si>
    <t>ME3031</t>
  </si>
  <si>
    <t>Manufacturing Engineering 1</t>
  </si>
  <si>
    <t>ME3033</t>
  </si>
  <si>
    <t>Manufacturing Engineering 2</t>
  </si>
  <si>
    <t>ME3201</t>
  </si>
  <si>
    <t>Manufacturing Engineering 3</t>
  </si>
  <si>
    <t>ME4479</t>
  </si>
  <si>
    <t>Modeling and Simulation</t>
  </si>
  <si>
    <t>ME3215</t>
  </si>
  <si>
    <t>Optimization and Experimental Design</t>
  </si>
  <si>
    <t>Subject Identifier</t>
  </si>
  <si>
    <t>Subject Name</t>
  </si>
  <si>
    <t>Belonging Major</t>
  </si>
  <si>
    <t>Project - Machine Design</t>
  </si>
  <si>
    <t>general</t>
  </si>
  <si>
    <t>NONE</t>
  </si>
  <si>
    <t>specialized</t>
  </si>
  <si>
    <t>Mechanical Engineering</t>
  </si>
  <si>
    <t>Full Name</t>
  </si>
  <si>
    <t>Student Identifier</t>
  </si>
  <si>
    <t>Entrance Year</t>
  </si>
  <si>
    <t>Birthday</t>
  </si>
  <si>
    <t>Place Of Birth</t>
  </si>
  <si>
    <t>Major</t>
  </si>
  <si>
    <t>day</t>
  </si>
  <si>
    <t>month</t>
  </si>
  <si>
    <t>year</t>
  </si>
  <si>
    <t>Pham</t>
  </si>
  <si>
    <t>Hoang Phuc</t>
  </si>
  <si>
    <t>Nguyen</t>
  </si>
  <si>
    <t>The Bao</t>
  </si>
  <si>
    <t>Tran</t>
  </si>
  <si>
    <t>Minh Hieu</t>
  </si>
  <si>
    <t>Hoang Son</t>
  </si>
  <si>
    <t>Phan</t>
  </si>
  <si>
    <t>Dinh Tu</t>
  </si>
  <si>
    <t>Tu</t>
  </si>
  <si>
    <t>Gia Lac</t>
  </si>
  <si>
    <t>Huu Kien</t>
  </si>
  <si>
    <t>Duong</t>
  </si>
  <si>
    <t>Nguyen Hoang Long</t>
  </si>
  <si>
    <t>Dang Khoa</t>
  </si>
  <si>
    <t>Ngoc Bao Thu</t>
  </si>
  <si>
    <t>Quoc Anh</t>
  </si>
  <si>
    <t>Ngo</t>
  </si>
  <si>
    <t>Dang Tung</t>
  </si>
  <si>
    <t>Tuan Anh</t>
  </si>
  <si>
    <t>Tang</t>
  </si>
  <si>
    <t>Long An</t>
  </si>
  <si>
    <t>Dong Thap</t>
  </si>
  <si>
    <t>Tien Giang</t>
  </si>
  <si>
    <t>An Giang</t>
  </si>
  <si>
    <t>Ben Tre</t>
  </si>
  <si>
    <t>Vinh Long</t>
  </si>
  <si>
    <t>Tra Vinh</t>
  </si>
  <si>
    <t>Hau Giang</t>
  </si>
  <si>
    <t>Kien Giang</t>
  </si>
  <si>
    <t>Soc Trang</t>
  </si>
  <si>
    <t>Bac Lieu</t>
  </si>
  <si>
    <t>Ca Mau</t>
  </si>
  <si>
    <t>Can Tho</t>
  </si>
  <si>
    <t>TP HCM</t>
  </si>
  <si>
    <t>Pham Hoang Phuc</t>
  </si>
  <si>
    <t>19/2/1999</t>
  </si>
  <si>
    <t>Nguyen The Bao</t>
  </si>
  <si>
    <t>9/11/1999</t>
  </si>
  <si>
    <t>Tran Minh Hieu</t>
  </si>
  <si>
    <t>14/5/1999</t>
  </si>
  <si>
    <t>Pham Hoang Son</t>
  </si>
  <si>
    <t>8/7/1999</t>
  </si>
  <si>
    <t>Phan Dinh Tu</t>
  </si>
  <si>
    <t>9/5/1998</t>
  </si>
  <si>
    <t>Tu Gia Lac</t>
  </si>
  <si>
    <t>13/11/1998</t>
  </si>
  <si>
    <t>Tran Huu Kien</t>
  </si>
  <si>
    <t>8/9/1998</t>
  </si>
  <si>
    <t>Duong Nguyen Hoang Long</t>
  </si>
  <si>
    <t>8/11/1998</t>
  </si>
  <si>
    <t>Tran Dang Khoa</t>
  </si>
  <si>
    <t>14/4/1998</t>
  </si>
  <si>
    <t>Pham Ngoc Bao Thu</t>
  </si>
  <si>
    <t>24/5/1999</t>
  </si>
  <si>
    <t>Tran Quoc Anh</t>
  </si>
  <si>
    <t>7/4/1999</t>
  </si>
  <si>
    <t>Ngo Dang Tung</t>
  </si>
  <si>
    <t>12/9/1998</t>
  </si>
  <si>
    <t>Nguyen Tuan Anh</t>
  </si>
  <si>
    <t>16/9/1998</t>
  </si>
  <si>
    <t>Tang Gia Lac</t>
  </si>
  <si>
    <t>28/6/1999</t>
  </si>
  <si>
    <t>Semester</t>
  </si>
  <si>
    <t>Year</t>
  </si>
  <si>
    <t>Mark</t>
  </si>
  <si>
    <t>COUNT</t>
  </si>
  <si>
    <t>stud</t>
  </si>
  <si>
    <t>subj</t>
  </si>
  <si>
    <t>choose</t>
  </si>
  <si>
    <t>choice</t>
  </si>
  <si>
    <t>Filter criteria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</si>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</sst>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8" sqref="D28"/>
    </sheetView>
  </sheetViews>
  <sheetFormatPr defaultRowHeight="14.4" x14ac:dyDescent="0.3"/>
  <cols>
    <col min="1" max="1" width="23.109375" bestFit="1" customWidth="1"/>
    <col min="2" max="2" width="15.21875" bestFit="1" customWidth="1"/>
    <col min="3" max="3" width="12.33203125" bestFit="1" customWidth="1"/>
    <col min="4" max="4" width="10.5546875" bestFit="1" customWidth="1"/>
    <col min="5" max="5" width="12.109375" bestFit="1" customWidth="1"/>
    <col min="6" max="6" width="20.33203125" bestFit="1" customWidth="1"/>
  </cols>
  <sheetData>
    <row r="1" spans="1:6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">
      <c r="A2" t="s">
        <v>135</v>
      </c>
      <c r="B2">
        <v>1752426</v>
      </c>
      <c r="C2">
        <v>2017</v>
      </c>
      <c r="D2" t="s">
        <v>136</v>
      </c>
      <c r="E2" t="s">
        <v>124</v>
      </c>
      <c r="F2" t="s">
        <v>90</v>
      </c>
    </row>
    <row r="3" spans="1:6" x14ac:dyDescent="0.3">
      <c r="A3" t="s">
        <v>137</v>
      </c>
      <c r="B3">
        <v>1752092</v>
      </c>
      <c r="C3">
        <v>2017</v>
      </c>
      <c r="D3" t="s">
        <v>138</v>
      </c>
      <c r="E3" t="s">
        <v>123</v>
      </c>
      <c r="F3" t="s">
        <v>90</v>
      </c>
    </row>
    <row r="4" spans="1:6" x14ac:dyDescent="0.3">
      <c r="A4" t="s">
        <v>139</v>
      </c>
      <c r="B4">
        <v>1752200</v>
      </c>
      <c r="C4">
        <v>2017</v>
      </c>
      <c r="D4" t="s">
        <v>140</v>
      </c>
      <c r="E4" t="s">
        <v>130</v>
      </c>
      <c r="F4" t="s">
        <v>90</v>
      </c>
    </row>
    <row r="5" spans="1:6" x14ac:dyDescent="0.3">
      <c r="A5" t="s">
        <v>141</v>
      </c>
      <c r="B5">
        <v>1752474</v>
      </c>
      <c r="C5">
        <v>2017</v>
      </c>
      <c r="D5" t="s">
        <v>142</v>
      </c>
      <c r="E5" t="s">
        <v>131</v>
      </c>
      <c r="F5" t="s">
        <v>90</v>
      </c>
    </row>
    <row r="6" spans="1:6" x14ac:dyDescent="0.3">
      <c r="A6" t="s">
        <v>143</v>
      </c>
      <c r="B6">
        <v>1652676</v>
      </c>
      <c r="C6">
        <v>2016</v>
      </c>
      <c r="D6" t="s">
        <v>144</v>
      </c>
      <c r="E6" t="s">
        <v>127</v>
      </c>
      <c r="F6" t="s">
        <v>90</v>
      </c>
    </row>
    <row r="7" spans="1:6" x14ac:dyDescent="0.3">
      <c r="A7" t="s">
        <v>145</v>
      </c>
      <c r="B7">
        <v>1652337</v>
      </c>
      <c r="C7">
        <v>2016</v>
      </c>
      <c r="D7" t="s">
        <v>146</v>
      </c>
      <c r="E7" t="s">
        <v>130</v>
      </c>
      <c r="F7" t="s">
        <v>90</v>
      </c>
    </row>
    <row r="8" spans="1:6" x14ac:dyDescent="0.3">
      <c r="A8" t="s">
        <v>147</v>
      </c>
      <c r="B8">
        <v>1652331</v>
      </c>
      <c r="C8">
        <v>2016</v>
      </c>
      <c r="D8" t="s">
        <v>148</v>
      </c>
      <c r="E8" t="s">
        <v>121</v>
      </c>
      <c r="F8" t="s">
        <v>90</v>
      </c>
    </row>
    <row r="9" spans="1:6" x14ac:dyDescent="0.3">
      <c r="A9" t="s">
        <v>149</v>
      </c>
      <c r="B9">
        <v>1652349</v>
      </c>
      <c r="C9">
        <v>2016</v>
      </c>
      <c r="D9" t="s">
        <v>150</v>
      </c>
      <c r="E9" t="s">
        <v>128</v>
      </c>
      <c r="F9" t="s">
        <v>90</v>
      </c>
    </row>
    <row r="10" spans="1:6" x14ac:dyDescent="0.3">
      <c r="A10" t="s">
        <v>151</v>
      </c>
      <c r="B10">
        <v>1652754</v>
      </c>
      <c r="C10">
        <v>2016</v>
      </c>
      <c r="D10" t="s">
        <v>152</v>
      </c>
      <c r="E10" t="s">
        <v>133</v>
      </c>
      <c r="F10" t="s">
        <v>90</v>
      </c>
    </row>
    <row r="11" spans="1:6" x14ac:dyDescent="0.3">
      <c r="A11" t="s">
        <v>153</v>
      </c>
      <c r="B11">
        <v>1752524</v>
      </c>
      <c r="C11">
        <v>2017</v>
      </c>
      <c r="D11" t="s">
        <v>154</v>
      </c>
      <c r="E11" t="s">
        <v>131</v>
      </c>
      <c r="F11" t="s">
        <v>90</v>
      </c>
    </row>
    <row r="12" spans="1:6" x14ac:dyDescent="0.3">
      <c r="A12" t="s">
        <v>155</v>
      </c>
      <c r="B12">
        <v>1752082</v>
      </c>
      <c r="C12">
        <v>2017</v>
      </c>
      <c r="D12" t="s">
        <v>156</v>
      </c>
      <c r="E12" t="s">
        <v>127</v>
      </c>
      <c r="F12" t="s">
        <v>90</v>
      </c>
    </row>
    <row r="13" spans="1:6" x14ac:dyDescent="0.3">
      <c r="A13" t="s">
        <v>157</v>
      </c>
      <c r="B13">
        <v>1652682</v>
      </c>
      <c r="C13">
        <v>2016</v>
      </c>
      <c r="D13" t="s">
        <v>158</v>
      </c>
      <c r="E13" t="s">
        <v>127</v>
      </c>
      <c r="F13" t="s">
        <v>90</v>
      </c>
    </row>
    <row r="14" spans="1:6" x14ac:dyDescent="0.3">
      <c r="A14" t="s">
        <v>159</v>
      </c>
      <c r="B14">
        <v>1650113</v>
      </c>
      <c r="C14">
        <v>2016</v>
      </c>
      <c r="D14" t="s">
        <v>160</v>
      </c>
      <c r="E14" t="s">
        <v>133</v>
      </c>
      <c r="F14" t="s">
        <v>90</v>
      </c>
    </row>
    <row r="15" spans="1:6" x14ac:dyDescent="0.3">
      <c r="A15" t="s">
        <v>161</v>
      </c>
      <c r="B15">
        <v>1752027</v>
      </c>
      <c r="C15">
        <v>2017</v>
      </c>
      <c r="D15" t="s">
        <v>162</v>
      </c>
      <c r="E15" t="s">
        <v>121</v>
      </c>
      <c r="F1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42" sqref="A1:A42"/>
    </sheetView>
  </sheetViews>
  <sheetFormatPr defaultRowHeight="14.4" x14ac:dyDescent="0.3"/>
  <cols>
    <col min="1" max="1" width="14.88671875" bestFit="1" customWidth="1"/>
    <col min="2" max="2" width="50.5546875" bestFit="1" customWidth="1"/>
    <col min="3" max="3" width="9.77734375" bestFit="1" customWidth="1"/>
    <col min="4" max="4" width="20.33203125" bestFit="1" customWidth="1"/>
    <col min="5" max="5" width="6.6640625" bestFit="1" customWidth="1"/>
  </cols>
  <sheetData>
    <row r="1" spans="1:5" x14ac:dyDescent="0.3">
      <c r="A1" t="s">
        <v>83</v>
      </c>
      <c r="B1" t="s">
        <v>84</v>
      </c>
      <c r="C1" t="s">
        <v>0</v>
      </c>
      <c r="D1" t="s">
        <v>85</v>
      </c>
      <c r="E1" t="s">
        <v>1</v>
      </c>
    </row>
    <row r="2" spans="1:5" x14ac:dyDescent="0.3">
      <c r="A2" t="s">
        <v>2</v>
      </c>
      <c r="B2" t="s">
        <v>3</v>
      </c>
      <c r="C2" t="s">
        <v>87</v>
      </c>
      <c r="D2" t="s">
        <v>88</v>
      </c>
      <c r="E2">
        <v>2</v>
      </c>
    </row>
    <row r="3" spans="1:5" x14ac:dyDescent="0.3">
      <c r="A3" t="s">
        <v>4</v>
      </c>
      <c r="B3" t="s">
        <v>5</v>
      </c>
      <c r="C3" t="s">
        <v>87</v>
      </c>
      <c r="D3" t="s">
        <v>88</v>
      </c>
      <c r="E3">
        <v>3</v>
      </c>
    </row>
    <row r="4" spans="1:5" x14ac:dyDescent="0.3">
      <c r="A4" t="s">
        <v>6</v>
      </c>
      <c r="B4" t="s">
        <v>7</v>
      </c>
      <c r="C4" t="s">
        <v>87</v>
      </c>
      <c r="D4" t="s">
        <v>88</v>
      </c>
      <c r="E4">
        <v>4</v>
      </c>
    </row>
    <row r="5" spans="1:5" x14ac:dyDescent="0.3">
      <c r="A5" t="s">
        <v>8</v>
      </c>
      <c r="B5" t="s">
        <v>9</v>
      </c>
      <c r="C5" t="s">
        <v>87</v>
      </c>
      <c r="D5" t="s">
        <v>88</v>
      </c>
      <c r="E5">
        <v>4</v>
      </c>
    </row>
    <row r="6" spans="1:5" x14ac:dyDescent="0.3">
      <c r="A6" t="s">
        <v>10</v>
      </c>
      <c r="B6" t="s">
        <v>11</v>
      </c>
      <c r="C6" t="s">
        <v>89</v>
      </c>
      <c r="D6" t="s">
        <v>90</v>
      </c>
      <c r="E6">
        <v>3</v>
      </c>
    </row>
    <row r="7" spans="1:5" x14ac:dyDescent="0.3">
      <c r="A7" t="s">
        <v>12</v>
      </c>
      <c r="B7" t="s">
        <v>13</v>
      </c>
      <c r="C7" t="s">
        <v>87</v>
      </c>
      <c r="D7" t="s">
        <v>88</v>
      </c>
      <c r="E7">
        <v>4</v>
      </c>
    </row>
    <row r="8" spans="1:5" x14ac:dyDescent="0.3">
      <c r="A8" t="s">
        <v>14</v>
      </c>
      <c r="B8" t="s">
        <v>15</v>
      </c>
      <c r="C8" t="s">
        <v>87</v>
      </c>
      <c r="D8" t="s">
        <v>88</v>
      </c>
      <c r="E8">
        <v>4</v>
      </c>
    </row>
    <row r="9" spans="1:5" x14ac:dyDescent="0.3">
      <c r="A9" t="s">
        <v>16</v>
      </c>
      <c r="B9" t="s">
        <v>17</v>
      </c>
      <c r="C9" t="s">
        <v>87</v>
      </c>
      <c r="D9" t="s">
        <v>88</v>
      </c>
      <c r="E9">
        <v>1</v>
      </c>
    </row>
    <row r="10" spans="1:5" x14ac:dyDescent="0.3">
      <c r="A10" t="s">
        <v>18</v>
      </c>
      <c r="B10" t="s">
        <v>19</v>
      </c>
      <c r="C10" t="s">
        <v>87</v>
      </c>
      <c r="D10" t="s">
        <v>88</v>
      </c>
      <c r="E10">
        <v>3</v>
      </c>
    </row>
    <row r="11" spans="1:5" x14ac:dyDescent="0.3">
      <c r="A11" t="s">
        <v>20</v>
      </c>
      <c r="B11" t="s">
        <v>21</v>
      </c>
      <c r="C11" t="s">
        <v>87</v>
      </c>
      <c r="D11" t="s">
        <v>88</v>
      </c>
      <c r="E11">
        <v>3</v>
      </c>
    </row>
    <row r="12" spans="1:5" x14ac:dyDescent="0.3">
      <c r="A12" t="s">
        <v>22</v>
      </c>
      <c r="B12" t="s">
        <v>23</v>
      </c>
      <c r="C12" t="s">
        <v>89</v>
      </c>
      <c r="D12" t="s">
        <v>90</v>
      </c>
      <c r="E12">
        <v>1</v>
      </c>
    </row>
    <row r="13" spans="1:5" x14ac:dyDescent="0.3">
      <c r="A13" t="s">
        <v>24</v>
      </c>
      <c r="B13" t="s">
        <v>25</v>
      </c>
      <c r="C13" t="s">
        <v>87</v>
      </c>
      <c r="D13" t="s">
        <v>88</v>
      </c>
      <c r="E13">
        <v>3</v>
      </c>
    </row>
    <row r="14" spans="1:5" x14ac:dyDescent="0.3">
      <c r="A14" t="s">
        <v>26</v>
      </c>
      <c r="B14" t="s">
        <v>27</v>
      </c>
      <c r="C14" t="s">
        <v>89</v>
      </c>
      <c r="D14" t="s">
        <v>90</v>
      </c>
      <c r="E14">
        <v>3</v>
      </c>
    </row>
    <row r="15" spans="1:5" x14ac:dyDescent="0.3">
      <c r="A15" t="s">
        <v>28</v>
      </c>
      <c r="B15" t="s">
        <v>29</v>
      </c>
      <c r="C15" t="s">
        <v>87</v>
      </c>
      <c r="D15" t="s">
        <v>88</v>
      </c>
      <c r="E15">
        <v>3</v>
      </c>
    </row>
    <row r="16" spans="1:5" x14ac:dyDescent="0.3">
      <c r="A16" t="s">
        <v>30</v>
      </c>
      <c r="B16" t="s">
        <v>31</v>
      </c>
      <c r="C16" t="s">
        <v>89</v>
      </c>
      <c r="D16" t="s">
        <v>90</v>
      </c>
      <c r="E16">
        <v>3</v>
      </c>
    </row>
    <row r="17" spans="1:5" x14ac:dyDescent="0.3">
      <c r="A17" t="s">
        <v>32</v>
      </c>
      <c r="B17" t="s">
        <v>33</v>
      </c>
      <c r="C17" t="s">
        <v>89</v>
      </c>
      <c r="D17" t="s">
        <v>90</v>
      </c>
      <c r="E17">
        <v>1</v>
      </c>
    </row>
    <row r="18" spans="1:5" x14ac:dyDescent="0.3">
      <c r="A18" t="s">
        <v>34</v>
      </c>
      <c r="B18" t="s">
        <v>35</v>
      </c>
      <c r="C18" t="s">
        <v>87</v>
      </c>
      <c r="D18" t="s">
        <v>88</v>
      </c>
      <c r="E18">
        <v>3</v>
      </c>
    </row>
    <row r="19" spans="1:5" x14ac:dyDescent="0.3">
      <c r="A19" t="s">
        <v>36</v>
      </c>
      <c r="B19" t="s">
        <v>37</v>
      </c>
      <c r="C19" t="s">
        <v>87</v>
      </c>
      <c r="D19" t="s">
        <v>88</v>
      </c>
      <c r="E19">
        <v>2</v>
      </c>
    </row>
    <row r="20" spans="1:5" x14ac:dyDescent="0.3">
      <c r="A20" t="s">
        <v>38</v>
      </c>
      <c r="B20" t="s">
        <v>39</v>
      </c>
      <c r="C20" t="s">
        <v>89</v>
      </c>
      <c r="D20" t="s">
        <v>90</v>
      </c>
      <c r="E20">
        <v>3</v>
      </c>
    </row>
    <row r="21" spans="1:5" x14ac:dyDescent="0.3">
      <c r="A21" t="s">
        <v>40</v>
      </c>
      <c r="B21" t="s">
        <v>41</v>
      </c>
      <c r="C21" t="s">
        <v>89</v>
      </c>
      <c r="D21" t="s">
        <v>90</v>
      </c>
      <c r="E21">
        <v>3</v>
      </c>
    </row>
    <row r="22" spans="1:5" x14ac:dyDescent="0.3">
      <c r="A22" t="s">
        <v>42</v>
      </c>
      <c r="B22" t="s">
        <v>43</v>
      </c>
      <c r="C22" t="s">
        <v>89</v>
      </c>
      <c r="D22" t="s">
        <v>90</v>
      </c>
      <c r="E22">
        <v>3</v>
      </c>
    </row>
    <row r="23" spans="1:5" x14ac:dyDescent="0.3">
      <c r="A23" t="s">
        <v>44</v>
      </c>
      <c r="B23" t="s">
        <v>45</v>
      </c>
      <c r="C23" t="s">
        <v>87</v>
      </c>
      <c r="D23" t="s">
        <v>88</v>
      </c>
      <c r="E23">
        <v>3</v>
      </c>
    </row>
    <row r="24" spans="1:5" x14ac:dyDescent="0.3">
      <c r="A24" t="s">
        <v>46</v>
      </c>
      <c r="B24" t="s">
        <v>47</v>
      </c>
      <c r="C24" t="s">
        <v>89</v>
      </c>
      <c r="D24" t="s">
        <v>90</v>
      </c>
      <c r="E24">
        <v>4</v>
      </c>
    </row>
    <row r="25" spans="1:5" x14ac:dyDescent="0.3">
      <c r="A25" t="s">
        <v>48</v>
      </c>
      <c r="B25" t="s">
        <v>49</v>
      </c>
      <c r="C25" t="s">
        <v>89</v>
      </c>
      <c r="D25" t="s">
        <v>90</v>
      </c>
      <c r="E25">
        <v>3</v>
      </c>
    </row>
    <row r="26" spans="1:5" x14ac:dyDescent="0.3">
      <c r="A26" t="s">
        <v>50</v>
      </c>
      <c r="B26" t="s">
        <v>51</v>
      </c>
      <c r="C26" t="s">
        <v>87</v>
      </c>
      <c r="D26" t="s">
        <v>88</v>
      </c>
      <c r="E26">
        <v>3</v>
      </c>
    </row>
    <row r="27" spans="1:5" x14ac:dyDescent="0.3">
      <c r="A27" t="s">
        <v>52</v>
      </c>
      <c r="B27" t="s">
        <v>53</v>
      </c>
      <c r="C27" t="s">
        <v>87</v>
      </c>
      <c r="D27" t="s">
        <v>88</v>
      </c>
      <c r="E27">
        <v>5</v>
      </c>
    </row>
    <row r="28" spans="1:5" x14ac:dyDescent="0.3">
      <c r="A28" t="s">
        <v>54</v>
      </c>
      <c r="B28" t="s">
        <v>55</v>
      </c>
      <c r="C28" t="s">
        <v>89</v>
      </c>
      <c r="D28" t="s">
        <v>90</v>
      </c>
      <c r="E28">
        <v>1</v>
      </c>
    </row>
    <row r="29" spans="1:5" x14ac:dyDescent="0.3">
      <c r="A29" t="s">
        <v>56</v>
      </c>
      <c r="B29" t="s">
        <v>57</v>
      </c>
      <c r="C29" t="s">
        <v>89</v>
      </c>
      <c r="D29" t="s">
        <v>90</v>
      </c>
      <c r="E29">
        <v>3</v>
      </c>
    </row>
    <row r="30" spans="1:5" x14ac:dyDescent="0.3">
      <c r="A30" t="s">
        <v>58</v>
      </c>
      <c r="B30" t="s">
        <v>86</v>
      </c>
      <c r="C30" t="s">
        <v>89</v>
      </c>
      <c r="D30" t="s">
        <v>90</v>
      </c>
      <c r="E30">
        <v>1</v>
      </c>
    </row>
    <row r="31" spans="1:5" x14ac:dyDescent="0.3">
      <c r="A31" t="s">
        <v>59</v>
      </c>
      <c r="B31" t="s">
        <v>60</v>
      </c>
      <c r="C31" t="s">
        <v>89</v>
      </c>
      <c r="D31" t="s">
        <v>90</v>
      </c>
      <c r="E31">
        <v>3</v>
      </c>
    </row>
    <row r="32" spans="1:5" x14ac:dyDescent="0.3">
      <c r="A32" t="s">
        <v>61</v>
      </c>
      <c r="B32" t="s">
        <v>62</v>
      </c>
      <c r="C32" t="s">
        <v>87</v>
      </c>
      <c r="D32" t="s">
        <v>88</v>
      </c>
      <c r="E32">
        <v>2</v>
      </c>
    </row>
    <row r="33" spans="1:5" x14ac:dyDescent="0.3">
      <c r="A33" t="s">
        <v>63</v>
      </c>
      <c r="B33" t="s">
        <v>64</v>
      </c>
      <c r="C33" t="s">
        <v>89</v>
      </c>
      <c r="D33" t="s">
        <v>90</v>
      </c>
      <c r="E33">
        <v>3</v>
      </c>
    </row>
    <row r="34" spans="1:5" x14ac:dyDescent="0.3">
      <c r="A34" t="s">
        <v>65</v>
      </c>
      <c r="B34" t="s">
        <v>66</v>
      </c>
      <c r="C34" t="s">
        <v>87</v>
      </c>
      <c r="D34" t="s">
        <v>88</v>
      </c>
      <c r="E34">
        <v>3</v>
      </c>
    </row>
    <row r="35" spans="1:5" x14ac:dyDescent="0.3">
      <c r="A35" t="s">
        <v>67</v>
      </c>
      <c r="B35" t="s">
        <v>68</v>
      </c>
      <c r="C35" t="s">
        <v>89</v>
      </c>
      <c r="D35" t="s">
        <v>90</v>
      </c>
      <c r="E35">
        <v>3</v>
      </c>
    </row>
    <row r="36" spans="1:5" x14ac:dyDescent="0.3">
      <c r="A36" t="s">
        <v>73</v>
      </c>
      <c r="B36" t="s">
        <v>74</v>
      </c>
      <c r="C36" t="s">
        <v>89</v>
      </c>
      <c r="D36" t="s">
        <v>90</v>
      </c>
      <c r="E36">
        <v>3</v>
      </c>
    </row>
    <row r="37" spans="1:5" x14ac:dyDescent="0.3">
      <c r="A37" t="s">
        <v>75</v>
      </c>
      <c r="B37" t="s">
        <v>76</v>
      </c>
      <c r="C37" t="s">
        <v>89</v>
      </c>
      <c r="D37" t="s">
        <v>90</v>
      </c>
      <c r="E37">
        <v>3</v>
      </c>
    </row>
    <row r="38" spans="1:5" x14ac:dyDescent="0.3">
      <c r="A38" t="s">
        <v>69</v>
      </c>
      <c r="B38" t="s">
        <v>70</v>
      </c>
      <c r="C38" t="s">
        <v>87</v>
      </c>
      <c r="D38" t="s">
        <v>88</v>
      </c>
      <c r="E38">
        <v>3</v>
      </c>
    </row>
    <row r="39" spans="1:5" x14ac:dyDescent="0.3">
      <c r="A39" t="s">
        <v>77</v>
      </c>
      <c r="B39" t="s">
        <v>78</v>
      </c>
      <c r="C39" t="s">
        <v>89</v>
      </c>
      <c r="D39" t="s">
        <v>90</v>
      </c>
      <c r="E39">
        <v>3</v>
      </c>
    </row>
    <row r="40" spans="1:5" x14ac:dyDescent="0.3">
      <c r="A40" t="s">
        <v>79</v>
      </c>
      <c r="B40" t="s">
        <v>80</v>
      </c>
      <c r="C40" t="s">
        <v>89</v>
      </c>
      <c r="D40" t="s">
        <v>90</v>
      </c>
      <c r="E40">
        <v>3</v>
      </c>
    </row>
    <row r="41" spans="1:5" x14ac:dyDescent="0.3">
      <c r="A41" t="s">
        <v>81</v>
      </c>
      <c r="B41" t="s">
        <v>82</v>
      </c>
      <c r="C41" t="s">
        <v>89</v>
      </c>
      <c r="D41" t="s">
        <v>90</v>
      </c>
      <c r="E41">
        <v>3</v>
      </c>
    </row>
    <row r="42" spans="1:5" x14ac:dyDescent="0.3">
      <c r="A42" t="s">
        <v>71</v>
      </c>
      <c r="B42" t="s">
        <v>72</v>
      </c>
      <c r="C42" t="s">
        <v>89</v>
      </c>
      <c r="D42" t="s">
        <v>90</v>
      </c>
      <c r="E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activeCell="G8" sqref="G8"/>
    </sheetView>
  </sheetViews>
  <sheetFormatPr defaultRowHeight="14.4" x14ac:dyDescent="0.3"/>
  <cols>
    <col min="1" max="1" width="15.21875" bestFit="1" customWidth="1"/>
    <col min="2" max="2" width="14.88671875" bestFit="1" customWidth="1"/>
    <col min="3" max="3" width="8.5546875" bestFit="1" customWidth="1"/>
    <col min="4" max="4" width="5" style="6" bestFit="1" customWidth="1"/>
    <col min="5" max="5" width="5.21875" bestFit="1" customWidth="1"/>
  </cols>
  <sheetData>
    <row r="1" spans="1:5" x14ac:dyDescent="0.3">
      <c r="A1" t="s">
        <v>92</v>
      </c>
      <c r="B1" t="s">
        <v>83</v>
      </c>
      <c r="C1" t="s">
        <v>163</v>
      </c>
      <c r="D1" s="6" t="s">
        <v>164</v>
      </c>
      <c r="E1" t="s">
        <v>165</v>
      </c>
    </row>
    <row r="2" spans="1:5" x14ac:dyDescent="0.3">
      <c r="A2">
        <v>1752426</v>
      </c>
      <c r="B2" t="s">
        <v>2</v>
      </c>
      <c r="C2">
        <v>171</v>
      </c>
      <c r="D2" s="6">
        <v>2017</v>
      </c>
      <c r="E2">
        <v>10</v>
      </c>
    </row>
    <row r="3" spans="1:5" x14ac:dyDescent="0.3">
      <c r="A3">
        <v>1752426</v>
      </c>
      <c r="B3" t="s">
        <v>4</v>
      </c>
      <c r="C3">
        <v>171</v>
      </c>
      <c r="D3" s="5">
        <v>2017</v>
      </c>
      <c r="E3">
        <v>9</v>
      </c>
    </row>
    <row r="4" spans="1:5" x14ac:dyDescent="0.3">
      <c r="A4">
        <v>1752426</v>
      </c>
      <c r="B4" t="s">
        <v>6</v>
      </c>
      <c r="C4">
        <v>171</v>
      </c>
      <c r="D4" s="5">
        <v>2017</v>
      </c>
      <c r="E4">
        <v>5</v>
      </c>
    </row>
    <row r="5" spans="1:5" x14ac:dyDescent="0.3">
      <c r="A5">
        <v>1752426</v>
      </c>
      <c r="B5" t="s">
        <v>10</v>
      </c>
      <c r="C5">
        <v>171</v>
      </c>
      <c r="D5" s="5">
        <v>2017</v>
      </c>
      <c r="E5">
        <v>5</v>
      </c>
    </row>
    <row r="6" spans="1:5" x14ac:dyDescent="0.3">
      <c r="A6">
        <v>1752426</v>
      </c>
      <c r="B6" t="s">
        <v>12</v>
      </c>
      <c r="C6">
        <v>172</v>
      </c>
      <c r="D6" s="5">
        <v>2017</v>
      </c>
      <c r="E6">
        <v>5</v>
      </c>
    </row>
    <row r="7" spans="1:5" x14ac:dyDescent="0.3">
      <c r="A7">
        <v>1752426</v>
      </c>
      <c r="B7" t="s">
        <v>18</v>
      </c>
      <c r="C7">
        <v>172</v>
      </c>
      <c r="D7" s="5">
        <v>2017</v>
      </c>
      <c r="E7">
        <v>10</v>
      </c>
    </row>
    <row r="8" spans="1:5" x14ac:dyDescent="0.3">
      <c r="A8">
        <v>1752426</v>
      </c>
      <c r="B8" t="s">
        <v>20</v>
      </c>
      <c r="C8">
        <v>172</v>
      </c>
      <c r="D8" s="5">
        <v>2017</v>
      </c>
      <c r="E8">
        <v>5</v>
      </c>
    </row>
    <row r="9" spans="1:5" x14ac:dyDescent="0.3">
      <c r="A9">
        <v>1752426</v>
      </c>
      <c r="B9" t="s">
        <v>26</v>
      </c>
      <c r="C9">
        <v>181</v>
      </c>
      <c r="D9" s="5">
        <v>2018</v>
      </c>
      <c r="E9">
        <v>7</v>
      </c>
    </row>
    <row r="10" spans="1:5" x14ac:dyDescent="0.3">
      <c r="A10">
        <v>1752426</v>
      </c>
      <c r="B10" t="s">
        <v>28</v>
      </c>
      <c r="C10">
        <v>181</v>
      </c>
      <c r="D10" s="5">
        <v>2018</v>
      </c>
      <c r="E10">
        <v>10</v>
      </c>
    </row>
    <row r="11" spans="1:5" x14ac:dyDescent="0.3">
      <c r="A11">
        <v>1752426</v>
      </c>
      <c r="B11" t="s">
        <v>30</v>
      </c>
      <c r="C11">
        <v>181</v>
      </c>
      <c r="D11" s="5">
        <v>2018</v>
      </c>
      <c r="E11">
        <v>6</v>
      </c>
    </row>
    <row r="12" spans="1:5" x14ac:dyDescent="0.3">
      <c r="A12">
        <v>1752426</v>
      </c>
      <c r="B12" t="s">
        <v>36</v>
      </c>
      <c r="C12">
        <v>181</v>
      </c>
      <c r="D12" s="5">
        <v>2018</v>
      </c>
      <c r="E12">
        <v>5</v>
      </c>
    </row>
    <row r="13" spans="1:5" x14ac:dyDescent="0.3">
      <c r="A13">
        <v>1752426</v>
      </c>
      <c r="B13" t="s">
        <v>42</v>
      </c>
      <c r="C13">
        <v>182</v>
      </c>
      <c r="D13" s="5">
        <v>2018</v>
      </c>
      <c r="E13">
        <v>9</v>
      </c>
    </row>
    <row r="14" spans="1:5" x14ac:dyDescent="0.3">
      <c r="A14">
        <v>1752426</v>
      </c>
      <c r="B14" t="s">
        <v>50</v>
      </c>
      <c r="C14">
        <v>191</v>
      </c>
      <c r="D14" s="5">
        <v>2019</v>
      </c>
      <c r="E14">
        <v>9</v>
      </c>
    </row>
    <row r="15" spans="1:5" x14ac:dyDescent="0.3">
      <c r="A15">
        <v>1752426</v>
      </c>
      <c r="B15" t="s">
        <v>52</v>
      </c>
      <c r="C15">
        <v>191</v>
      </c>
      <c r="D15" s="5">
        <v>2019</v>
      </c>
      <c r="E15">
        <v>7</v>
      </c>
    </row>
    <row r="16" spans="1:5" x14ac:dyDescent="0.3">
      <c r="A16">
        <v>1752426</v>
      </c>
      <c r="B16" t="s">
        <v>58</v>
      </c>
      <c r="C16">
        <v>191</v>
      </c>
      <c r="D16" s="5">
        <v>2019</v>
      </c>
      <c r="E16">
        <v>6</v>
      </c>
    </row>
    <row r="17" spans="1:5" x14ac:dyDescent="0.3">
      <c r="A17">
        <v>1752426</v>
      </c>
      <c r="B17" t="s">
        <v>63</v>
      </c>
      <c r="C17">
        <v>192</v>
      </c>
      <c r="D17" s="5">
        <v>2019</v>
      </c>
      <c r="E17">
        <v>8</v>
      </c>
    </row>
    <row r="18" spans="1:5" x14ac:dyDescent="0.3">
      <c r="A18">
        <v>1752426</v>
      </c>
      <c r="B18" t="s">
        <v>67</v>
      </c>
      <c r="C18">
        <v>192</v>
      </c>
      <c r="D18" s="5">
        <v>2019</v>
      </c>
      <c r="E18">
        <v>6</v>
      </c>
    </row>
    <row r="19" spans="1:5" x14ac:dyDescent="0.3">
      <c r="A19">
        <v>1752426</v>
      </c>
      <c r="B19" t="s">
        <v>73</v>
      </c>
      <c r="C19">
        <v>192</v>
      </c>
      <c r="D19" s="5">
        <v>2019</v>
      </c>
      <c r="E19">
        <v>6</v>
      </c>
    </row>
    <row r="20" spans="1:5" x14ac:dyDescent="0.3">
      <c r="A20">
        <v>1752426</v>
      </c>
      <c r="B20" t="s">
        <v>75</v>
      </c>
      <c r="C20">
        <v>192</v>
      </c>
      <c r="D20" s="5">
        <v>2019</v>
      </c>
      <c r="E20">
        <v>8</v>
      </c>
    </row>
    <row r="21" spans="1:5" x14ac:dyDescent="0.3">
      <c r="A21">
        <v>1752426</v>
      </c>
      <c r="B21" t="s">
        <v>77</v>
      </c>
      <c r="C21">
        <v>201</v>
      </c>
      <c r="D21" s="5">
        <v>2020</v>
      </c>
      <c r="E21">
        <v>10</v>
      </c>
    </row>
    <row r="22" spans="1:5" x14ac:dyDescent="0.3">
      <c r="A22">
        <v>1752426</v>
      </c>
      <c r="B22" t="s">
        <v>71</v>
      </c>
      <c r="C22">
        <v>201</v>
      </c>
      <c r="D22" s="5">
        <v>2020</v>
      </c>
      <c r="E22">
        <v>10</v>
      </c>
    </row>
    <row r="23" spans="1:5" x14ac:dyDescent="0.3">
      <c r="A23">
        <v>1752092</v>
      </c>
      <c r="B23" t="s">
        <v>2</v>
      </c>
      <c r="C23">
        <v>171</v>
      </c>
      <c r="D23" s="5">
        <v>2017</v>
      </c>
      <c r="E23">
        <v>6</v>
      </c>
    </row>
    <row r="24" spans="1:5" x14ac:dyDescent="0.3">
      <c r="A24">
        <v>1752092</v>
      </c>
      <c r="B24" t="s">
        <v>4</v>
      </c>
      <c r="C24">
        <v>171</v>
      </c>
      <c r="D24" s="5">
        <v>2017</v>
      </c>
      <c r="E24">
        <v>10</v>
      </c>
    </row>
    <row r="25" spans="1:5" x14ac:dyDescent="0.3">
      <c r="A25">
        <v>1752092</v>
      </c>
      <c r="B25" t="s">
        <v>6</v>
      </c>
      <c r="C25">
        <v>171</v>
      </c>
      <c r="D25" s="5">
        <v>2017</v>
      </c>
      <c r="E25">
        <v>7</v>
      </c>
    </row>
    <row r="26" spans="1:5" x14ac:dyDescent="0.3">
      <c r="A26">
        <v>1752092</v>
      </c>
      <c r="B26" t="s">
        <v>8</v>
      </c>
      <c r="C26">
        <v>171</v>
      </c>
      <c r="D26" s="5">
        <v>2017</v>
      </c>
      <c r="E26">
        <v>7</v>
      </c>
    </row>
    <row r="27" spans="1:5" x14ac:dyDescent="0.3">
      <c r="A27">
        <v>1752092</v>
      </c>
      <c r="B27" t="s">
        <v>10</v>
      </c>
      <c r="C27">
        <v>171</v>
      </c>
      <c r="D27" s="5">
        <v>2017</v>
      </c>
      <c r="E27">
        <v>9</v>
      </c>
    </row>
    <row r="28" spans="1:5" x14ac:dyDescent="0.3">
      <c r="A28">
        <v>1752092</v>
      </c>
      <c r="B28" t="s">
        <v>14</v>
      </c>
      <c r="C28">
        <v>172</v>
      </c>
      <c r="D28" s="5">
        <v>2017</v>
      </c>
      <c r="E28">
        <v>7</v>
      </c>
    </row>
    <row r="29" spans="1:5" x14ac:dyDescent="0.3">
      <c r="A29">
        <v>1752092</v>
      </c>
      <c r="B29" t="s">
        <v>22</v>
      </c>
      <c r="C29">
        <v>172</v>
      </c>
      <c r="D29" s="5">
        <v>2017</v>
      </c>
      <c r="E29">
        <v>5</v>
      </c>
    </row>
    <row r="30" spans="1:5" x14ac:dyDescent="0.3">
      <c r="A30">
        <v>1752092</v>
      </c>
      <c r="B30" t="s">
        <v>32</v>
      </c>
      <c r="C30">
        <v>181</v>
      </c>
      <c r="D30" s="5">
        <v>2018</v>
      </c>
      <c r="E30">
        <v>8</v>
      </c>
    </row>
    <row r="31" spans="1:5" x14ac:dyDescent="0.3">
      <c r="A31">
        <v>1752092</v>
      </c>
      <c r="B31" t="s">
        <v>36</v>
      </c>
      <c r="C31">
        <v>181</v>
      </c>
      <c r="D31" s="5">
        <v>2018</v>
      </c>
      <c r="E31">
        <v>9</v>
      </c>
    </row>
    <row r="32" spans="1:5" x14ac:dyDescent="0.3">
      <c r="A32">
        <v>1752092</v>
      </c>
      <c r="B32" t="s">
        <v>38</v>
      </c>
      <c r="C32">
        <v>182</v>
      </c>
      <c r="D32" s="5">
        <v>2018</v>
      </c>
      <c r="E32">
        <v>7</v>
      </c>
    </row>
    <row r="33" spans="1:5" x14ac:dyDescent="0.3">
      <c r="A33">
        <v>1752092</v>
      </c>
      <c r="B33" t="s">
        <v>56</v>
      </c>
      <c r="C33">
        <v>191</v>
      </c>
      <c r="D33" s="5">
        <v>2019</v>
      </c>
      <c r="E33">
        <v>7</v>
      </c>
    </row>
    <row r="34" spans="1:5" x14ac:dyDescent="0.3">
      <c r="A34">
        <v>1752092</v>
      </c>
      <c r="B34" t="s">
        <v>67</v>
      </c>
      <c r="C34">
        <v>192</v>
      </c>
      <c r="D34" s="5">
        <v>2019</v>
      </c>
      <c r="E34">
        <v>6</v>
      </c>
    </row>
    <row r="35" spans="1:5" x14ac:dyDescent="0.3">
      <c r="A35">
        <v>1752092</v>
      </c>
      <c r="B35" t="s">
        <v>73</v>
      </c>
      <c r="C35">
        <v>192</v>
      </c>
      <c r="D35" s="5">
        <v>2019</v>
      </c>
      <c r="E35">
        <v>9</v>
      </c>
    </row>
    <row r="36" spans="1:5" x14ac:dyDescent="0.3">
      <c r="A36">
        <v>1752092</v>
      </c>
      <c r="B36" t="s">
        <v>75</v>
      </c>
      <c r="C36">
        <v>192</v>
      </c>
      <c r="D36" s="5">
        <v>2019</v>
      </c>
      <c r="E36">
        <v>6</v>
      </c>
    </row>
    <row r="37" spans="1:5" x14ac:dyDescent="0.3">
      <c r="A37">
        <v>1752092</v>
      </c>
      <c r="B37" t="s">
        <v>69</v>
      </c>
      <c r="C37">
        <v>201</v>
      </c>
      <c r="D37" s="5">
        <v>2020</v>
      </c>
      <c r="E37">
        <v>7</v>
      </c>
    </row>
    <row r="38" spans="1:5" x14ac:dyDescent="0.3">
      <c r="A38">
        <v>1752092</v>
      </c>
      <c r="B38" t="s">
        <v>77</v>
      </c>
      <c r="C38">
        <v>201</v>
      </c>
      <c r="D38" s="5">
        <v>2020</v>
      </c>
      <c r="E38">
        <v>10</v>
      </c>
    </row>
    <row r="39" spans="1:5" x14ac:dyDescent="0.3">
      <c r="A39">
        <v>1752092</v>
      </c>
      <c r="B39" t="s">
        <v>81</v>
      </c>
      <c r="C39">
        <v>201</v>
      </c>
      <c r="D39" s="5">
        <v>2020</v>
      </c>
      <c r="E39">
        <v>9</v>
      </c>
    </row>
    <row r="40" spans="1:5" x14ac:dyDescent="0.3">
      <c r="A40">
        <v>1752200</v>
      </c>
      <c r="B40" t="s">
        <v>2</v>
      </c>
      <c r="C40">
        <v>171</v>
      </c>
      <c r="D40" s="5">
        <v>2017</v>
      </c>
      <c r="E40">
        <v>7</v>
      </c>
    </row>
    <row r="41" spans="1:5" x14ac:dyDescent="0.3">
      <c r="A41">
        <v>1752200</v>
      </c>
      <c r="B41" t="s">
        <v>6</v>
      </c>
      <c r="C41">
        <v>171</v>
      </c>
      <c r="D41" s="5">
        <v>2017</v>
      </c>
      <c r="E41">
        <v>9</v>
      </c>
    </row>
    <row r="42" spans="1:5" x14ac:dyDescent="0.3">
      <c r="A42">
        <v>1752200</v>
      </c>
      <c r="B42" t="s">
        <v>10</v>
      </c>
      <c r="C42">
        <v>171</v>
      </c>
      <c r="D42" s="5">
        <v>2017</v>
      </c>
      <c r="E42">
        <v>5</v>
      </c>
    </row>
    <row r="43" spans="1:5" x14ac:dyDescent="0.3">
      <c r="A43">
        <v>1752200</v>
      </c>
      <c r="B43" t="s">
        <v>12</v>
      </c>
      <c r="C43">
        <v>172</v>
      </c>
      <c r="D43" s="5">
        <v>2017</v>
      </c>
      <c r="E43">
        <v>5</v>
      </c>
    </row>
    <row r="44" spans="1:5" x14ac:dyDescent="0.3">
      <c r="A44">
        <v>1752200</v>
      </c>
      <c r="B44" t="s">
        <v>24</v>
      </c>
      <c r="C44">
        <v>181</v>
      </c>
      <c r="D44" s="5">
        <v>2018</v>
      </c>
      <c r="E44">
        <v>8</v>
      </c>
    </row>
    <row r="45" spans="1:5" x14ac:dyDescent="0.3">
      <c r="A45">
        <v>1752200</v>
      </c>
      <c r="B45" t="s">
        <v>30</v>
      </c>
      <c r="C45">
        <v>181</v>
      </c>
      <c r="D45" s="5">
        <v>2018</v>
      </c>
      <c r="E45">
        <v>10</v>
      </c>
    </row>
    <row r="46" spans="1:5" x14ac:dyDescent="0.3">
      <c r="A46">
        <v>1752200</v>
      </c>
      <c r="B46" t="s">
        <v>36</v>
      </c>
      <c r="C46">
        <v>181</v>
      </c>
      <c r="D46" s="5">
        <v>2018</v>
      </c>
      <c r="E46">
        <v>8</v>
      </c>
    </row>
    <row r="47" spans="1:5" x14ac:dyDescent="0.3">
      <c r="A47">
        <v>1752200</v>
      </c>
      <c r="B47" t="s">
        <v>38</v>
      </c>
      <c r="C47">
        <v>182</v>
      </c>
      <c r="D47" s="5">
        <v>2018</v>
      </c>
      <c r="E47">
        <v>7</v>
      </c>
    </row>
    <row r="48" spans="1:5" x14ac:dyDescent="0.3">
      <c r="A48">
        <v>1752200</v>
      </c>
      <c r="B48" t="s">
        <v>40</v>
      </c>
      <c r="C48">
        <v>182</v>
      </c>
      <c r="D48" s="5">
        <v>2018</v>
      </c>
      <c r="E48">
        <v>8</v>
      </c>
    </row>
    <row r="49" spans="1:5" x14ac:dyDescent="0.3">
      <c r="A49">
        <v>1752200</v>
      </c>
      <c r="B49" t="s">
        <v>42</v>
      </c>
      <c r="C49">
        <v>182</v>
      </c>
      <c r="D49" s="5">
        <v>2018</v>
      </c>
      <c r="E49">
        <v>10</v>
      </c>
    </row>
    <row r="50" spans="1:5" x14ac:dyDescent="0.3">
      <c r="A50">
        <v>1752200</v>
      </c>
      <c r="B50" t="s">
        <v>44</v>
      </c>
      <c r="C50">
        <v>182</v>
      </c>
      <c r="D50" s="5">
        <v>2018</v>
      </c>
      <c r="E50">
        <v>10</v>
      </c>
    </row>
    <row r="51" spans="1:5" x14ac:dyDescent="0.3">
      <c r="A51">
        <v>1752200</v>
      </c>
      <c r="B51" t="s">
        <v>48</v>
      </c>
      <c r="C51">
        <v>191</v>
      </c>
      <c r="D51" s="5">
        <v>2019</v>
      </c>
      <c r="E51">
        <v>8</v>
      </c>
    </row>
    <row r="52" spans="1:5" x14ac:dyDescent="0.3">
      <c r="A52">
        <v>1752200</v>
      </c>
      <c r="B52" t="s">
        <v>50</v>
      </c>
      <c r="C52">
        <v>191</v>
      </c>
      <c r="D52" s="5">
        <v>2019</v>
      </c>
      <c r="E52">
        <v>9</v>
      </c>
    </row>
    <row r="53" spans="1:5" x14ac:dyDescent="0.3">
      <c r="A53">
        <v>1752200</v>
      </c>
      <c r="B53" t="s">
        <v>56</v>
      </c>
      <c r="C53">
        <v>191</v>
      </c>
      <c r="D53" s="5">
        <v>2019</v>
      </c>
      <c r="E53">
        <v>10</v>
      </c>
    </row>
    <row r="54" spans="1:5" x14ac:dyDescent="0.3">
      <c r="A54">
        <v>1752200</v>
      </c>
      <c r="B54" t="s">
        <v>59</v>
      </c>
      <c r="C54">
        <v>191</v>
      </c>
      <c r="D54" s="5">
        <v>2019</v>
      </c>
      <c r="E54">
        <v>5</v>
      </c>
    </row>
    <row r="55" spans="1:5" x14ac:dyDescent="0.3">
      <c r="A55">
        <v>1752200</v>
      </c>
      <c r="B55" t="s">
        <v>61</v>
      </c>
      <c r="C55">
        <v>192</v>
      </c>
      <c r="D55" s="5">
        <v>2019</v>
      </c>
      <c r="E55">
        <v>5</v>
      </c>
    </row>
    <row r="56" spans="1:5" x14ac:dyDescent="0.3">
      <c r="A56">
        <v>1752200</v>
      </c>
      <c r="B56" t="s">
        <v>75</v>
      </c>
      <c r="C56">
        <v>192</v>
      </c>
      <c r="D56" s="5">
        <v>2019</v>
      </c>
      <c r="E56">
        <v>9</v>
      </c>
    </row>
    <row r="57" spans="1:5" x14ac:dyDescent="0.3">
      <c r="A57">
        <v>1752200</v>
      </c>
      <c r="B57" t="s">
        <v>69</v>
      </c>
      <c r="C57">
        <v>201</v>
      </c>
      <c r="D57" s="5">
        <v>2020</v>
      </c>
      <c r="E57">
        <v>9</v>
      </c>
    </row>
    <row r="58" spans="1:5" x14ac:dyDescent="0.3">
      <c r="A58">
        <v>1752200</v>
      </c>
      <c r="B58" t="s">
        <v>77</v>
      </c>
      <c r="C58">
        <v>201</v>
      </c>
      <c r="D58" s="5">
        <v>2020</v>
      </c>
      <c r="E58">
        <v>6</v>
      </c>
    </row>
    <row r="59" spans="1:5" x14ac:dyDescent="0.3">
      <c r="A59">
        <v>1752474</v>
      </c>
      <c r="B59" t="s">
        <v>10</v>
      </c>
      <c r="C59">
        <v>171</v>
      </c>
      <c r="D59" s="5">
        <v>2017</v>
      </c>
      <c r="E59">
        <v>5</v>
      </c>
    </row>
    <row r="60" spans="1:5" x14ac:dyDescent="0.3">
      <c r="A60">
        <v>1752474</v>
      </c>
      <c r="B60" t="s">
        <v>14</v>
      </c>
      <c r="C60">
        <v>172</v>
      </c>
      <c r="D60" s="5">
        <v>2017</v>
      </c>
      <c r="E60">
        <v>5</v>
      </c>
    </row>
    <row r="61" spans="1:5" x14ac:dyDescent="0.3">
      <c r="A61">
        <v>1752474</v>
      </c>
      <c r="B61" t="s">
        <v>16</v>
      </c>
      <c r="C61">
        <v>172</v>
      </c>
      <c r="D61" s="5">
        <v>2017</v>
      </c>
      <c r="E61">
        <v>7</v>
      </c>
    </row>
    <row r="62" spans="1:5" x14ac:dyDescent="0.3">
      <c r="A62">
        <v>1752474</v>
      </c>
      <c r="B62" t="s">
        <v>20</v>
      </c>
      <c r="C62">
        <v>172</v>
      </c>
      <c r="D62" s="5">
        <v>2017</v>
      </c>
      <c r="E62">
        <v>6</v>
      </c>
    </row>
    <row r="63" spans="1:5" x14ac:dyDescent="0.3">
      <c r="A63">
        <v>1752474</v>
      </c>
      <c r="B63" t="s">
        <v>34</v>
      </c>
      <c r="C63">
        <v>181</v>
      </c>
      <c r="D63" s="5">
        <v>2018</v>
      </c>
      <c r="E63">
        <v>10</v>
      </c>
    </row>
    <row r="64" spans="1:5" x14ac:dyDescent="0.3">
      <c r="A64">
        <v>1752474</v>
      </c>
      <c r="B64" t="s">
        <v>38</v>
      </c>
      <c r="C64">
        <v>182</v>
      </c>
      <c r="D64" s="5">
        <v>2018</v>
      </c>
      <c r="E64">
        <v>8</v>
      </c>
    </row>
    <row r="65" spans="1:5" x14ac:dyDescent="0.3">
      <c r="A65">
        <v>1752474</v>
      </c>
      <c r="B65" t="s">
        <v>44</v>
      </c>
      <c r="C65">
        <v>182</v>
      </c>
      <c r="D65" s="5">
        <v>2018</v>
      </c>
      <c r="E65">
        <v>10</v>
      </c>
    </row>
    <row r="66" spans="1:5" x14ac:dyDescent="0.3">
      <c r="A66">
        <v>1752474</v>
      </c>
      <c r="B66" t="s">
        <v>46</v>
      </c>
      <c r="C66">
        <v>182</v>
      </c>
      <c r="D66" s="5">
        <v>2018</v>
      </c>
      <c r="E66">
        <v>5</v>
      </c>
    </row>
    <row r="67" spans="1:5" x14ac:dyDescent="0.3">
      <c r="A67">
        <v>1752474</v>
      </c>
      <c r="B67" t="s">
        <v>48</v>
      </c>
      <c r="C67">
        <v>191</v>
      </c>
      <c r="D67" s="5">
        <v>2019</v>
      </c>
      <c r="E67">
        <v>8</v>
      </c>
    </row>
    <row r="68" spans="1:5" x14ac:dyDescent="0.3">
      <c r="A68">
        <v>1752474</v>
      </c>
      <c r="B68" t="s">
        <v>50</v>
      </c>
      <c r="C68">
        <v>191</v>
      </c>
      <c r="D68" s="5">
        <v>2019</v>
      </c>
      <c r="E68">
        <v>8</v>
      </c>
    </row>
    <row r="69" spans="1:5" x14ac:dyDescent="0.3">
      <c r="A69">
        <v>1752474</v>
      </c>
      <c r="B69" t="s">
        <v>52</v>
      </c>
      <c r="C69">
        <v>191</v>
      </c>
      <c r="D69" s="5">
        <v>2019</v>
      </c>
      <c r="E69">
        <v>7</v>
      </c>
    </row>
    <row r="70" spans="1:5" x14ac:dyDescent="0.3">
      <c r="A70">
        <v>1752474</v>
      </c>
      <c r="B70" t="s">
        <v>54</v>
      </c>
      <c r="C70">
        <v>191</v>
      </c>
      <c r="D70" s="5">
        <v>2019</v>
      </c>
      <c r="E70">
        <v>8</v>
      </c>
    </row>
    <row r="71" spans="1:5" x14ac:dyDescent="0.3">
      <c r="A71">
        <v>1752474</v>
      </c>
      <c r="B71" t="s">
        <v>65</v>
      </c>
      <c r="C71">
        <v>192</v>
      </c>
      <c r="D71" s="5">
        <v>2019</v>
      </c>
      <c r="E71">
        <v>7</v>
      </c>
    </row>
    <row r="72" spans="1:5" x14ac:dyDescent="0.3">
      <c r="A72">
        <v>1752474</v>
      </c>
      <c r="B72" t="s">
        <v>67</v>
      </c>
      <c r="C72">
        <v>192</v>
      </c>
      <c r="D72" s="5">
        <v>2019</v>
      </c>
      <c r="E72">
        <v>7</v>
      </c>
    </row>
    <row r="73" spans="1:5" x14ac:dyDescent="0.3">
      <c r="A73">
        <v>1752474</v>
      </c>
      <c r="B73" t="s">
        <v>73</v>
      </c>
      <c r="C73">
        <v>192</v>
      </c>
      <c r="D73" s="5">
        <v>2019</v>
      </c>
      <c r="E73">
        <v>8</v>
      </c>
    </row>
    <row r="74" spans="1:5" x14ac:dyDescent="0.3">
      <c r="A74">
        <v>1752474</v>
      </c>
      <c r="B74" t="s">
        <v>75</v>
      </c>
      <c r="C74">
        <v>192</v>
      </c>
      <c r="D74" s="5">
        <v>2019</v>
      </c>
      <c r="E74">
        <v>5</v>
      </c>
    </row>
    <row r="75" spans="1:5" x14ac:dyDescent="0.3">
      <c r="A75">
        <v>1752474</v>
      </c>
      <c r="B75" t="s">
        <v>69</v>
      </c>
      <c r="C75">
        <v>201</v>
      </c>
      <c r="D75" s="5">
        <v>2020</v>
      </c>
      <c r="E75">
        <v>9</v>
      </c>
    </row>
    <row r="76" spans="1:5" x14ac:dyDescent="0.3">
      <c r="A76">
        <v>1752474</v>
      </c>
      <c r="B76" t="s">
        <v>79</v>
      </c>
      <c r="C76">
        <v>201</v>
      </c>
      <c r="D76" s="5">
        <v>2020</v>
      </c>
      <c r="E76">
        <v>9</v>
      </c>
    </row>
    <row r="77" spans="1:5" x14ac:dyDescent="0.3">
      <c r="A77">
        <v>1752474</v>
      </c>
      <c r="B77" t="s">
        <v>81</v>
      </c>
      <c r="C77">
        <v>201</v>
      </c>
      <c r="D77" s="5">
        <v>2020</v>
      </c>
      <c r="E77">
        <v>5</v>
      </c>
    </row>
    <row r="78" spans="1:5" x14ac:dyDescent="0.3">
      <c r="A78">
        <v>1752474</v>
      </c>
      <c r="B78" t="s">
        <v>71</v>
      </c>
      <c r="C78">
        <v>201</v>
      </c>
      <c r="D78" s="5">
        <v>2020</v>
      </c>
      <c r="E78">
        <v>9</v>
      </c>
    </row>
    <row r="79" spans="1:5" x14ac:dyDescent="0.3">
      <c r="A79">
        <v>1652676</v>
      </c>
      <c r="B79" t="s">
        <v>4</v>
      </c>
      <c r="C79">
        <v>171</v>
      </c>
      <c r="D79" s="5">
        <v>2017</v>
      </c>
      <c r="E79">
        <v>7</v>
      </c>
    </row>
    <row r="80" spans="1:5" x14ac:dyDescent="0.3">
      <c r="A80">
        <v>1652676</v>
      </c>
      <c r="B80" t="s">
        <v>6</v>
      </c>
      <c r="C80">
        <v>171</v>
      </c>
      <c r="D80" s="5">
        <v>2017</v>
      </c>
      <c r="E80">
        <v>10</v>
      </c>
    </row>
    <row r="81" spans="1:5" x14ac:dyDescent="0.3">
      <c r="A81">
        <v>1652676</v>
      </c>
      <c r="B81" t="s">
        <v>8</v>
      </c>
      <c r="C81">
        <v>171</v>
      </c>
      <c r="D81" s="5">
        <v>2017</v>
      </c>
      <c r="E81">
        <v>6</v>
      </c>
    </row>
    <row r="82" spans="1:5" x14ac:dyDescent="0.3">
      <c r="A82">
        <v>1652676</v>
      </c>
      <c r="B82" t="s">
        <v>10</v>
      </c>
      <c r="C82">
        <v>171</v>
      </c>
      <c r="D82" s="5">
        <v>2017</v>
      </c>
      <c r="E82">
        <v>6</v>
      </c>
    </row>
    <row r="83" spans="1:5" x14ac:dyDescent="0.3">
      <c r="A83">
        <v>1652676</v>
      </c>
      <c r="B83" t="s">
        <v>20</v>
      </c>
      <c r="C83">
        <v>172</v>
      </c>
      <c r="D83" s="5">
        <v>2017</v>
      </c>
      <c r="E83">
        <v>5</v>
      </c>
    </row>
    <row r="84" spans="1:5" x14ac:dyDescent="0.3">
      <c r="A84">
        <v>1652676</v>
      </c>
      <c r="B84" t="s">
        <v>22</v>
      </c>
      <c r="C84">
        <v>172</v>
      </c>
      <c r="D84" s="5">
        <v>2017</v>
      </c>
      <c r="E84">
        <v>5</v>
      </c>
    </row>
    <row r="85" spans="1:5" x14ac:dyDescent="0.3">
      <c r="A85">
        <v>1652676</v>
      </c>
      <c r="B85" t="s">
        <v>24</v>
      </c>
      <c r="C85">
        <v>181</v>
      </c>
      <c r="D85" s="5">
        <v>2018</v>
      </c>
      <c r="E85">
        <v>7</v>
      </c>
    </row>
    <row r="86" spans="1:5" x14ac:dyDescent="0.3">
      <c r="A86">
        <v>1652676</v>
      </c>
      <c r="B86" t="s">
        <v>26</v>
      </c>
      <c r="C86">
        <v>181</v>
      </c>
      <c r="D86" s="5">
        <v>2018</v>
      </c>
      <c r="E86">
        <v>7</v>
      </c>
    </row>
    <row r="87" spans="1:5" x14ac:dyDescent="0.3">
      <c r="A87">
        <v>1652676</v>
      </c>
      <c r="B87" t="s">
        <v>30</v>
      </c>
      <c r="C87">
        <v>181</v>
      </c>
      <c r="D87" s="5">
        <v>2018</v>
      </c>
      <c r="E87">
        <v>7</v>
      </c>
    </row>
    <row r="88" spans="1:5" x14ac:dyDescent="0.3">
      <c r="A88">
        <v>1652676</v>
      </c>
      <c r="B88" t="s">
        <v>32</v>
      </c>
      <c r="C88">
        <v>181</v>
      </c>
      <c r="D88" s="5">
        <v>2018</v>
      </c>
      <c r="E88">
        <v>10</v>
      </c>
    </row>
    <row r="89" spans="1:5" x14ac:dyDescent="0.3">
      <c r="A89">
        <v>1652676</v>
      </c>
      <c r="B89" t="s">
        <v>36</v>
      </c>
      <c r="C89">
        <v>181</v>
      </c>
      <c r="D89" s="5">
        <v>2018</v>
      </c>
      <c r="E89">
        <v>7</v>
      </c>
    </row>
    <row r="90" spans="1:5" x14ac:dyDescent="0.3">
      <c r="A90">
        <v>1652676</v>
      </c>
      <c r="B90" t="s">
        <v>38</v>
      </c>
      <c r="C90">
        <v>182</v>
      </c>
      <c r="D90" s="5">
        <v>2018</v>
      </c>
      <c r="E90">
        <v>6</v>
      </c>
    </row>
    <row r="91" spans="1:5" x14ac:dyDescent="0.3">
      <c r="A91">
        <v>1652676</v>
      </c>
      <c r="B91" t="s">
        <v>42</v>
      </c>
      <c r="C91">
        <v>182</v>
      </c>
      <c r="D91" s="5">
        <v>2018</v>
      </c>
      <c r="E91">
        <v>5</v>
      </c>
    </row>
    <row r="92" spans="1:5" x14ac:dyDescent="0.3">
      <c r="A92">
        <v>1652676</v>
      </c>
      <c r="B92" t="s">
        <v>48</v>
      </c>
      <c r="C92">
        <v>191</v>
      </c>
      <c r="D92" s="5">
        <v>2019</v>
      </c>
      <c r="E92">
        <v>7</v>
      </c>
    </row>
    <row r="93" spans="1:5" x14ac:dyDescent="0.3">
      <c r="A93">
        <v>1652676</v>
      </c>
      <c r="B93" t="s">
        <v>54</v>
      </c>
      <c r="C93">
        <v>191</v>
      </c>
      <c r="D93" s="5">
        <v>2019</v>
      </c>
      <c r="E93">
        <v>8</v>
      </c>
    </row>
    <row r="94" spans="1:5" x14ac:dyDescent="0.3">
      <c r="A94">
        <v>1652676</v>
      </c>
      <c r="B94" t="s">
        <v>58</v>
      </c>
      <c r="C94">
        <v>191</v>
      </c>
      <c r="D94" s="5">
        <v>2019</v>
      </c>
      <c r="E94">
        <v>5</v>
      </c>
    </row>
    <row r="95" spans="1:5" x14ac:dyDescent="0.3">
      <c r="A95">
        <v>1652676</v>
      </c>
      <c r="B95" t="s">
        <v>59</v>
      </c>
      <c r="C95">
        <v>191</v>
      </c>
      <c r="D95" s="5">
        <v>2019</v>
      </c>
      <c r="E95">
        <v>8</v>
      </c>
    </row>
    <row r="96" spans="1:5" x14ac:dyDescent="0.3">
      <c r="A96">
        <v>1652676</v>
      </c>
      <c r="B96" t="s">
        <v>65</v>
      </c>
      <c r="C96">
        <v>192</v>
      </c>
      <c r="D96" s="5">
        <v>2019</v>
      </c>
      <c r="E96">
        <v>5</v>
      </c>
    </row>
    <row r="97" spans="1:5" x14ac:dyDescent="0.3">
      <c r="A97">
        <v>1652676</v>
      </c>
      <c r="B97" t="s">
        <v>81</v>
      </c>
      <c r="C97">
        <v>201</v>
      </c>
      <c r="D97" s="5">
        <v>2020</v>
      </c>
      <c r="E97">
        <v>9</v>
      </c>
    </row>
    <row r="98" spans="1:5" x14ac:dyDescent="0.3">
      <c r="A98">
        <v>1652676</v>
      </c>
      <c r="B98" t="s">
        <v>71</v>
      </c>
      <c r="C98">
        <v>201</v>
      </c>
      <c r="D98" s="5">
        <v>2020</v>
      </c>
      <c r="E98">
        <v>6</v>
      </c>
    </row>
    <row r="99" spans="1:5" x14ac:dyDescent="0.3">
      <c r="A99">
        <v>1652337</v>
      </c>
      <c r="B99" t="s">
        <v>2</v>
      </c>
      <c r="C99">
        <v>171</v>
      </c>
      <c r="D99" s="5">
        <v>2017</v>
      </c>
      <c r="E99">
        <v>6</v>
      </c>
    </row>
    <row r="100" spans="1:5" x14ac:dyDescent="0.3">
      <c r="A100">
        <v>1652337</v>
      </c>
      <c r="B100" t="s">
        <v>10</v>
      </c>
      <c r="C100">
        <v>171</v>
      </c>
      <c r="D100" s="5">
        <v>2017</v>
      </c>
      <c r="E100">
        <v>6</v>
      </c>
    </row>
    <row r="101" spans="1:5" x14ac:dyDescent="0.3">
      <c r="A101">
        <v>1652337</v>
      </c>
      <c r="B101" t="s">
        <v>12</v>
      </c>
      <c r="C101">
        <v>172</v>
      </c>
      <c r="D101" s="5">
        <v>2017</v>
      </c>
      <c r="E101">
        <v>7</v>
      </c>
    </row>
    <row r="102" spans="1:5" x14ac:dyDescent="0.3">
      <c r="A102">
        <v>1652337</v>
      </c>
      <c r="B102" t="s">
        <v>18</v>
      </c>
      <c r="C102">
        <v>172</v>
      </c>
      <c r="D102" s="5">
        <v>2017</v>
      </c>
      <c r="E102">
        <v>6</v>
      </c>
    </row>
    <row r="103" spans="1:5" x14ac:dyDescent="0.3">
      <c r="A103">
        <v>1652337</v>
      </c>
      <c r="B103" t="s">
        <v>22</v>
      </c>
      <c r="C103">
        <v>172</v>
      </c>
      <c r="D103" s="5">
        <v>2017</v>
      </c>
      <c r="E103">
        <v>9</v>
      </c>
    </row>
    <row r="104" spans="1:5" x14ac:dyDescent="0.3">
      <c r="A104">
        <v>1652337</v>
      </c>
      <c r="B104" t="s">
        <v>24</v>
      </c>
      <c r="C104">
        <v>181</v>
      </c>
      <c r="D104" s="5">
        <v>2018</v>
      </c>
      <c r="E104">
        <v>5</v>
      </c>
    </row>
    <row r="105" spans="1:5" x14ac:dyDescent="0.3">
      <c r="A105">
        <v>1652337</v>
      </c>
      <c r="B105" t="s">
        <v>30</v>
      </c>
      <c r="C105">
        <v>181</v>
      </c>
      <c r="D105" s="5">
        <v>2018</v>
      </c>
      <c r="E105">
        <v>7</v>
      </c>
    </row>
    <row r="106" spans="1:5" x14ac:dyDescent="0.3">
      <c r="A106">
        <v>1652337</v>
      </c>
      <c r="B106" t="s">
        <v>34</v>
      </c>
      <c r="C106">
        <v>181</v>
      </c>
      <c r="D106" s="5">
        <v>2018</v>
      </c>
      <c r="E106">
        <v>5</v>
      </c>
    </row>
    <row r="107" spans="1:5" x14ac:dyDescent="0.3">
      <c r="A107">
        <v>1652337</v>
      </c>
      <c r="B107" t="s">
        <v>36</v>
      </c>
      <c r="C107">
        <v>181</v>
      </c>
      <c r="D107" s="5">
        <v>2018</v>
      </c>
      <c r="E107">
        <v>5</v>
      </c>
    </row>
    <row r="108" spans="1:5" x14ac:dyDescent="0.3">
      <c r="A108">
        <v>1652337</v>
      </c>
      <c r="B108" t="s">
        <v>38</v>
      </c>
      <c r="C108">
        <v>182</v>
      </c>
      <c r="D108" s="5">
        <v>2018</v>
      </c>
      <c r="E108">
        <v>7</v>
      </c>
    </row>
    <row r="109" spans="1:5" x14ac:dyDescent="0.3">
      <c r="A109">
        <v>1652337</v>
      </c>
      <c r="B109" t="s">
        <v>42</v>
      </c>
      <c r="C109">
        <v>182</v>
      </c>
      <c r="D109" s="5">
        <v>2018</v>
      </c>
      <c r="E109">
        <v>8</v>
      </c>
    </row>
    <row r="110" spans="1:5" x14ac:dyDescent="0.3">
      <c r="A110">
        <v>1652337</v>
      </c>
      <c r="B110" t="s">
        <v>46</v>
      </c>
      <c r="C110">
        <v>182</v>
      </c>
      <c r="D110" s="5">
        <v>2018</v>
      </c>
      <c r="E110">
        <v>5</v>
      </c>
    </row>
    <row r="111" spans="1:5" x14ac:dyDescent="0.3">
      <c r="A111">
        <v>1652337</v>
      </c>
      <c r="B111" t="s">
        <v>48</v>
      </c>
      <c r="C111">
        <v>191</v>
      </c>
      <c r="D111" s="5">
        <v>2019</v>
      </c>
      <c r="E111">
        <v>5</v>
      </c>
    </row>
    <row r="112" spans="1:5" x14ac:dyDescent="0.3">
      <c r="A112">
        <v>1652337</v>
      </c>
      <c r="B112" t="s">
        <v>52</v>
      </c>
      <c r="C112">
        <v>191</v>
      </c>
      <c r="D112" s="5">
        <v>2019</v>
      </c>
      <c r="E112">
        <v>10</v>
      </c>
    </row>
    <row r="113" spans="1:5" x14ac:dyDescent="0.3">
      <c r="A113">
        <v>1652337</v>
      </c>
      <c r="B113" t="s">
        <v>56</v>
      </c>
      <c r="C113">
        <v>191</v>
      </c>
      <c r="D113" s="5">
        <v>2019</v>
      </c>
      <c r="E113">
        <v>6</v>
      </c>
    </row>
    <row r="114" spans="1:5" x14ac:dyDescent="0.3">
      <c r="A114">
        <v>1652337</v>
      </c>
      <c r="B114" t="s">
        <v>58</v>
      </c>
      <c r="C114">
        <v>191</v>
      </c>
      <c r="D114" s="5">
        <v>2019</v>
      </c>
      <c r="E114">
        <v>10</v>
      </c>
    </row>
    <row r="115" spans="1:5" x14ac:dyDescent="0.3">
      <c r="A115">
        <v>1652337</v>
      </c>
      <c r="B115" t="s">
        <v>73</v>
      </c>
      <c r="C115">
        <v>192</v>
      </c>
      <c r="D115" s="5">
        <v>2019</v>
      </c>
      <c r="E115">
        <v>10</v>
      </c>
    </row>
    <row r="116" spans="1:5" x14ac:dyDescent="0.3">
      <c r="A116">
        <v>1652337</v>
      </c>
      <c r="B116" t="s">
        <v>77</v>
      </c>
      <c r="C116">
        <v>201</v>
      </c>
      <c r="D116" s="5">
        <v>2020</v>
      </c>
      <c r="E116">
        <v>5</v>
      </c>
    </row>
    <row r="117" spans="1:5" x14ac:dyDescent="0.3">
      <c r="A117">
        <v>1652331</v>
      </c>
      <c r="B117" t="s">
        <v>4</v>
      </c>
      <c r="C117">
        <v>171</v>
      </c>
      <c r="D117" s="5">
        <v>2017</v>
      </c>
      <c r="E117">
        <v>6</v>
      </c>
    </row>
    <row r="118" spans="1:5" x14ac:dyDescent="0.3">
      <c r="A118">
        <v>1652331</v>
      </c>
      <c r="B118" t="s">
        <v>10</v>
      </c>
      <c r="C118">
        <v>171</v>
      </c>
      <c r="D118" s="5">
        <v>2017</v>
      </c>
      <c r="E118">
        <v>9</v>
      </c>
    </row>
    <row r="119" spans="1:5" x14ac:dyDescent="0.3">
      <c r="A119">
        <v>1652331</v>
      </c>
      <c r="B119" t="s">
        <v>16</v>
      </c>
      <c r="C119">
        <v>172</v>
      </c>
      <c r="D119" s="5">
        <v>2017</v>
      </c>
      <c r="E119">
        <v>8</v>
      </c>
    </row>
    <row r="120" spans="1:5" x14ac:dyDescent="0.3">
      <c r="A120">
        <v>1652331</v>
      </c>
      <c r="B120" t="s">
        <v>22</v>
      </c>
      <c r="C120">
        <v>172</v>
      </c>
      <c r="D120" s="5">
        <v>2017</v>
      </c>
      <c r="E120">
        <v>6</v>
      </c>
    </row>
    <row r="121" spans="1:5" x14ac:dyDescent="0.3">
      <c r="A121">
        <v>1652331</v>
      </c>
      <c r="B121" t="s">
        <v>28</v>
      </c>
      <c r="C121">
        <v>181</v>
      </c>
      <c r="D121" s="5">
        <v>2018</v>
      </c>
      <c r="E121">
        <v>7</v>
      </c>
    </row>
    <row r="122" spans="1:5" x14ac:dyDescent="0.3">
      <c r="A122">
        <v>1652331</v>
      </c>
      <c r="B122" t="s">
        <v>30</v>
      </c>
      <c r="C122">
        <v>181</v>
      </c>
      <c r="D122" s="5">
        <v>2018</v>
      </c>
      <c r="E122">
        <v>9</v>
      </c>
    </row>
    <row r="123" spans="1:5" x14ac:dyDescent="0.3">
      <c r="A123">
        <v>1652331</v>
      </c>
      <c r="B123" t="s">
        <v>32</v>
      </c>
      <c r="C123">
        <v>181</v>
      </c>
      <c r="D123" s="5">
        <v>2018</v>
      </c>
      <c r="E123">
        <v>7</v>
      </c>
    </row>
    <row r="124" spans="1:5" x14ac:dyDescent="0.3">
      <c r="A124">
        <v>1652331</v>
      </c>
      <c r="B124" t="s">
        <v>34</v>
      </c>
      <c r="C124">
        <v>181</v>
      </c>
      <c r="D124" s="5">
        <v>2018</v>
      </c>
      <c r="E124">
        <v>8</v>
      </c>
    </row>
    <row r="125" spans="1:5" x14ac:dyDescent="0.3">
      <c r="A125">
        <v>1652331</v>
      </c>
      <c r="B125" t="s">
        <v>36</v>
      </c>
      <c r="C125">
        <v>181</v>
      </c>
      <c r="D125" s="5">
        <v>2018</v>
      </c>
      <c r="E125">
        <v>5</v>
      </c>
    </row>
    <row r="126" spans="1:5" x14ac:dyDescent="0.3">
      <c r="A126">
        <v>1652331</v>
      </c>
      <c r="B126" t="s">
        <v>40</v>
      </c>
      <c r="C126">
        <v>182</v>
      </c>
      <c r="D126" s="5">
        <v>2018</v>
      </c>
      <c r="E126">
        <v>5</v>
      </c>
    </row>
    <row r="127" spans="1:5" x14ac:dyDescent="0.3">
      <c r="A127">
        <v>1652331</v>
      </c>
      <c r="B127" t="s">
        <v>46</v>
      </c>
      <c r="C127">
        <v>182</v>
      </c>
      <c r="D127" s="5">
        <v>2018</v>
      </c>
      <c r="E127">
        <v>8</v>
      </c>
    </row>
    <row r="128" spans="1:5" x14ac:dyDescent="0.3">
      <c r="A128">
        <v>1652331</v>
      </c>
      <c r="B128" t="s">
        <v>52</v>
      </c>
      <c r="C128">
        <v>191</v>
      </c>
      <c r="D128" s="5">
        <v>2019</v>
      </c>
      <c r="E128">
        <v>5</v>
      </c>
    </row>
    <row r="129" spans="1:5" x14ac:dyDescent="0.3">
      <c r="A129">
        <v>1652331</v>
      </c>
      <c r="B129" t="s">
        <v>54</v>
      </c>
      <c r="C129">
        <v>191</v>
      </c>
      <c r="D129" s="5">
        <v>2019</v>
      </c>
      <c r="E129">
        <v>10</v>
      </c>
    </row>
    <row r="130" spans="1:5" x14ac:dyDescent="0.3">
      <c r="A130">
        <v>1652331</v>
      </c>
      <c r="B130" t="s">
        <v>56</v>
      </c>
      <c r="C130">
        <v>191</v>
      </c>
      <c r="D130" s="5">
        <v>2019</v>
      </c>
      <c r="E130">
        <v>5</v>
      </c>
    </row>
    <row r="131" spans="1:5" x14ac:dyDescent="0.3">
      <c r="A131">
        <v>1652331</v>
      </c>
      <c r="B131" t="s">
        <v>58</v>
      </c>
      <c r="C131">
        <v>191</v>
      </c>
      <c r="D131" s="5">
        <v>2019</v>
      </c>
      <c r="E131">
        <v>10</v>
      </c>
    </row>
    <row r="132" spans="1:5" x14ac:dyDescent="0.3">
      <c r="A132">
        <v>1652331</v>
      </c>
      <c r="B132" t="s">
        <v>59</v>
      </c>
      <c r="C132">
        <v>191</v>
      </c>
      <c r="D132" s="5">
        <v>2019</v>
      </c>
      <c r="E132">
        <v>6</v>
      </c>
    </row>
    <row r="133" spans="1:5" x14ac:dyDescent="0.3">
      <c r="A133">
        <v>1652331</v>
      </c>
      <c r="B133" t="s">
        <v>61</v>
      </c>
      <c r="C133">
        <v>192</v>
      </c>
      <c r="D133" s="5">
        <v>2019</v>
      </c>
      <c r="E133">
        <v>9</v>
      </c>
    </row>
    <row r="134" spans="1:5" x14ac:dyDescent="0.3">
      <c r="A134">
        <v>1652331</v>
      </c>
      <c r="B134" t="s">
        <v>63</v>
      </c>
      <c r="C134">
        <v>192</v>
      </c>
      <c r="D134" s="5">
        <v>2019</v>
      </c>
      <c r="E134">
        <v>8</v>
      </c>
    </row>
    <row r="135" spans="1:5" x14ac:dyDescent="0.3">
      <c r="A135">
        <v>1652331</v>
      </c>
      <c r="B135" t="s">
        <v>65</v>
      </c>
      <c r="C135">
        <v>192</v>
      </c>
      <c r="D135" s="5">
        <v>2019</v>
      </c>
      <c r="E135">
        <v>9</v>
      </c>
    </row>
    <row r="136" spans="1:5" x14ac:dyDescent="0.3">
      <c r="A136">
        <v>1652331</v>
      </c>
      <c r="B136" t="s">
        <v>75</v>
      </c>
      <c r="C136">
        <v>192</v>
      </c>
      <c r="D136" s="5">
        <v>2019</v>
      </c>
      <c r="E136">
        <v>5</v>
      </c>
    </row>
    <row r="137" spans="1:5" x14ac:dyDescent="0.3">
      <c r="A137">
        <v>1652331</v>
      </c>
      <c r="B137" t="s">
        <v>69</v>
      </c>
      <c r="C137">
        <v>201</v>
      </c>
      <c r="D137" s="5">
        <v>2020</v>
      </c>
      <c r="E137">
        <v>5</v>
      </c>
    </row>
    <row r="138" spans="1:5" x14ac:dyDescent="0.3">
      <c r="A138">
        <v>1652349</v>
      </c>
      <c r="B138" t="s">
        <v>2</v>
      </c>
      <c r="C138">
        <v>171</v>
      </c>
      <c r="D138" s="5">
        <v>2017</v>
      </c>
      <c r="E138">
        <v>8</v>
      </c>
    </row>
    <row r="139" spans="1:5" x14ac:dyDescent="0.3">
      <c r="A139">
        <v>1652349</v>
      </c>
      <c r="B139" t="s">
        <v>6</v>
      </c>
      <c r="C139">
        <v>171</v>
      </c>
      <c r="D139" s="5">
        <v>2017</v>
      </c>
      <c r="E139">
        <v>10</v>
      </c>
    </row>
    <row r="140" spans="1:5" x14ac:dyDescent="0.3">
      <c r="A140">
        <v>1652349</v>
      </c>
      <c r="B140" t="s">
        <v>8</v>
      </c>
      <c r="C140">
        <v>171</v>
      </c>
      <c r="D140" s="5">
        <v>2017</v>
      </c>
      <c r="E140">
        <v>7</v>
      </c>
    </row>
    <row r="141" spans="1:5" x14ac:dyDescent="0.3">
      <c r="A141">
        <v>1652349</v>
      </c>
      <c r="B141" t="s">
        <v>10</v>
      </c>
      <c r="C141">
        <v>171</v>
      </c>
      <c r="D141" s="5">
        <v>2017</v>
      </c>
      <c r="E141">
        <v>5</v>
      </c>
    </row>
    <row r="142" spans="1:5" x14ac:dyDescent="0.3">
      <c r="A142">
        <v>1652349</v>
      </c>
      <c r="B142" t="s">
        <v>12</v>
      </c>
      <c r="C142">
        <v>172</v>
      </c>
      <c r="D142" s="5">
        <v>2017</v>
      </c>
      <c r="E142">
        <v>7</v>
      </c>
    </row>
    <row r="143" spans="1:5" x14ac:dyDescent="0.3">
      <c r="A143">
        <v>1652349</v>
      </c>
      <c r="B143" t="s">
        <v>14</v>
      </c>
      <c r="C143">
        <v>172</v>
      </c>
      <c r="D143" s="5">
        <v>2017</v>
      </c>
      <c r="E143">
        <v>7</v>
      </c>
    </row>
    <row r="144" spans="1:5" x14ac:dyDescent="0.3">
      <c r="A144">
        <v>1652349</v>
      </c>
      <c r="B144" t="s">
        <v>20</v>
      </c>
      <c r="C144">
        <v>172</v>
      </c>
      <c r="D144" s="5">
        <v>2017</v>
      </c>
      <c r="E144">
        <v>5</v>
      </c>
    </row>
    <row r="145" spans="1:5" x14ac:dyDescent="0.3">
      <c r="A145">
        <v>1652349</v>
      </c>
      <c r="B145" t="s">
        <v>30</v>
      </c>
      <c r="C145">
        <v>181</v>
      </c>
      <c r="D145" s="5">
        <v>2018</v>
      </c>
      <c r="E145">
        <v>7</v>
      </c>
    </row>
    <row r="146" spans="1:5" x14ac:dyDescent="0.3">
      <c r="A146">
        <v>1652349</v>
      </c>
      <c r="B146" t="s">
        <v>36</v>
      </c>
      <c r="C146">
        <v>181</v>
      </c>
      <c r="D146" s="5">
        <v>2018</v>
      </c>
      <c r="E146">
        <v>10</v>
      </c>
    </row>
    <row r="147" spans="1:5" x14ac:dyDescent="0.3">
      <c r="A147">
        <v>1652349</v>
      </c>
      <c r="B147" t="s">
        <v>40</v>
      </c>
      <c r="C147">
        <v>182</v>
      </c>
      <c r="D147" s="5">
        <v>2018</v>
      </c>
      <c r="E147">
        <v>10</v>
      </c>
    </row>
    <row r="148" spans="1:5" x14ac:dyDescent="0.3">
      <c r="A148">
        <v>1652349</v>
      </c>
      <c r="B148" t="s">
        <v>42</v>
      </c>
      <c r="C148">
        <v>182</v>
      </c>
      <c r="D148" s="5">
        <v>2018</v>
      </c>
      <c r="E148">
        <v>10</v>
      </c>
    </row>
    <row r="149" spans="1:5" x14ac:dyDescent="0.3">
      <c r="A149">
        <v>1652349</v>
      </c>
      <c r="B149" t="s">
        <v>44</v>
      </c>
      <c r="C149">
        <v>182</v>
      </c>
      <c r="D149" s="5">
        <v>2018</v>
      </c>
      <c r="E149">
        <v>10</v>
      </c>
    </row>
    <row r="150" spans="1:5" x14ac:dyDescent="0.3">
      <c r="A150">
        <v>1652349</v>
      </c>
      <c r="B150" t="s">
        <v>46</v>
      </c>
      <c r="C150">
        <v>182</v>
      </c>
      <c r="D150" s="5">
        <v>2018</v>
      </c>
      <c r="E150">
        <v>5</v>
      </c>
    </row>
    <row r="151" spans="1:5" x14ac:dyDescent="0.3">
      <c r="A151">
        <v>1652349</v>
      </c>
      <c r="B151" t="s">
        <v>54</v>
      </c>
      <c r="C151">
        <v>191</v>
      </c>
      <c r="D151" s="5">
        <v>2019</v>
      </c>
      <c r="E151">
        <v>8</v>
      </c>
    </row>
    <row r="152" spans="1:5" x14ac:dyDescent="0.3">
      <c r="A152">
        <v>1652349</v>
      </c>
      <c r="B152" t="s">
        <v>56</v>
      </c>
      <c r="C152">
        <v>191</v>
      </c>
      <c r="D152" s="5">
        <v>2019</v>
      </c>
      <c r="E152">
        <v>6</v>
      </c>
    </row>
    <row r="153" spans="1:5" x14ac:dyDescent="0.3">
      <c r="A153">
        <v>1652349</v>
      </c>
      <c r="B153" t="s">
        <v>58</v>
      </c>
      <c r="C153">
        <v>191</v>
      </c>
      <c r="D153" s="5">
        <v>2019</v>
      </c>
      <c r="E153">
        <v>7</v>
      </c>
    </row>
    <row r="154" spans="1:5" x14ac:dyDescent="0.3">
      <c r="A154">
        <v>1652349</v>
      </c>
      <c r="B154" t="s">
        <v>59</v>
      </c>
      <c r="C154">
        <v>191</v>
      </c>
      <c r="D154" s="5">
        <v>2019</v>
      </c>
      <c r="E154">
        <v>5</v>
      </c>
    </row>
    <row r="155" spans="1:5" x14ac:dyDescent="0.3">
      <c r="A155">
        <v>1652349</v>
      </c>
      <c r="B155" t="s">
        <v>69</v>
      </c>
      <c r="C155">
        <v>201</v>
      </c>
      <c r="D155" s="5">
        <v>2020</v>
      </c>
      <c r="E155">
        <v>5</v>
      </c>
    </row>
    <row r="156" spans="1:5" x14ac:dyDescent="0.3">
      <c r="A156">
        <v>1652754</v>
      </c>
      <c r="B156" t="s">
        <v>6</v>
      </c>
      <c r="C156">
        <v>171</v>
      </c>
      <c r="D156" s="5">
        <v>2017</v>
      </c>
      <c r="E156">
        <v>6</v>
      </c>
    </row>
    <row r="157" spans="1:5" x14ac:dyDescent="0.3">
      <c r="A157">
        <v>1652754</v>
      </c>
      <c r="B157" t="s">
        <v>12</v>
      </c>
      <c r="C157">
        <v>172</v>
      </c>
      <c r="D157" s="5">
        <v>2017</v>
      </c>
      <c r="E157">
        <v>9</v>
      </c>
    </row>
    <row r="158" spans="1:5" x14ac:dyDescent="0.3">
      <c r="A158">
        <v>1652754</v>
      </c>
      <c r="B158" t="s">
        <v>14</v>
      </c>
      <c r="C158">
        <v>172</v>
      </c>
      <c r="D158" s="5">
        <v>2017</v>
      </c>
      <c r="E158">
        <v>6</v>
      </c>
    </row>
    <row r="159" spans="1:5" x14ac:dyDescent="0.3">
      <c r="A159">
        <v>1652754</v>
      </c>
      <c r="B159" t="s">
        <v>16</v>
      </c>
      <c r="C159">
        <v>172</v>
      </c>
      <c r="D159" s="5">
        <v>2017</v>
      </c>
      <c r="E159">
        <v>5</v>
      </c>
    </row>
    <row r="160" spans="1:5" x14ac:dyDescent="0.3">
      <c r="A160">
        <v>1652754</v>
      </c>
      <c r="B160" t="s">
        <v>22</v>
      </c>
      <c r="C160">
        <v>172</v>
      </c>
      <c r="D160" s="5">
        <v>2017</v>
      </c>
      <c r="E160">
        <v>5</v>
      </c>
    </row>
    <row r="161" spans="1:5" x14ac:dyDescent="0.3">
      <c r="A161">
        <v>1652754</v>
      </c>
      <c r="B161" t="s">
        <v>32</v>
      </c>
      <c r="C161">
        <v>181</v>
      </c>
      <c r="D161" s="5">
        <v>2018</v>
      </c>
      <c r="E161">
        <v>5</v>
      </c>
    </row>
    <row r="162" spans="1:5" x14ac:dyDescent="0.3">
      <c r="A162">
        <v>1652754</v>
      </c>
      <c r="B162" t="s">
        <v>40</v>
      </c>
      <c r="C162">
        <v>182</v>
      </c>
      <c r="D162" s="5">
        <v>2018</v>
      </c>
      <c r="E162">
        <v>8</v>
      </c>
    </row>
    <row r="163" spans="1:5" x14ac:dyDescent="0.3">
      <c r="A163">
        <v>1652754</v>
      </c>
      <c r="B163" t="s">
        <v>44</v>
      </c>
      <c r="C163">
        <v>182</v>
      </c>
      <c r="D163" s="5">
        <v>2018</v>
      </c>
      <c r="E163">
        <v>8</v>
      </c>
    </row>
    <row r="164" spans="1:5" x14ac:dyDescent="0.3">
      <c r="A164">
        <v>1652754</v>
      </c>
      <c r="B164" t="s">
        <v>46</v>
      </c>
      <c r="C164">
        <v>182</v>
      </c>
      <c r="D164" s="5">
        <v>2018</v>
      </c>
      <c r="E164">
        <v>9</v>
      </c>
    </row>
    <row r="165" spans="1:5" x14ac:dyDescent="0.3">
      <c r="A165">
        <v>1652754</v>
      </c>
      <c r="B165" t="s">
        <v>48</v>
      </c>
      <c r="C165">
        <v>191</v>
      </c>
      <c r="D165" s="5">
        <v>2019</v>
      </c>
      <c r="E165">
        <v>9</v>
      </c>
    </row>
    <row r="166" spans="1:5" x14ac:dyDescent="0.3">
      <c r="A166">
        <v>1652754</v>
      </c>
      <c r="B166" t="s">
        <v>56</v>
      </c>
      <c r="C166">
        <v>191</v>
      </c>
      <c r="D166" s="5">
        <v>2019</v>
      </c>
      <c r="E166">
        <v>9</v>
      </c>
    </row>
    <row r="167" spans="1:5" x14ac:dyDescent="0.3">
      <c r="A167">
        <v>1652754</v>
      </c>
      <c r="B167" t="s">
        <v>61</v>
      </c>
      <c r="C167">
        <v>192</v>
      </c>
      <c r="D167" s="5">
        <v>2019</v>
      </c>
      <c r="E167">
        <v>7</v>
      </c>
    </row>
    <row r="168" spans="1:5" x14ac:dyDescent="0.3">
      <c r="A168">
        <v>1652754</v>
      </c>
      <c r="B168" t="s">
        <v>63</v>
      </c>
      <c r="C168">
        <v>192</v>
      </c>
      <c r="D168" s="5">
        <v>2019</v>
      </c>
      <c r="E168">
        <v>9</v>
      </c>
    </row>
    <row r="169" spans="1:5" x14ac:dyDescent="0.3">
      <c r="A169">
        <v>1652754</v>
      </c>
      <c r="B169" t="s">
        <v>67</v>
      </c>
      <c r="C169">
        <v>192</v>
      </c>
      <c r="D169" s="5">
        <v>2019</v>
      </c>
      <c r="E169">
        <v>10</v>
      </c>
    </row>
    <row r="170" spans="1:5" x14ac:dyDescent="0.3">
      <c r="A170">
        <v>1652754</v>
      </c>
      <c r="B170" t="s">
        <v>73</v>
      </c>
      <c r="C170">
        <v>192</v>
      </c>
      <c r="D170" s="5">
        <v>2019</v>
      </c>
      <c r="E170">
        <v>6</v>
      </c>
    </row>
    <row r="171" spans="1:5" x14ac:dyDescent="0.3">
      <c r="A171">
        <v>1652754</v>
      </c>
      <c r="B171" t="s">
        <v>75</v>
      </c>
      <c r="C171">
        <v>192</v>
      </c>
      <c r="D171" s="5">
        <v>2019</v>
      </c>
      <c r="E171">
        <v>8</v>
      </c>
    </row>
    <row r="172" spans="1:5" x14ac:dyDescent="0.3">
      <c r="A172">
        <v>1652754</v>
      </c>
      <c r="B172" t="s">
        <v>69</v>
      </c>
      <c r="C172">
        <v>201</v>
      </c>
      <c r="D172" s="5">
        <v>2020</v>
      </c>
      <c r="E172">
        <v>5</v>
      </c>
    </row>
    <row r="173" spans="1:5" x14ac:dyDescent="0.3">
      <c r="A173">
        <v>1652754</v>
      </c>
      <c r="B173" t="s">
        <v>77</v>
      </c>
      <c r="C173">
        <v>201</v>
      </c>
      <c r="D173" s="5">
        <v>2020</v>
      </c>
      <c r="E173">
        <v>7</v>
      </c>
    </row>
    <row r="174" spans="1:5" x14ac:dyDescent="0.3">
      <c r="A174">
        <v>1652754</v>
      </c>
      <c r="B174" t="s">
        <v>81</v>
      </c>
      <c r="C174">
        <v>201</v>
      </c>
      <c r="D174" s="5">
        <v>2020</v>
      </c>
      <c r="E174">
        <v>9</v>
      </c>
    </row>
    <row r="175" spans="1:5" x14ac:dyDescent="0.3">
      <c r="A175">
        <v>1652754</v>
      </c>
      <c r="B175" t="s">
        <v>71</v>
      </c>
      <c r="C175">
        <v>201</v>
      </c>
      <c r="D175" s="5">
        <v>2020</v>
      </c>
      <c r="E175">
        <v>6</v>
      </c>
    </row>
    <row r="176" spans="1:5" x14ac:dyDescent="0.3">
      <c r="A176">
        <v>1752524</v>
      </c>
      <c r="B176" t="s">
        <v>2</v>
      </c>
      <c r="C176">
        <v>171</v>
      </c>
      <c r="D176" s="5">
        <v>2017</v>
      </c>
      <c r="E176">
        <v>10</v>
      </c>
    </row>
    <row r="177" spans="1:5" x14ac:dyDescent="0.3">
      <c r="A177">
        <v>1752524</v>
      </c>
      <c r="B177" t="s">
        <v>16</v>
      </c>
      <c r="C177">
        <v>172</v>
      </c>
      <c r="D177" s="5">
        <v>2017</v>
      </c>
      <c r="E177">
        <v>8</v>
      </c>
    </row>
    <row r="178" spans="1:5" x14ac:dyDescent="0.3">
      <c r="A178">
        <v>1752524</v>
      </c>
      <c r="B178" t="s">
        <v>22</v>
      </c>
      <c r="C178">
        <v>172</v>
      </c>
      <c r="D178" s="5">
        <v>2017</v>
      </c>
      <c r="E178">
        <v>8</v>
      </c>
    </row>
    <row r="179" spans="1:5" x14ac:dyDescent="0.3">
      <c r="A179">
        <v>1752524</v>
      </c>
      <c r="B179" t="s">
        <v>28</v>
      </c>
      <c r="C179">
        <v>181</v>
      </c>
      <c r="D179" s="5">
        <v>2018</v>
      </c>
      <c r="E179">
        <v>6</v>
      </c>
    </row>
    <row r="180" spans="1:5" x14ac:dyDescent="0.3">
      <c r="A180">
        <v>1752524</v>
      </c>
      <c r="B180" t="s">
        <v>30</v>
      </c>
      <c r="C180">
        <v>181</v>
      </c>
      <c r="D180" s="5">
        <v>2018</v>
      </c>
      <c r="E180">
        <v>10</v>
      </c>
    </row>
    <row r="181" spans="1:5" x14ac:dyDescent="0.3">
      <c r="A181">
        <v>1752524</v>
      </c>
      <c r="B181" t="s">
        <v>32</v>
      </c>
      <c r="C181">
        <v>181</v>
      </c>
      <c r="D181" s="5">
        <v>2018</v>
      </c>
      <c r="E181">
        <v>5</v>
      </c>
    </row>
    <row r="182" spans="1:5" x14ac:dyDescent="0.3">
      <c r="A182">
        <v>1752524</v>
      </c>
      <c r="B182" t="s">
        <v>36</v>
      </c>
      <c r="C182">
        <v>181</v>
      </c>
      <c r="D182" s="5">
        <v>2018</v>
      </c>
      <c r="E182">
        <v>9</v>
      </c>
    </row>
    <row r="183" spans="1:5" x14ac:dyDescent="0.3">
      <c r="A183">
        <v>1752524</v>
      </c>
      <c r="B183" t="s">
        <v>42</v>
      </c>
      <c r="C183">
        <v>182</v>
      </c>
      <c r="D183" s="5">
        <v>2018</v>
      </c>
      <c r="E183">
        <v>5</v>
      </c>
    </row>
    <row r="184" spans="1:5" x14ac:dyDescent="0.3">
      <c r="A184">
        <v>1752524</v>
      </c>
      <c r="B184" t="s">
        <v>50</v>
      </c>
      <c r="C184">
        <v>191</v>
      </c>
      <c r="D184" s="5">
        <v>2019</v>
      </c>
      <c r="E184">
        <v>7</v>
      </c>
    </row>
    <row r="185" spans="1:5" x14ac:dyDescent="0.3">
      <c r="A185">
        <v>1752524</v>
      </c>
      <c r="B185" t="s">
        <v>52</v>
      </c>
      <c r="C185">
        <v>191</v>
      </c>
      <c r="D185" s="5">
        <v>2019</v>
      </c>
      <c r="E185">
        <v>6</v>
      </c>
    </row>
    <row r="186" spans="1:5" x14ac:dyDescent="0.3">
      <c r="A186">
        <v>1752524</v>
      </c>
      <c r="B186" t="s">
        <v>67</v>
      </c>
      <c r="C186">
        <v>192</v>
      </c>
      <c r="D186" s="5">
        <v>2019</v>
      </c>
      <c r="E186">
        <v>6</v>
      </c>
    </row>
    <row r="187" spans="1:5" x14ac:dyDescent="0.3">
      <c r="A187">
        <v>1752524</v>
      </c>
      <c r="B187" t="s">
        <v>75</v>
      </c>
      <c r="C187">
        <v>192</v>
      </c>
      <c r="D187" s="5">
        <v>2019</v>
      </c>
      <c r="E187">
        <v>10</v>
      </c>
    </row>
    <row r="188" spans="1:5" x14ac:dyDescent="0.3">
      <c r="A188">
        <v>1752524</v>
      </c>
      <c r="B188" t="s">
        <v>69</v>
      </c>
      <c r="C188">
        <v>201</v>
      </c>
      <c r="D188" s="5">
        <v>2020</v>
      </c>
      <c r="E188">
        <v>8</v>
      </c>
    </row>
    <row r="189" spans="1:5" x14ac:dyDescent="0.3">
      <c r="A189">
        <v>1752524</v>
      </c>
      <c r="B189" t="s">
        <v>77</v>
      </c>
      <c r="C189">
        <v>201</v>
      </c>
      <c r="D189" s="5">
        <v>2020</v>
      </c>
      <c r="E189">
        <v>5</v>
      </c>
    </row>
    <row r="190" spans="1:5" x14ac:dyDescent="0.3">
      <c r="A190">
        <v>1752082</v>
      </c>
      <c r="B190" t="s">
        <v>4</v>
      </c>
      <c r="C190">
        <v>171</v>
      </c>
      <c r="D190" s="5">
        <v>2017</v>
      </c>
      <c r="E190">
        <v>9</v>
      </c>
    </row>
    <row r="191" spans="1:5" x14ac:dyDescent="0.3">
      <c r="A191">
        <v>1752082</v>
      </c>
      <c r="B191" t="s">
        <v>6</v>
      </c>
      <c r="C191">
        <v>171</v>
      </c>
      <c r="D191" s="5">
        <v>2017</v>
      </c>
      <c r="E191">
        <v>5</v>
      </c>
    </row>
    <row r="192" spans="1:5" x14ac:dyDescent="0.3">
      <c r="A192">
        <v>1752082</v>
      </c>
      <c r="B192" t="s">
        <v>8</v>
      </c>
      <c r="C192">
        <v>171</v>
      </c>
      <c r="D192" s="5">
        <v>2017</v>
      </c>
      <c r="E192">
        <v>8</v>
      </c>
    </row>
    <row r="193" spans="1:5" x14ac:dyDescent="0.3">
      <c r="A193">
        <v>1752082</v>
      </c>
      <c r="B193" t="s">
        <v>10</v>
      </c>
      <c r="C193">
        <v>171</v>
      </c>
      <c r="D193" s="5">
        <v>2017</v>
      </c>
      <c r="E193">
        <v>6</v>
      </c>
    </row>
    <row r="194" spans="1:5" x14ac:dyDescent="0.3">
      <c r="A194">
        <v>1752082</v>
      </c>
      <c r="B194" t="s">
        <v>14</v>
      </c>
      <c r="C194">
        <v>172</v>
      </c>
      <c r="D194" s="5">
        <v>2017</v>
      </c>
      <c r="E194">
        <v>9</v>
      </c>
    </row>
    <row r="195" spans="1:5" x14ac:dyDescent="0.3">
      <c r="A195">
        <v>1752082</v>
      </c>
      <c r="B195" t="s">
        <v>22</v>
      </c>
      <c r="C195">
        <v>172</v>
      </c>
      <c r="D195" s="5">
        <v>2017</v>
      </c>
      <c r="E195">
        <v>5</v>
      </c>
    </row>
    <row r="196" spans="1:5" x14ac:dyDescent="0.3">
      <c r="A196">
        <v>1752082</v>
      </c>
      <c r="B196" t="s">
        <v>28</v>
      </c>
      <c r="C196">
        <v>181</v>
      </c>
      <c r="D196" s="5">
        <v>2018</v>
      </c>
      <c r="E196">
        <v>6</v>
      </c>
    </row>
    <row r="197" spans="1:5" x14ac:dyDescent="0.3">
      <c r="A197">
        <v>1752082</v>
      </c>
      <c r="B197" t="s">
        <v>30</v>
      </c>
      <c r="C197">
        <v>181</v>
      </c>
      <c r="D197" s="5">
        <v>2018</v>
      </c>
      <c r="E197">
        <v>5</v>
      </c>
    </row>
    <row r="198" spans="1:5" x14ac:dyDescent="0.3">
      <c r="A198">
        <v>1752082</v>
      </c>
      <c r="B198" t="s">
        <v>34</v>
      </c>
      <c r="C198">
        <v>181</v>
      </c>
      <c r="D198" s="5">
        <v>2018</v>
      </c>
      <c r="E198">
        <v>5</v>
      </c>
    </row>
    <row r="199" spans="1:5" x14ac:dyDescent="0.3">
      <c r="A199">
        <v>1752082</v>
      </c>
      <c r="B199" t="s">
        <v>38</v>
      </c>
      <c r="C199">
        <v>182</v>
      </c>
      <c r="D199" s="5">
        <v>2018</v>
      </c>
      <c r="E199">
        <v>10</v>
      </c>
    </row>
    <row r="200" spans="1:5" x14ac:dyDescent="0.3">
      <c r="A200">
        <v>1752082</v>
      </c>
      <c r="B200" t="s">
        <v>40</v>
      </c>
      <c r="C200">
        <v>182</v>
      </c>
      <c r="D200" s="5">
        <v>2018</v>
      </c>
      <c r="E200">
        <v>10</v>
      </c>
    </row>
    <row r="201" spans="1:5" x14ac:dyDescent="0.3">
      <c r="A201">
        <v>1752082</v>
      </c>
      <c r="B201" t="s">
        <v>44</v>
      </c>
      <c r="C201">
        <v>182</v>
      </c>
      <c r="D201" s="5">
        <v>2018</v>
      </c>
      <c r="E201">
        <v>8</v>
      </c>
    </row>
    <row r="202" spans="1:5" x14ac:dyDescent="0.3">
      <c r="A202">
        <v>1752082</v>
      </c>
      <c r="B202" t="s">
        <v>46</v>
      </c>
      <c r="C202">
        <v>182</v>
      </c>
      <c r="D202" s="5">
        <v>2018</v>
      </c>
      <c r="E202">
        <v>7</v>
      </c>
    </row>
    <row r="203" spans="1:5" x14ac:dyDescent="0.3">
      <c r="A203">
        <v>1752082</v>
      </c>
      <c r="B203" t="s">
        <v>48</v>
      </c>
      <c r="C203">
        <v>191</v>
      </c>
      <c r="D203" s="5">
        <v>2019</v>
      </c>
      <c r="E203">
        <v>5</v>
      </c>
    </row>
    <row r="204" spans="1:5" x14ac:dyDescent="0.3">
      <c r="A204">
        <v>1752082</v>
      </c>
      <c r="B204" t="s">
        <v>50</v>
      </c>
      <c r="C204">
        <v>191</v>
      </c>
      <c r="D204" s="5">
        <v>2019</v>
      </c>
      <c r="E204">
        <v>5</v>
      </c>
    </row>
    <row r="205" spans="1:5" x14ac:dyDescent="0.3">
      <c r="A205">
        <v>1752082</v>
      </c>
      <c r="B205" t="s">
        <v>56</v>
      </c>
      <c r="C205">
        <v>191</v>
      </c>
      <c r="D205" s="5">
        <v>2019</v>
      </c>
      <c r="E205">
        <v>9</v>
      </c>
    </row>
    <row r="206" spans="1:5" x14ac:dyDescent="0.3">
      <c r="A206">
        <v>1752082</v>
      </c>
      <c r="B206" t="s">
        <v>59</v>
      </c>
      <c r="C206">
        <v>191</v>
      </c>
      <c r="D206" s="5">
        <v>2019</v>
      </c>
      <c r="E206">
        <v>8</v>
      </c>
    </row>
    <row r="207" spans="1:5" x14ac:dyDescent="0.3">
      <c r="A207">
        <v>1752082</v>
      </c>
      <c r="B207" t="s">
        <v>61</v>
      </c>
      <c r="C207">
        <v>192</v>
      </c>
      <c r="D207" s="5">
        <v>2019</v>
      </c>
      <c r="E207">
        <v>7</v>
      </c>
    </row>
    <row r="208" spans="1:5" x14ac:dyDescent="0.3">
      <c r="A208">
        <v>1752082</v>
      </c>
      <c r="B208" t="s">
        <v>63</v>
      </c>
      <c r="C208">
        <v>192</v>
      </c>
      <c r="D208" s="5">
        <v>2019</v>
      </c>
      <c r="E208">
        <v>7</v>
      </c>
    </row>
    <row r="209" spans="1:5" x14ac:dyDescent="0.3">
      <c r="A209">
        <v>1752082</v>
      </c>
      <c r="B209" t="s">
        <v>69</v>
      </c>
      <c r="C209">
        <v>201</v>
      </c>
      <c r="D209" s="5">
        <v>2020</v>
      </c>
      <c r="E209">
        <v>7</v>
      </c>
    </row>
    <row r="210" spans="1:5" x14ac:dyDescent="0.3">
      <c r="A210">
        <v>1752082</v>
      </c>
      <c r="B210" t="s">
        <v>81</v>
      </c>
      <c r="C210">
        <v>201</v>
      </c>
      <c r="D210" s="5">
        <v>2020</v>
      </c>
      <c r="E210">
        <v>8</v>
      </c>
    </row>
    <row r="211" spans="1:5" x14ac:dyDescent="0.3">
      <c r="A211">
        <v>1752082</v>
      </c>
      <c r="B211" t="s">
        <v>71</v>
      </c>
      <c r="C211">
        <v>201</v>
      </c>
      <c r="D211" s="5">
        <v>2020</v>
      </c>
      <c r="E211">
        <v>8</v>
      </c>
    </row>
    <row r="212" spans="1:5" x14ac:dyDescent="0.3">
      <c r="A212">
        <v>1652682</v>
      </c>
      <c r="B212" t="s">
        <v>8</v>
      </c>
      <c r="C212">
        <v>171</v>
      </c>
      <c r="D212" s="5">
        <v>2017</v>
      </c>
      <c r="E212">
        <v>6</v>
      </c>
    </row>
    <row r="213" spans="1:5" x14ac:dyDescent="0.3">
      <c r="A213">
        <v>1652682</v>
      </c>
      <c r="B213" t="s">
        <v>10</v>
      </c>
      <c r="C213">
        <v>171</v>
      </c>
      <c r="D213" s="5">
        <v>2017</v>
      </c>
      <c r="E213">
        <v>10</v>
      </c>
    </row>
    <row r="214" spans="1:5" x14ac:dyDescent="0.3">
      <c r="A214">
        <v>1652682</v>
      </c>
      <c r="B214" t="s">
        <v>12</v>
      </c>
      <c r="C214">
        <v>172</v>
      </c>
      <c r="D214" s="5">
        <v>2017</v>
      </c>
      <c r="E214">
        <v>6</v>
      </c>
    </row>
    <row r="215" spans="1:5" x14ac:dyDescent="0.3">
      <c r="A215">
        <v>1652682</v>
      </c>
      <c r="B215" t="s">
        <v>14</v>
      </c>
      <c r="C215">
        <v>172</v>
      </c>
      <c r="D215" s="5">
        <v>2017</v>
      </c>
      <c r="E215">
        <v>9</v>
      </c>
    </row>
    <row r="216" spans="1:5" x14ac:dyDescent="0.3">
      <c r="A216">
        <v>1652682</v>
      </c>
      <c r="B216" t="s">
        <v>16</v>
      </c>
      <c r="C216">
        <v>172</v>
      </c>
      <c r="D216" s="5">
        <v>2017</v>
      </c>
      <c r="E216">
        <v>9</v>
      </c>
    </row>
    <row r="217" spans="1:5" x14ac:dyDescent="0.3">
      <c r="A217">
        <v>1652682</v>
      </c>
      <c r="B217" t="s">
        <v>22</v>
      </c>
      <c r="C217">
        <v>172</v>
      </c>
      <c r="D217" s="5">
        <v>2017</v>
      </c>
      <c r="E217">
        <v>7</v>
      </c>
    </row>
    <row r="218" spans="1:5" x14ac:dyDescent="0.3">
      <c r="A218">
        <v>1652682</v>
      </c>
      <c r="B218" t="s">
        <v>24</v>
      </c>
      <c r="C218">
        <v>181</v>
      </c>
      <c r="D218" s="5">
        <v>2018</v>
      </c>
      <c r="E218">
        <v>9</v>
      </c>
    </row>
    <row r="219" spans="1:5" x14ac:dyDescent="0.3">
      <c r="A219">
        <v>1652682</v>
      </c>
      <c r="B219" t="s">
        <v>28</v>
      </c>
      <c r="C219">
        <v>181</v>
      </c>
      <c r="D219" s="5">
        <v>2018</v>
      </c>
      <c r="E219">
        <v>6</v>
      </c>
    </row>
    <row r="220" spans="1:5" x14ac:dyDescent="0.3">
      <c r="A220">
        <v>1652682</v>
      </c>
      <c r="B220" t="s">
        <v>32</v>
      </c>
      <c r="C220">
        <v>181</v>
      </c>
      <c r="D220" s="5">
        <v>2018</v>
      </c>
      <c r="E220">
        <v>7</v>
      </c>
    </row>
    <row r="221" spans="1:5" x14ac:dyDescent="0.3">
      <c r="A221">
        <v>1652682</v>
      </c>
      <c r="B221" t="s">
        <v>36</v>
      </c>
      <c r="C221">
        <v>181</v>
      </c>
      <c r="D221" s="5">
        <v>2018</v>
      </c>
      <c r="E221">
        <v>7</v>
      </c>
    </row>
    <row r="222" spans="1:5" x14ac:dyDescent="0.3">
      <c r="A222">
        <v>1652682</v>
      </c>
      <c r="B222" t="s">
        <v>38</v>
      </c>
      <c r="C222">
        <v>182</v>
      </c>
      <c r="D222" s="5">
        <v>2018</v>
      </c>
      <c r="E222">
        <v>5</v>
      </c>
    </row>
    <row r="223" spans="1:5" x14ac:dyDescent="0.3">
      <c r="A223">
        <v>1652682</v>
      </c>
      <c r="B223" t="s">
        <v>40</v>
      </c>
      <c r="C223">
        <v>182</v>
      </c>
      <c r="D223" s="5">
        <v>2018</v>
      </c>
      <c r="E223">
        <v>9</v>
      </c>
    </row>
    <row r="224" spans="1:5" x14ac:dyDescent="0.3">
      <c r="A224">
        <v>1652682</v>
      </c>
      <c r="B224" t="s">
        <v>42</v>
      </c>
      <c r="C224">
        <v>182</v>
      </c>
      <c r="D224" s="5">
        <v>2018</v>
      </c>
      <c r="E224">
        <v>10</v>
      </c>
    </row>
    <row r="225" spans="1:5" x14ac:dyDescent="0.3">
      <c r="A225">
        <v>1652682</v>
      </c>
      <c r="B225" t="s">
        <v>44</v>
      </c>
      <c r="C225">
        <v>182</v>
      </c>
      <c r="D225" s="5">
        <v>2018</v>
      </c>
      <c r="E225">
        <v>10</v>
      </c>
    </row>
    <row r="226" spans="1:5" x14ac:dyDescent="0.3">
      <c r="A226">
        <v>1652682</v>
      </c>
      <c r="B226" t="s">
        <v>56</v>
      </c>
      <c r="C226">
        <v>191</v>
      </c>
      <c r="D226" s="5">
        <v>2019</v>
      </c>
      <c r="E226">
        <v>6</v>
      </c>
    </row>
    <row r="227" spans="1:5" x14ac:dyDescent="0.3">
      <c r="A227">
        <v>1652682</v>
      </c>
      <c r="B227" t="s">
        <v>58</v>
      </c>
      <c r="C227">
        <v>191</v>
      </c>
      <c r="D227" s="5">
        <v>2019</v>
      </c>
      <c r="E227">
        <v>6</v>
      </c>
    </row>
    <row r="228" spans="1:5" x14ac:dyDescent="0.3">
      <c r="A228">
        <v>1652682</v>
      </c>
      <c r="B228" t="s">
        <v>61</v>
      </c>
      <c r="C228">
        <v>192</v>
      </c>
      <c r="D228" s="5">
        <v>2019</v>
      </c>
      <c r="E228">
        <v>7</v>
      </c>
    </row>
    <row r="229" spans="1:5" x14ac:dyDescent="0.3">
      <c r="A229">
        <v>1652682</v>
      </c>
      <c r="B229" t="s">
        <v>65</v>
      </c>
      <c r="C229">
        <v>192</v>
      </c>
      <c r="D229" s="5">
        <v>2019</v>
      </c>
      <c r="E229">
        <v>6</v>
      </c>
    </row>
    <row r="230" spans="1:5" x14ac:dyDescent="0.3">
      <c r="A230">
        <v>1652682</v>
      </c>
      <c r="B230" t="s">
        <v>73</v>
      </c>
      <c r="C230">
        <v>192</v>
      </c>
      <c r="D230" s="5">
        <v>2019</v>
      </c>
      <c r="E230">
        <v>9</v>
      </c>
    </row>
    <row r="231" spans="1:5" x14ac:dyDescent="0.3">
      <c r="A231">
        <v>1652682</v>
      </c>
      <c r="B231" t="s">
        <v>69</v>
      </c>
      <c r="C231">
        <v>201</v>
      </c>
      <c r="D231" s="5">
        <v>2020</v>
      </c>
      <c r="E231">
        <v>7</v>
      </c>
    </row>
    <row r="232" spans="1:5" x14ac:dyDescent="0.3">
      <c r="A232">
        <v>1652682</v>
      </c>
      <c r="B232" t="s">
        <v>77</v>
      </c>
      <c r="C232">
        <v>201</v>
      </c>
      <c r="D232" s="5">
        <v>2020</v>
      </c>
      <c r="E232">
        <v>10</v>
      </c>
    </row>
    <row r="233" spans="1:5" x14ac:dyDescent="0.3">
      <c r="A233">
        <v>1652682</v>
      </c>
      <c r="B233" t="s">
        <v>79</v>
      </c>
      <c r="C233">
        <v>201</v>
      </c>
      <c r="D233" s="5">
        <v>2020</v>
      </c>
      <c r="E233">
        <v>9</v>
      </c>
    </row>
    <row r="234" spans="1:5" x14ac:dyDescent="0.3">
      <c r="A234">
        <v>1652682</v>
      </c>
      <c r="B234" t="s">
        <v>81</v>
      </c>
      <c r="C234">
        <v>201</v>
      </c>
      <c r="D234" s="5">
        <v>2020</v>
      </c>
      <c r="E234">
        <v>10</v>
      </c>
    </row>
    <row r="235" spans="1:5" x14ac:dyDescent="0.3">
      <c r="A235">
        <v>1650113</v>
      </c>
      <c r="B235" t="s">
        <v>2</v>
      </c>
      <c r="C235">
        <v>171</v>
      </c>
      <c r="D235" s="5">
        <v>2017</v>
      </c>
      <c r="E235">
        <v>5</v>
      </c>
    </row>
    <row r="236" spans="1:5" x14ac:dyDescent="0.3">
      <c r="A236">
        <v>1650113</v>
      </c>
      <c r="B236" t="s">
        <v>8</v>
      </c>
      <c r="C236">
        <v>171</v>
      </c>
      <c r="D236" s="5">
        <v>2017</v>
      </c>
      <c r="E236">
        <v>9</v>
      </c>
    </row>
    <row r="237" spans="1:5" x14ac:dyDescent="0.3">
      <c r="A237">
        <v>1650113</v>
      </c>
      <c r="B237" t="s">
        <v>10</v>
      </c>
      <c r="C237">
        <v>171</v>
      </c>
      <c r="D237" s="5">
        <v>2017</v>
      </c>
      <c r="E237">
        <v>7</v>
      </c>
    </row>
    <row r="238" spans="1:5" x14ac:dyDescent="0.3">
      <c r="A238">
        <v>1650113</v>
      </c>
      <c r="B238" t="s">
        <v>12</v>
      </c>
      <c r="C238">
        <v>172</v>
      </c>
      <c r="D238" s="5">
        <v>2017</v>
      </c>
      <c r="E238">
        <v>5</v>
      </c>
    </row>
    <row r="239" spans="1:5" x14ac:dyDescent="0.3">
      <c r="A239">
        <v>1650113</v>
      </c>
      <c r="B239" t="s">
        <v>14</v>
      </c>
      <c r="C239">
        <v>172</v>
      </c>
      <c r="D239" s="5">
        <v>2017</v>
      </c>
      <c r="E239">
        <v>10</v>
      </c>
    </row>
    <row r="240" spans="1:5" x14ac:dyDescent="0.3">
      <c r="A240">
        <v>1650113</v>
      </c>
      <c r="B240" t="s">
        <v>16</v>
      </c>
      <c r="C240">
        <v>172</v>
      </c>
      <c r="D240" s="5">
        <v>2017</v>
      </c>
      <c r="E240">
        <v>10</v>
      </c>
    </row>
    <row r="241" spans="1:5" x14ac:dyDescent="0.3">
      <c r="A241">
        <v>1650113</v>
      </c>
      <c r="B241" t="s">
        <v>24</v>
      </c>
      <c r="C241">
        <v>181</v>
      </c>
      <c r="D241" s="5">
        <v>2018</v>
      </c>
      <c r="E241">
        <v>8</v>
      </c>
    </row>
    <row r="242" spans="1:5" x14ac:dyDescent="0.3">
      <c r="A242">
        <v>1650113</v>
      </c>
      <c r="B242" t="s">
        <v>26</v>
      </c>
      <c r="C242">
        <v>181</v>
      </c>
      <c r="D242" s="5">
        <v>2018</v>
      </c>
      <c r="E242">
        <v>6</v>
      </c>
    </row>
    <row r="243" spans="1:5" x14ac:dyDescent="0.3">
      <c r="A243">
        <v>1650113</v>
      </c>
      <c r="B243" t="s">
        <v>32</v>
      </c>
      <c r="C243">
        <v>181</v>
      </c>
      <c r="D243" s="5">
        <v>2018</v>
      </c>
      <c r="E243">
        <v>6</v>
      </c>
    </row>
    <row r="244" spans="1:5" x14ac:dyDescent="0.3">
      <c r="A244">
        <v>1650113</v>
      </c>
      <c r="B244" t="s">
        <v>34</v>
      </c>
      <c r="C244">
        <v>181</v>
      </c>
      <c r="D244" s="5">
        <v>2018</v>
      </c>
      <c r="E244">
        <v>10</v>
      </c>
    </row>
    <row r="245" spans="1:5" x14ac:dyDescent="0.3">
      <c r="A245">
        <v>1650113</v>
      </c>
      <c r="B245" t="s">
        <v>36</v>
      </c>
      <c r="C245">
        <v>181</v>
      </c>
      <c r="D245" s="5">
        <v>2018</v>
      </c>
      <c r="E245">
        <v>7</v>
      </c>
    </row>
    <row r="246" spans="1:5" x14ac:dyDescent="0.3">
      <c r="A246">
        <v>1650113</v>
      </c>
      <c r="B246" t="s">
        <v>46</v>
      </c>
      <c r="C246">
        <v>182</v>
      </c>
      <c r="D246" s="5">
        <v>2018</v>
      </c>
      <c r="E246">
        <v>5</v>
      </c>
    </row>
    <row r="247" spans="1:5" x14ac:dyDescent="0.3">
      <c r="A247">
        <v>1650113</v>
      </c>
      <c r="B247" t="s">
        <v>48</v>
      </c>
      <c r="C247">
        <v>191</v>
      </c>
      <c r="D247" s="5">
        <v>2019</v>
      </c>
      <c r="E247">
        <v>7</v>
      </c>
    </row>
    <row r="248" spans="1:5" x14ac:dyDescent="0.3">
      <c r="A248">
        <v>1650113</v>
      </c>
      <c r="B248" t="s">
        <v>50</v>
      </c>
      <c r="C248">
        <v>191</v>
      </c>
      <c r="D248" s="5">
        <v>2019</v>
      </c>
      <c r="E248">
        <v>5</v>
      </c>
    </row>
    <row r="249" spans="1:5" x14ac:dyDescent="0.3">
      <c r="A249">
        <v>1650113</v>
      </c>
      <c r="B249" t="s">
        <v>52</v>
      </c>
      <c r="C249">
        <v>191</v>
      </c>
      <c r="D249" s="5">
        <v>2019</v>
      </c>
      <c r="E249">
        <v>5</v>
      </c>
    </row>
    <row r="250" spans="1:5" x14ac:dyDescent="0.3">
      <c r="A250">
        <v>1650113</v>
      </c>
      <c r="B250" t="s">
        <v>63</v>
      </c>
      <c r="C250">
        <v>192</v>
      </c>
      <c r="D250" s="5">
        <v>2019</v>
      </c>
      <c r="E250">
        <v>10</v>
      </c>
    </row>
    <row r="251" spans="1:5" x14ac:dyDescent="0.3">
      <c r="A251">
        <v>1650113</v>
      </c>
      <c r="B251" t="s">
        <v>65</v>
      </c>
      <c r="C251">
        <v>192</v>
      </c>
      <c r="D251" s="5">
        <v>2019</v>
      </c>
      <c r="E251">
        <v>5</v>
      </c>
    </row>
    <row r="252" spans="1:5" x14ac:dyDescent="0.3">
      <c r="A252">
        <v>1650113</v>
      </c>
      <c r="B252" t="s">
        <v>73</v>
      </c>
      <c r="C252">
        <v>192</v>
      </c>
      <c r="D252" s="5">
        <v>2019</v>
      </c>
      <c r="E252">
        <v>8</v>
      </c>
    </row>
    <row r="253" spans="1:5" x14ac:dyDescent="0.3">
      <c r="A253">
        <v>1650113</v>
      </c>
      <c r="B253" t="s">
        <v>77</v>
      </c>
      <c r="C253">
        <v>201</v>
      </c>
      <c r="D253" s="5">
        <v>2020</v>
      </c>
      <c r="E253">
        <v>8</v>
      </c>
    </row>
    <row r="254" spans="1:5" x14ac:dyDescent="0.3">
      <c r="A254">
        <v>1650113</v>
      </c>
      <c r="B254" t="s">
        <v>79</v>
      </c>
      <c r="C254">
        <v>201</v>
      </c>
      <c r="D254" s="5">
        <v>2020</v>
      </c>
      <c r="E254">
        <v>9</v>
      </c>
    </row>
    <row r="255" spans="1:5" x14ac:dyDescent="0.3">
      <c r="A255">
        <v>1650113</v>
      </c>
      <c r="B255" t="s">
        <v>81</v>
      </c>
      <c r="C255">
        <v>201</v>
      </c>
      <c r="D255" s="5">
        <v>2020</v>
      </c>
      <c r="E255">
        <v>6</v>
      </c>
    </row>
    <row r="256" spans="1:5" x14ac:dyDescent="0.3">
      <c r="A256">
        <v>1752027</v>
      </c>
      <c r="B256" t="s">
        <v>2</v>
      </c>
      <c r="C256">
        <v>171</v>
      </c>
      <c r="D256" s="5">
        <v>2017</v>
      </c>
      <c r="E256">
        <v>8</v>
      </c>
    </row>
    <row r="257" spans="1:5" x14ac:dyDescent="0.3">
      <c r="A257">
        <v>1752027</v>
      </c>
      <c r="B257" t="s">
        <v>4</v>
      </c>
      <c r="C257">
        <v>171</v>
      </c>
      <c r="D257" s="5">
        <v>2017</v>
      </c>
      <c r="E257">
        <v>7</v>
      </c>
    </row>
    <row r="258" spans="1:5" x14ac:dyDescent="0.3">
      <c r="A258">
        <v>1752027</v>
      </c>
      <c r="B258" t="s">
        <v>6</v>
      </c>
      <c r="C258">
        <v>171</v>
      </c>
      <c r="D258" s="5">
        <v>2017</v>
      </c>
      <c r="E258">
        <v>10</v>
      </c>
    </row>
    <row r="259" spans="1:5" x14ac:dyDescent="0.3">
      <c r="A259">
        <v>1752027</v>
      </c>
      <c r="B259" t="s">
        <v>8</v>
      </c>
      <c r="C259">
        <v>171</v>
      </c>
      <c r="D259" s="5">
        <v>2017</v>
      </c>
      <c r="E259">
        <v>10</v>
      </c>
    </row>
    <row r="260" spans="1:5" x14ac:dyDescent="0.3">
      <c r="A260">
        <v>1752027</v>
      </c>
      <c r="B260" t="s">
        <v>10</v>
      </c>
      <c r="C260">
        <v>171</v>
      </c>
      <c r="D260" s="5">
        <v>2017</v>
      </c>
      <c r="E260">
        <v>9</v>
      </c>
    </row>
    <row r="261" spans="1:5" x14ac:dyDescent="0.3">
      <c r="A261">
        <v>1752027</v>
      </c>
      <c r="B261" t="s">
        <v>16</v>
      </c>
      <c r="C261">
        <v>172</v>
      </c>
      <c r="D261" s="5">
        <v>2017</v>
      </c>
      <c r="E261">
        <v>9</v>
      </c>
    </row>
    <row r="262" spans="1:5" x14ac:dyDescent="0.3">
      <c r="A262">
        <v>1752027</v>
      </c>
      <c r="B262" t="s">
        <v>24</v>
      </c>
      <c r="C262">
        <v>181</v>
      </c>
      <c r="D262" s="5">
        <v>2018</v>
      </c>
      <c r="E262">
        <v>10</v>
      </c>
    </row>
    <row r="263" spans="1:5" x14ac:dyDescent="0.3">
      <c r="A263">
        <v>1752027</v>
      </c>
      <c r="B263" t="s">
        <v>30</v>
      </c>
      <c r="C263">
        <v>181</v>
      </c>
      <c r="D263" s="5">
        <v>2018</v>
      </c>
      <c r="E263">
        <v>5</v>
      </c>
    </row>
    <row r="264" spans="1:5" x14ac:dyDescent="0.3">
      <c r="A264">
        <v>1752027</v>
      </c>
      <c r="B264" t="s">
        <v>32</v>
      </c>
      <c r="C264">
        <v>181</v>
      </c>
      <c r="D264" s="5">
        <v>2018</v>
      </c>
      <c r="E264">
        <v>5</v>
      </c>
    </row>
    <row r="265" spans="1:5" x14ac:dyDescent="0.3">
      <c r="A265">
        <v>1752027</v>
      </c>
      <c r="B265" t="s">
        <v>34</v>
      </c>
      <c r="C265">
        <v>181</v>
      </c>
      <c r="D265" s="5">
        <v>2018</v>
      </c>
      <c r="E265">
        <v>7</v>
      </c>
    </row>
    <row r="266" spans="1:5" x14ac:dyDescent="0.3">
      <c r="A266">
        <v>1752027</v>
      </c>
      <c r="B266" t="s">
        <v>38</v>
      </c>
      <c r="C266">
        <v>182</v>
      </c>
      <c r="D266" s="5">
        <v>2018</v>
      </c>
      <c r="E266">
        <v>7</v>
      </c>
    </row>
    <row r="267" spans="1:5" x14ac:dyDescent="0.3">
      <c r="A267">
        <v>1752027</v>
      </c>
      <c r="B267" t="s">
        <v>40</v>
      </c>
      <c r="C267">
        <v>182</v>
      </c>
      <c r="D267" s="5">
        <v>2018</v>
      </c>
      <c r="E267">
        <v>9</v>
      </c>
    </row>
    <row r="268" spans="1:5" x14ac:dyDescent="0.3">
      <c r="A268">
        <v>1752027</v>
      </c>
      <c r="B268" t="s">
        <v>44</v>
      </c>
      <c r="C268">
        <v>182</v>
      </c>
      <c r="D268" s="5">
        <v>2018</v>
      </c>
      <c r="E268">
        <v>7</v>
      </c>
    </row>
    <row r="269" spans="1:5" x14ac:dyDescent="0.3">
      <c r="A269">
        <v>1752027</v>
      </c>
      <c r="B269" t="s">
        <v>50</v>
      </c>
      <c r="C269">
        <v>191</v>
      </c>
      <c r="D269" s="5">
        <v>2019</v>
      </c>
      <c r="E269">
        <v>9</v>
      </c>
    </row>
    <row r="270" spans="1:5" x14ac:dyDescent="0.3">
      <c r="A270">
        <v>1752027</v>
      </c>
      <c r="B270" t="s">
        <v>59</v>
      </c>
      <c r="C270">
        <v>191</v>
      </c>
      <c r="D270" s="5">
        <v>2019</v>
      </c>
      <c r="E270">
        <v>9</v>
      </c>
    </row>
    <row r="271" spans="1:5" x14ac:dyDescent="0.3">
      <c r="A271">
        <v>1752027</v>
      </c>
      <c r="B271" t="s">
        <v>63</v>
      </c>
      <c r="C271">
        <v>192</v>
      </c>
      <c r="D271" s="5">
        <v>2019</v>
      </c>
      <c r="E271">
        <v>9</v>
      </c>
    </row>
    <row r="272" spans="1:5" x14ac:dyDescent="0.3">
      <c r="A272">
        <v>1752027</v>
      </c>
      <c r="B272" t="s">
        <v>65</v>
      </c>
      <c r="C272">
        <v>192</v>
      </c>
      <c r="D272" s="5">
        <v>2019</v>
      </c>
      <c r="E272">
        <v>8</v>
      </c>
    </row>
    <row r="273" spans="1:5" x14ac:dyDescent="0.3">
      <c r="A273">
        <v>1752027</v>
      </c>
      <c r="B273" t="s">
        <v>69</v>
      </c>
      <c r="C273">
        <v>201</v>
      </c>
      <c r="D273" s="5">
        <v>2020</v>
      </c>
      <c r="E273">
        <v>9</v>
      </c>
    </row>
    <row r="274" spans="1:5" x14ac:dyDescent="0.3">
      <c r="A274">
        <v>1752027</v>
      </c>
      <c r="B274" t="s">
        <v>77</v>
      </c>
      <c r="C274">
        <v>201</v>
      </c>
      <c r="D274" s="5">
        <v>2020</v>
      </c>
      <c r="E274">
        <v>5</v>
      </c>
    </row>
    <row r="275" spans="1:5" x14ac:dyDescent="0.3">
      <c r="A275">
        <v>1752027</v>
      </c>
      <c r="B275" t="s">
        <v>79</v>
      </c>
      <c r="C275">
        <v>201</v>
      </c>
      <c r="D275" s="5">
        <v>2020</v>
      </c>
      <c r="E275">
        <v>5</v>
      </c>
    </row>
    <row r="276" spans="1:5" x14ac:dyDescent="0.3">
      <c r="A276">
        <v>1752027</v>
      </c>
      <c r="B276" t="s">
        <v>71</v>
      </c>
      <c r="C276">
        <v>201</v>
      </c>
      <c r="D276" s="5">
        <v>2020</v>
      </c>
      <c r="E27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B29" sqref="B29"/>
    </sheetView>
  </sheetViews>
  <sheetFormatPr defaultRowHeight="14.4" x14ac:dyDescent="0.3"/>
  <cols>
    <col min="1" max="1" width="23.109375" style="2" bestFit="1" customWidth="1"/>
    <col min="2" max="2" width="15.21875" style="2" bestFit="1" customWidth="1"/>
    <col min="3" max="3" width="12.33203125" style="2" bestFit="1" customWidth="1"/>
    <col min="4" max="4" width="11.33203125" style="2" bestFit="1" customWidth="1"/>
    <col min="5" max="5" width="12.109375" style="2" bestFit="1" customWidth="1"/>
    <col min="6" max="6" width="20.33203125" style="2" bestFit="1" customWidth="1"/>
    <col min="7" max="12" width="8.88671875" style="2"/>
    <col min="13" max="13" width="10" style="2" bestFit="1" customWidth="1"/>
    <col min="14" max="14" width="8.88671875" style="2"/>
    <col min="15" max="15" width="17.33203125" style="2" bestFit="1" customWidth="1"/>
    <col min="16" max="16" width="8.88671875" style="2"/>
    <col min="17" max="17" width="17.33203125" style="2" bestFit="1" customWidth="1"/>
    <col min="18" max="16384" width="8.88671875" style="2"/>
  </cols>
  <sheetData>
    <row r="1" spans="1:18" x14ac:dyDescent="0.3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M1"/>
      <c r="N1"/>
      <c r="O1"/>
      <c r="P1" t="s">
        <v>97</v>
      </c>
      <c r="Q1" t="s">
        <v>98</v>
      </c>
      <c r="R1" t="s">
        <v>99</v>
      </c>
    </row>
    <row r="2" spans="1:18" x14ac:dyDescent="0.3">
      <c r="A2" s="2" t="str">
        <f>CONCATENATE(N2, " ",O2)</f>
        <v>Pham Hoang Phuc</v>
      </c>
      <c r="B2" s="2">
        <v>1752426</v>
      </c>
      <c r="C2" s="2">
        <f>IF(LEFT(B2, 2)="17",2017,2016)</f>
        <v>2017</v>
      </c>
      <c r="D2" s="2" t="str">
        <f ca="1">CONCATENATE(P2, "/", Q2, "/", R2)</f>
        <v>6/11/1999</v>
      </c>
      <c r="E2" s="2" t="str">
        <f ca="1">INDEX($M$17:$M$30, RANDBETWEEN(1, COUNTA($M$17:$M$30)))</f>
        <v>Ben Tre</v>
      </c>
      <c r="F2" s="2" t="s">
        <v>90</v>
      </c>
      <c r="M2">
        <v>1752426</v>
      </c>
      <c r="N2" t="s">
        <v>100</v>
      </c>
      <c r="O2" t="s">
        <v>101</v>
      </c>
      <c r="P2">
        <f ca="1">RANDBETWEEN(1, 28)</f>
        <v>6</v>
      </c>
      <c r="Q2">
        <f ca="1">RANDBETWEEN(1, 12)</f>
        <v>11</v>
      </c>
      <c r="R2">
        <v>1999</v>
      </c>
    </row>
    <row r="3" spans="1:18" x14ac:dyDescent="0.3">
      <c r="A3" s="2" t="str">
        <f t="shared" ref="A3:A15" si="0">CONCATENATE(N3, " ",O3)</f>
        <v>Nguyen The Bao</v>
      </c>
      <c r="B3" s="2">
        <v>1752092</v>
      </c>
      <c r="C3" s="2">
        <f t="shared" ref="C3:C15" si="1">IF(LEFT(B3, 2)="17",2017,2016)</f>
        <v>2017</v>
      </c>
      <c r="D3" s="2" t="str">
        <f t="shared" ref="D3:D15" ca="1" si="2">CONCATENATE(P3, "/", Q3, "/", R3)</f>
        <v>26/11/1999</v>
      </c>
      <c r="E3" s="2" t="str">
        <f t="shared" ref="E3:E15" ca="1" si="3">INDEX($M$17:$M$30, RANDBETWEEN(1, COUNTA($M$17:$M$30)))</f>
        <v>Kien Giang</v>
      </c>
      <c r="F3" s="2" t="s">
        <v>90</v>
      </c>
      <c r="M3">
        <v>1752092</v>
      </c>
      <c r="N3" t="s">
        <v>102</v>
      </c>
      <c r="O3" t="s">
        <v>103</v>
      </c>
      <c r="P3">
        <f t="shared" ref="P3:P15" ca="1" si="4">RANDBETWEEN(1, 28)</f>
        <v>26</v>
      </c>
      <c r="Q3">
        <f t="shared" ref="Q3:Q15" ca="1" si="5">RANDBETWEEN(1, 12)</f>
        <v>11</v>
      </c>
      <c r="R3">
        <v>1999</v>
      </c>
    </row>
    <row r="4" spans="1:18" x14ac:dyDescent="0.3">
      <c r="A4" s="2" t="str">
        <f t="shared" si="0"/>
        <v>Tran Minh Hieu</v>
      </c>
      <c r="B4" s="2">
        <v>1752200</v>
      </c>
      <c r="C4" s="2">
        <f t="shared" si="1"/>
        <v>2017</v>
      </c>
      <c r="D4" s="2" t="str">
        <f t="shared" ca="1" si="2"/>
        <v>28/1/1999</v>
      </c>
      <c r="E4" s="2" t="str">
        <f t="shared" ca="1" si="3"/>
        <v>Vinh Long</v>
      </c>
      <c r="F4" s="2" t="s">
        <v>90</v>
      </c>
      <c r="M4">
        <v>1752200</v>
      </c>
      <c r="N4" t="s">
        <v>104</v>
      </c>
      <c r="O4" t="s">
        <v>105</v>
      </c>
      <c r="P4">
        <f t="shared" ca="1" si="4"/>
        <v>28</v>
      </c>
      <c r="Q4">
        <f t="shared" ca="1" si="5"/>
        <v>1</v>
      </c>
      <c r="R4">
        <v>1999</v>
      </c>
    </row>
    <row r="5" spans="1:18" x14ac:dyDescent="0.3">
      <c r="A5" s="2" t="str">
        <f t="shared" si="0"/>
        <v>Pham Hoang Son</v>
      </c>
      <c r="B5" s="2">
        <v>1752474</v>
      </c>
      <c r="C5" s="2">
        <f t="shared" si="1"/>
        <v>2017</v>
      </c>
      <c r="D5" s="2" t="str">
        <f t="shared" ca="1" si="2"/>
        <v>12/5/1999</v>
      </c>
      <c r="E5" s="2" t="str">
        <f t="shared" ca="1" si="3"/>
        <v>Vinh Long</v>
      </c>
      <c r="F5" s="2" t="s">
        <v>90</v>
      </c>
      <c r="M5">
        <v>1752474</v>
      </c>
      <c r="N5" t="s">
        <v>100</v>
      </c>
      <c r="O5" t="s">
        <v>106</v>
      </c>
      <c r="P5">
        <f t="shared" ca="1" si="4"/>
        <v>12</v>
      </c>
      <c r="Q5">
        <f t="shared" ca="1" si="5"/>
        <v>5</v>
      </c>
      <c r="R5">
        <v>1999</v>
      </c>
    </row>
    <row r="6" spans="1:18" x14ac:dyDescent="0.3">
      <c r="A6" s="2" t="str">
        <f t="shared" si="0"/>
        <v>Phan Dinh Tu</v>
      </c>
      <c r="B6" s="2">
        <v>1652676</v>
      </c>
      <c r="C6" s="2">
        <f t="shared" si="1"/>
        <v>2016</v>
      </c>
      <c r="D6" s="2" t="str">
        <f t="shared" ca="1" si="2"/>
        <v>9/9/1998</v>
      </c>
      <c r="E6" s="2" t="str">
        <f t="shared" ca="1" si="3"/>
        <v>Bac Lieu</v>
      </c>
      <c r="F6" s="2" t="s">
        <v>90</v>
      </c>
      <c r="M6">
        <v>1652676</v>
      </c>
      <c r="N6" t="s">
        <v>107</v>
      </c>
      <c r="O6" t="s">
        <v>108</v>
      </c>
      <c r="P6">
        <f t="shared" ca="1" si="4"/>
        <v>9</v>
      </c>
      <c r="Q6">
        <f t="shared" ca="1" si="5"/>
        <v>9</v>
      </c>
      <c r="R6">
        <v>1998</v>
      </c>
    </row>
    <row r="7" spans="1:18" x14ac:dyDescent="0.3">
      <c r="A7" s="2" t="str">
        <f t="shared" si="0"/>
        <v>Tu Gia Lac</v>
      </c>
      <c r="B7" s="2">
        <v>1652337</v>
      </c>
      <c r="C7" s="2">
        <f t="shared" si="1"/>
        <v>2016</v>
      </c>
      <c r="D7" s="2" t="str">
        <f t="shared" ca="1" si="2"/>
        <v>7/1/1998</v>
      </c>
      <c r="E7" s="2" t="str">
        <f t="shared" ca="1" si="3"/>
        <v>An Giang</v>
      </c>
      <c r="F7" s="2" t="s">
        <v>90</v>
      </c>
      <c r="M7">
        <v>1652337</v>
      </c>
      <c r="N7" t="s">
        <v>109</v>
      </c>
      <c r="O7" t="s">
        <v>110</v>
      </c>
      <c r="P7">
        <f t="shared" ca="1" si="4"/>
        <v>7</v>
      </c>
      <c r="Q7">
        <f t="shared" ca="1" si="5"/>
        <v>1</v>
      </c>
      <c r="R7">
        <v>1998</v>
      </c>
    </row>
    <row r="8" spans="1:18" x14ac:dyDescent="0.3">
      <c r="A8" s="2" t="str">
        <f t="shared" si="0"/>
        <v>Tran Huu Kien</v>
      </c>
      <c r="B8" s="2">
        <v>1652331</v>
      </c>
      <c r="C8" s="2">
        <f t="shared" si="1"/>
        <v>2016</v>
      </c>
      <c r="D8" s="2" t="str">
        <f t="shared" ca="1" si="2"/>
        <v>10/8/1998</v>
      </c>
      <c r="E8" s="2" t="str">
        <f t="shared" ca="1" si="3"/>
        <v>Tien Giang</v>
      </c>
      <c r="F8" s="2" t="s">
        <v>90</v>
      </c>
      <c r="M8">
        <v>1652331</v>
      </c>
      <c r="N8" t="s">
        <v>104</v>
      </c>
      <c r="O8" t="s">
        <v>111</v>
      </c>
      <c r="P8">
        <f t="shared" ca="1" si="4"/>
        <v>10</v>
      </c>
      <c r="Q8">
        <f t="shared" ca="1" si="5"/>
        <v>8</v>
      </c>
      <c r="R8">
        <v>1998</v>
      </c>
    </row>
    <row r="9" spans="1:18" x14ac:dyDescent="0.3">
      <c r="A9" s="2" t="str">
        <f t="shared" si="0"/>
        <v>Duong Nguyen Hoang Long</v>
      </c>
      <c r="B9" s="2">
        <v>1652349</v>
      </c>
      <c r="C9" s="2">
        <f t="shared" si="1"/>
        <v>2016</v>
      </c>
      <c r="D9" s="2" t="str">
        <f t="shared" ca="1" si="2"/>
        <v>1/11/1998</v>
      </c>
      <c r="E9" s="2" t="str">
        <f t="shared" ca="1" si="3"/>
        <v>Long An</v>
      </c>
      <c r="F9" s="2" t="s">
        <v>90</v>
      </c>
      <c r="M9">
        <v>1652349</v>
      </c>
      <c r="N9" t="s">
        <v>112</v>
      </c>
      <c r="O9" t="s">
        <v>113</v>
      </c>
      <c r="P9">
        <f t="shared" ca="1" si="4"/>
        <v>1</v>
      </c>
      <c r="Q9">
        <f t="shared" ca="1" si="5"/>
        <v>11</v>
      </c>
      <c r="R9">
        <v>1998</v>
      </c>
    </row>
    <row r="10" spans="1:18" x14ac:dyDescent="0.3">
      <c r="A10" s="2" t="str">
        <f t="shared" si="0"/>
        <v>Tran Dang Khoa</v>
      </c>
      <c r="B10" s="2">
        <v>1652754</v>
      </c>
      <c r="C10" s="2">
        <f t="shared" si="1"/>
        <v>2016</v>
      </c>
      <c r="D10" s="2" t="str">
        <f t="shared" ca="1" si="2"/>
        <v>2/11/1998</v>
      </c>
      <c r="E10" s="2" t="str">
        <f t="shared" ca="1" si="3"/>
        <v>Can Tho</v>
      </c>
      <c r="F10" s="2" t="s">
        <v>90</v>
      </c>
      <c r="M10">
        <v>1652754</v>
      </c>
      <c r="N10" t="s">
        <v>104</v>
      </c>
      <c r="O10" t="s">
        <v>114</v>
      </c>
      <c r="P10">
        <f t="shared" ca="1" si="4"/>
        <v>2</v>
      </c>
      <c r="Q10">
        <f t="shared" ca="1" si="5"/>
        <v>11</v>
      </c>
      <c r="R10">
        <v>1998</v>
      </c>
    </row>
    <row r="11" spans="1:18" x14ac:dyDescent="0.3">
      <c r="A11" s="2" t="str">
        <f t="shared" si="0"/>
        <v>Pham Ngoc Bao Thu</v>
      </c>
      <c r="B11" s="2">
        <v>1752524</v>
      </c>
      <c r="C11" s="2">
        <f t="shared" si="1"/>
        <v>2017</v>
      </c>
      <c r="D11" s="2" t="str">
        <f t="shared" ca="1" si="2"/>
        <v>5/8/1999</v>
      </c>
      <c r="E11" s="2" t="str">
        <f t="shared" ca="1" si="3"/>
        <v>Can Tho</v>
      </c>
      <c r="F11" s="2" t="s">
        <v>90</v>
      </c>
      <c r="M11">
        <v>1752524</v>
      </c>
      <c r="N11" t="s">
        <v>100</v>
      </c>
      <c r="O11" t="s">
        <v>115</v>
      </c>
      <c r="P11">
        <f t="shared" ca="1" si="4"/>
        <v>5</v>
      </c>
      <c r="Q11">
        <f t="shared" ca="1" si="5"/>
        <v>8</v>
      </c>
      <c r="R11">
        <v>1999</v>
      </c>
    </row>
    <row r="12" spans="1:18" x14ac:dyDescent="0.3">
      <c r="A12" s="2" t="str">
        <f t="shared" si="0"/>
        <v>Tran Quoc Anh</v>
      </c>
      <c r="B12" s="2">
        <v>1752082</v>
      </c>
      <c r="C12" s="2">
        <f t="shared" si="1"/>
        <v>2017</v>
      </c>
      <c r="D12" s="2" t="str">
        <f t="shared" ca="1" si="2"/>
        <v>1/11/1999</v>
      </c>
      <c r="E12" s="2" t="str">
        <f t="shared" ca="1" si="3"/>
        <v>Dong Thap</v>
      </c>
      <c r="F12" s="2" t="s">
        <v>90</v>
      </c>
      <c r="M12">
        <v>1752082</v>
      </c>
      <c r="N12" t="s">
        <v>104</v>
      </c>
      <c r="O12" t="s">
        <v>116</v>
      </c>
      <c r="P12">
        <f t="shared" ca="1" si="4"/>
        <v>1</v>
      </c>
      <c r="Q12">
        <f t="shared" ca="1" si="5"/>
        <v>11</v>
      </c>
      <c r="R12">
        <v>1999</v>
      </c>
    </row>
    <row r="13" spans="1:18" x14ac:dyDescent="0.3">
      <c r="A13" s="2" t="str">
        <f t="shared" si="0"/>
        <v>Ngo Dang Tung</v>
      </c>
      <c r="B13" s="2">
        <v>1652682</v>
      </c>
      <c r="C13" s="2">
        <f t="shared" si="1"/>
        <v>2016</v>
      </c>
      <c r="D13" s="2" t="str">
        <f t="shared" ca="1" si="2"/>
        <v>21/4/1998</v>
      </c>
      <c r="E13" s="2" t="str">
        <f t="shared" ca="1" si="3"/>
        <v>Ca Mau</v>
      </c>
      <c r="F13" s="2" t="s">
        <v>90</v>
      </c>
      <c r="M13">
        <v>1652682</v>
      </c>
      <c r="N13" t="s">
        <v>117</v>
      </c>
      <c r="O13" t="s">
        <v>118</v>
      </c>
      <c r="P13">
        <f t="shared" ca="1" si="4"/>
        <v>21</v>
      </c>
      <c r="Q13">
        <f t="shared" ca="1" si="5"/>
        <v>4</v>
      </c>
      <c r="R13">
        <v>1998</v>
      </c>
    </row>
    <row r="14" spans="1:18" x14ac:dyDescent="0.3">
      <c r="A14" s="2" t="str">
        <f t="shared" si="0"/>
        <v>Nguyen Tuan Anh</v>
      </c>
      <c r="B14" s="2">
        <v>1650113</v>
      </c>
      <c r="C14" s="2">
        <f t="shared" si="1"/>
        <v>2016</v>
      </c>
      <c r="D14" s="2" t="str">
        <f t="shared" ca="1" si="2"/>
        <v>5/3/1998</v>
      </c>
      <c r="E14" s="2" t="str">
        <f t="shared" ca="1" si="3"/>
        <v>Bac Lieu</v>
      </c>
      <c r="F14" s="2" t="s">
        <v>90</v>
      </c>
      <c r="M14">
        <v>1650113</v>
      </c>
      <c r="N14" t="s">
        <v>102</v>
      </c>
      <c r="O14" t="s">
        <v>119</v>
      </c>
      <c r="P14">
        <f t="shared" ca="1" si="4"/>
        <v>5</v>
      </c>
      <c r="Q14">
        <f t="shared" ca="1" si="5"/>
        <v>3</v>
      </c>
      <c r="R14">
        <v>1998</v>
      </c>
    </row>
    <row r="15" spans="1:18" x14ac:dyDescent="0.3">
      <c r="A15" s="2" t="str">
        <f t="shared" si="0"/>
        <v>Tang Gia Lac</v>
      </c>
      <c r="B15" s="2">
        <v>1752027</v>
      </c>
      <c r="C15" s="2">
        <f t="shared" si="1"/>
        <v>2017</v>
      </c>
      <c r="D15" s="2" t="str">
        <f t="shared" ca="1" si="2"/>
        <v>24/6/1999</v>
      </c>
      <c r="E15" s="2" t="str">
        <f t="shared" ca="1" si="3"/>
        <v>Long An</v>
      </c>
      <c r="F15" s="2" t="s">
        <v>90</v>
      </c>
      <c r="M15">
        <v>1752027</v>
      </c>
      <c r="N15" t="s">
        <v>120</v>
      </c>
      <c r="O15" t="s">
        <v>110</v>
      </c>
      <c r="P15">
        <f t="shared" ca="1" si="4"/>
        <v>24</v>
      </c>
      <c r="Q15">
        <f t="shared" ca="1" si="5"/>
        <v>6</v>
      </c>
      <c r="R15">
        <v>1999</v>
      </c>
    </row>
    <row r="17" spans="13:13" x14ac:dyDescent="0.3">
      <c r="M17" s="3" t="s">
        <v>121</v>
      </c>
    </row>
    <row r="18" spans="13:13" x14ac:dyDescent="0.3">
      <c r="M18" s="2" t="s">
        <v>122</v>
      </c>
    </row>
    <row r="19" spans="13:13" x14ac:dyDescent="0.3">
      <c r="M19" s="2" t="s">
        <v>123</v>
      </c>
    </row>
    <row r="20" spans="13:13" x14ac:dyDescent="0.3">
      <c r="M20" s="2" t="s">
        <v>124</v>
      </c>
    </row>
    <row r="21" spans="13:13" x14ac:dyDescent="0.3">
      <c r="M21" s="3" t="s">
        <v>125</v>
      </c>
    </row>
    <row r="22" spans="13:13" x14ac:dyDescent="0.3">
      <c r="M22" s="3" t="s">
        <v>126</v>
      </c>
    </row>
    <row r="23" spans="13:13" x14ac:dyDescent="0.3">
      <c r="M23" s="3" t="s">
        <v>127</v>
      </c>
    </row>
    <row r="24" spans="13:13" x14ac:dyDescent="0.3">
      <c r="M24" s="3" t="s">
        <v>128</v>
      </c>
    </row>
    <row r="25" spans="13:13" x14ac:dyDescent="0.3">
      <c r="M25" s="3" t="s">
        <v>129</v>
      </c>
    </row>
    <row r="26" spans="13:13" x14ac:dyDescent="0.3">
      <c r="M26" s="3" t="s">
        <v>130</v>
      </c>
    </row>
    <row r="27" spans="13:13" x14ac:dyDescent="0.3">
      <c r="M27" s="3" t="s">
        <v>131</v>
      </c>
    </row>
    <row r="28" spans="13:13" x14ac:dyDescent="0.3">
      <c r="M28" s="3" t="s">
        <v>132</v>
      </c>
    </row>
    <row r="29" spans="13:13" x14ac:dyDescent="0.3">
      <c r="M29" s="3" t="s">
        <v>133</v>
      </c>
    </row>
    <row r="30" spans="13:13" x14ac:dyDescent="0.3">
      <c r="M30" s="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48" sqref="C48"/>
    </sheetView>
  </sheetViews>
  <sheetFormatPr defaultRowHeight="14.4" x14ac:dyDescent="0.3"/>
  <cols>
    <col min="1" max="1" width="17.77734375" bestFit="1" customWidth="1"/>
    <col min="2" max="2" width="50.5546875" bestFit="1" customWidth="1"/>
    <col min="3" max="3" width="9.77734375" bestFit="1" customWidth="1"/>
    <col min="4" max="4" width="20.33203125" bestFit="1" customWidth="1"/>
    <col min="5" max="5" width="9" bestFit="1" customWidth="1"/>
  </cols>
  <sheetData>
    <row r="1" spans="1:5" s="1" customFormat="1" x14ac:dyDescent="0.3">
      <c r="A1" s="2" t="s">
        <v>83</v>
      </c>
      <c r="B1" s="2" t="s">
        <v>84</v>
      </c>
      <c r="C1" s="2" t="s">
        <v>0</v>
      </c>
      <c r="D1" s="2" t="s">
        <v>85</v>
      </c>
      <c r="E1" s="2" t="s">
        <v>1</v>
      </c>
    </row>
    <row r="2" spans="1:5" x14ac:dyDescent="0.3">
      <c r="A2" s="2" t="s">
        <v>2</v>
      </c>
      <c r="B2" s="2" t="s">
        <v>3</v>
      </c>
      <c r="C2" s="2" t="str">
        <f t="shared" ref="C2:C42" si="0">IF(LEFT(A2, 2)="ME","specialized","general")</f>
        <v>general</v>
      </c>
      <c r="D2" s="2" t="str">
        <f>IF(C2="general", "NONE","Mechanical Engineering")</f>
        <v>NONE</v>
      </c>
      <c r="E2" s="2">
        <v>2</v>
      </c>
    </row>
    <row r="3" spans="1:5" x14ac:dyDescent="0.3">
      <c r="A3" s="2" t="s">
        <v>4</v>
      </c>
      <c r="B3" s="2" t="s">
        <v>5</v>
      </c>
      <c r="C3" s="2" t="str">
        <f t="shared" si="0"/>
        <v>general</v>
      </c>
      <c r="D3" s="2" t="str">
        <f t="shared" ref="D3:D42" si="1">IF(C3="general", "NONE","Mechanical Engineering")</f>
        <v>NONE</v>
      </c>
      <c r="E3" s="2">
        <v>3</v>
      </c>
    </row>
    <row r="4" spans="1:5" x14ac:dyDescent="0.3">
      <c r="A4" s="2" t="s">
        <v>6</v>
      </c>
      <c r="B4" s="2" t="s">
        <v>7</v>
      </c>
      <c r="C4" s="2" t="str">
        <f t="shared" si="0"/>
        <v>general</v>
      </c>
      <c r="D4" s="2" t="str">
        <f t="shared" si="1"/>
        <v>NONE</v>
      </c>
      <c r="E4" s="2">
        <v>4</v>
      </c>
    </row>
    <row r="5" spans="1:5" x14ac:dyDescent="0.3">
      <c r="A5" s="2" t="s">
        <v>8</v>
      </c>
      <c r="B5" s="2" t="s">
        <v>9</v>
      </c>
      <c r="C5" s="2" t="str">
        <f t="shared" si="0"/>
        <v>general</v>
      </c>
      <c r="D5" s="2" t="str">
        <f t="shared" si="1"/>
        <v>NONE</v>
      </c>
      <c r="E5" s="2">
        <v>4</v>
      </c>
    </row>
    <row r="6" spans="1:5" x14ac:dyDescent="0.3">
      <c r="A6" s="2" t="s">
        <v>10</v>
      </c>
      <c r="B6" s="2" t="s">
        <v>11</v>
      </c>
      <c r="C6" s="2" t="str">
        <f t="shared" si="0"/>
        <v>specialized</v>
      </c>
      <c r="D6" s="2" t="str">
        <f t="shared" si="1"/>
        <v>Mechanical Engineering</v>
      </c>
      <c r="E6" s="2">
        <v>3</v>
      </c>
    </row>
    <row r="7" spans="1:5" x14ac:dyDescent="0.3">
      <c r="A7" s="2" t="s">
        <v>12</v>
      </c>
      <c r="B7" s="2" t="s">
        <v>13</v>
      </c>
      <c r="C7" s="2" t="str">
        <f t="shared" si="0"/>
        <v>general</v>
      </c>
      <c r="D7" s="2" t="str">
        <f t="shared" si="1"/>
        <v>NONE</v>
      </c>
      <c r="E7" s="2">
        <v>4</v>
      </c>
    </row>
    <row r="8" spans="1:5" x14ac:dyDescent="0.3">
      <c r="A8" s="2" t="s">
        <v>14</v>
      </c>
      <c r="B8" s="2" t="s">
        <v>15</v>
      </c>
      <c r="C8" s="2" t="str">
        <f t="shared" si="0"/>
        <v>general</v>
      </c>
      <c r="D8" s="2" t="str">
        <f t="shared" si="1"/>
        <v>NONE</v>
      </c>
      <c r="E8" s="2">
        <v>4</v>
      </c>
    </row>
    <row r="9" spans="1:5" x14ac:dyDescent="0.3">
      <c r="A9" s="2" t="s">
        <v>16</v>
      </c>
      <c r="B9" s="2" t="s">
        <v>17</v>
      </c>
      <c r="C9" s="2" t="str">
        <f t="shared" si="0"/>
        <v>general</v>
      </c>
      <c r="D9" s="2" t="str">
        <f t="shared" si="1"/>
        <v>NONE</v>
      </c>
      <c r="E9" s="2">
        <v>1</v>
      </c>
    </row>
    <row r="10" spans="1:5" x14ac:dyDescent="0.3">
      <c r="A10" s="2" t="s">
        <v>18</v>
      </c>
      <c r="B10" s="2" t="s">
        <v>19</v>
      </c>
      <c r="C10" s="2" t="str">
        <f t="shared" si="0"/>
        <v>general</v>
      </c>
      <c r="D10" s="2" t="str">
        <f t="shared" si="1"/>
        <v>NONE</v>
      </c>
      <c r="E10" s="2">
        <v>3</v>
      </c>
    </row>
    <row r="11" spans="1:5" x14ac:dyDescent="0.3">
      <c r="A11" s="2" t="s">
        <v>20</v>
      </c>
      <c r="B11" s="2" t="s">
        <v>21</v>
      </c>
      <c r="C11" s="2" t="str">
        <f t="shared" si="0"/>
        <v>general</v>
      </c>
      <c r="D11" s="2" t="str">
        <f t="shared" si="1"/>
        <v>NONE</v>
      </c>
      <c r="E11" s="2">
        <v>3</v>
      </c>
    </row>
    <row r="12" spans="1:5" x14ac:dyDescent="0.3">
      <c r="A12" s="2" t="s">
        <v>22</v>
      </c>
      <c r="B12" s="2" t="s">
        <v>23</v>
      </c>
      <c r="C12" s="2" t="str">
        <f t="shared" si="0"/>
        <v>specialized</v>
      </c>
      <c r="D12" s="2" t="str">
        <f t="shared" si="1"/>
        <v>Mechanical Engineering</v>
      </c>
      <c r="E12" s="2">
        <v>1</v>
      </c>
    </row>
    <row r="13" spans="1:5" x14ac:dyDescent="0.3">
      <c r="A13" s="2" t="s">
        <v>24</v>
      </c>
      <c r="B13" s="2" t="s">
        <v>25</v>
      </c>
      <c r="C13" s="2" t="str">
        <f t="shared" si="0"/>
        <v>general</v>
      </c>
      <c r="D13" s="2" t="str">
        <f t="shared" si="1"/>
        <v>NONE</v>
      </c>
      <c r="E13" s="2">
        <v>3</v>
      </c>
    </row>
    <row r="14" spans="1:5" x14ac:dyDescent="0.3">
      <c r="A14" s="2" t="s">
        <v>26</v>
      </c>
      <c r="B14" s="2" t="s">
        <v>27</v>
      </c>
      <c r="C14" s="2" t="str">
        <f t="shared" si="0"/>
        <v>specialized</v>
      </c>
      <c r="D14" s="2" t="str">
        <f t="shared" si="1"/>
        <v>Mechanical Engineering</v>
      </c>
      <c r="E14" s="2">
        <v>3</v>
      </c>
    </row>
    <row r="15" spans="1:5" x14ac:dyDescent="0.3">
      <c r="A15" s="2" t="s">
        <v>28</v>
      </c>
      <c r="B15" s="2" t="s">
        <v>29</v>
      </c>
      <c r="C15" s="2" t="str">
        <f t="shared" si="0"/>
        <v>general</v>
      </c>
      <c r="D15" s="2" t="str">
        <f t="shared" si="1"/>
        <v>NONE</v>
      </c>
      <c r="E15" s="2">
        <v>3</v>
      </c>
    </row>
    <row r="16" spans="1:5" x14ac:dyDescent="0.3">
      <c r="A16" s="2" t="s">
        <v>30</v>
      </c>
      <c r="B16" s="2" t="s">
        <v>31</v>
      </c>
      <c r="C16" s="2" t="str">
        <f t="shared" si="0"/>
        <v>specialized</v>
      </c>
      <c r="D16" s="2" t="str">
        <f t="shared" si="1"/>
        <v>Mechanical Engineering</v>
      </c>
      <c r="E16" s="2">
        <v>3</v>
      </c>
    </row>
    <row r="17" spans="1:5" x14ac:dyDescent="0.3">
      <c r="A17" s="2" t="s">
        <v>32</v>
      </c>
      <c r="B17" s="2" t="s">
        <v>33</v>
      </c>
      <c r="C17" s="2" t="str">
        <f t="shared" si="0"/>
        <v>specialized</v>
      </c>
      <c r="D17" s="2" t="str">
        <f t="shared" si="1"/>
        <v>Mechanical Engineering</v>
      </c>
      <c r="E17" s="2">
        <v>1</v>
      </c>
    </row>
    <row r="18" spans="1:5" x14ac:dyDescent="0.3">
      <c r="A18" s="2" t="s">
        <v>34</v>
      </c>
      <c r="B18" s="2" t="s">
        <v>35</v>
      </c>
      <c r="C18" s="2" t="str">
        <f t="shared" si="0"/>
        <v>general</v>
      </c>
      <c r="D18" s="2" t="str">
        <f t="shared" si="1"/>
        <v>NONE</v>
      </c>
      <c r="E18" s="2">
        <v>3</v>
      </c>
    </row>
    <row r="19" spans="1:5" x14ac:dyDescent="0.3">
      <c r="A19" s="2" t="s">
        <v>36</v>
      </c>
      <c r="B19" s="2" t="s">
        <v>37</v>
      </c>
      <c r="C19" s="2" t="str">
        <f t="shared" si="0"/>
        <v>general</v>
      </c>
      <c r="D19" s="2" t="str">
        <f t="shared" si="1"/>
        <v>NONE</v>
      </c>
      <c r="E19" s="2">
        <v>2</v>
      </c>
    </row>
    <row r="20" spans="1:5" x14ac:dyDescent="0.3">
      <c r="A20" s="2" t="s">
        <v>38</v>
      </c>
      <c r="B20" s="2" t="s">
        <v>39</v>
      </c>
      <c r="C20" s="2" t="str">
        <f t="shared" si="0"/>
        <v>specialized</v>
      </c>
      <c r="D20" s="2" t="str">
        <f t="shared" si="1"/>
        <v>Mechanical Engineering</v>
      </c>
      <c r="E20" s="2">
        <v>3</v>
      </c>
    </row>
    <row r="21" spans="1:5" x14ac:dyDescent="0.3">
      <c r="A21" s="2" t="s">
        <v>40</v>
      </c>
      <c r="B21" s="2" t="s">
        <v>41</v>
      </c>
      <c r="C21" s="2" t="str">
        <f t="shared" si="0"/>
        <v>specialized</v>
      </c>
      <c r="D21" s="2" t="str">
        <f t="shared" si="1"/>
        <v>Mechanical Engineering</v>
      </c>
      <c r="E21" s="2">
        <v>3</v>
      </c>
    </row>
    <row r="22" spans="1:5" x14ac:dyDescent="0.3">
      <c r="A22" s="2" t="s">
        <v>42</v>
      </c>
      <c r="B22" s="2" t="s">
        <v>43</v>
      </c>
      <c r="C22" s="2" t="str">
        <f t="shared" si="0"/>
        <v>specialized</v>
      </c>
      <c r="D22" s="2" t="str">
        <f t="shared" si="1"/>
        <v>Mechanical Engineering</v>
      </c>
      <c r="E22" s="2">
        <v>3</v>
      </c>
    </row>
    <row r="23" spans="1:5" x14ac:dyDescent="0.3">
      <c r="A23" s="2" t="s">
        <v>44</v>
      </c>
      <c r="B23" s="2" t="s">
        <v>45</v>
      </c>
      <c r="C23" s="2" t="str">
        <f t="shared" si="0"/>
        <v>general</v>
      </c>
      <c r="D23" s="2" t="str">
        <f t="shared" si="1"/>
        <v>NONE</v>
      </c>
      <c r="E23" s="2">
        <v>3</v>
      </c>
    </row>
    <row r="24" spans="1:5" x14ac:dyDescent="0.3">
      <c r="A24" s="2" t="s">
        <v>46</v>
      </c>
      <c r="B24" s="2" t="s">
        <v>47</v>
      </c>
      <c r="C24" s="2" t="str">
        <f t="shared" si="0"/>
        <v>specialized</v>
      </c>
      <c r="D24" s="2" t="str">
        <f t="shared" si="1"/>
        <v>Mechanical Engineering</v>
      </c>
      <c r="E24" s="2">
        <v>4</v>
      </c>
    </row>
    <row r="25" spans="1:5" x14ac:dyDescent="0.3">
      <c r="A25" s="2" t="s">
        <v>48</v>
      </c>
      <c r="B25" s="2" t="s">
        <v>49</v>
      </c>
      <c r="C25" s="2" t="str">
        <f t="shared" si="0"/>
        <v>specialized</v>
      </c>
      <c r="D25" s="2" t="str">
        <f t="shared" si="1"/>
        <v>Mechanical Engineering</v>
      </c>
      <c r="E25" s="2">
        <v>3</v>
      </c>
    </row>
    <row r="26" spans="1:5" x14ac:dyDescent="0.3">
      <c r="A26" s="2" t="s">
        <v>50</v>
      </c>
      <c r="B26" s="2" t="s">
        <v>51</v>
      </c>
      <c r="C26" s="2" t="str">
        <f t="shared" si="0"/>
        <v>general</v>
      </c>
      <c r="D26" s="2" t="str">
        <f t="shared" si="1"/>
        <v>NONE</v>
      </c>
      <c r="E26" s="2">
        <v>3</v>
      </c>
    </row>
    <row r="27" spans="1:5" x14ac:dyDescent="0.3">
      <c r="A27" s="2" t="s">
        <v>52</v>
      </c>
      <c r="B27" s="2" t="s">
        <v>53</v>
      </c>
      <c r="C27" s="2" t="str">
        <f t="shared" si="0"/>
        <v>general</v>
      </c>
      <c r="D27" s="2" t="str">
        <f t="shared" si="1"/>
        <v>NONE</v>
      </c>
      <c r="E27" s="2">
        <v>5</v>
      </c>
    </row>
    <row r="28" spans="1:5" x14ac:dyDescent="0.3">
      <c r="A28" s="2" t="s">
        <v>54</v>
      </c>
      <c r="B28" s="2" t="s">
        <v>55</v>
      </c>
      <c r="C28" s="2" t="str">
        <f t="shared" si="0"/>
        <v>specialized</v>
      </c>
      <c r="D28" s="2" t="str">
        <f t="shared" si="1"/>
        <v>Mechanical Engineering</v>
      </c>
      <c r="E28" s="2">
        <v>1</v>
      </c>
    </row>
    <row r="29" spans="1:5" x14ac:dyDescent="0.3">
      <c r="A29" s="2" t="s">
        <v>56</v>
      </c>
      <c r="B29" s="2" t="s">
        <v>57</v>
      </c>
      <c r="C29" s="2" t="str">
        <f t="shared" si="0"/>
        <v>specialized</v>
      </c>
      <c r="D29" s="2" t="str">
        <f t="shared" si="1"/>
        <v>Mechanical Engineering</v>
      </c>
      <c r="E29" s="2">
        <v>3</v>
      </c>
    </row>
    <row r="30" spans="1:5" x14ac:dyDescent="0.3">
      <c r="A30" s="2" t="s">
        <v>58</v>
      </c>
      <c r="B30" s="2" t="s">
        <v>86</v>
      </c>
      <c r="C30" s="2" t="str">
        <f t="shared" si="0"/>
        <v>specialized</v>
      </c>
      <c r="D30" s="2" t="str">
        <f t="shared" si="1"/>
        <v>Mechanical Engineering</v>
      </c>
      <c r="E30" s="2">
        <v>1</v>
      </c>
    </row>
    <row r="31" spans="1:5" x14ac:dyDescent="0.3">
      <c r="A31" s="2" t="s">
        <v>59</v>
      </c>
      <c r="B31" s="2" t="s">
        <v>60</v>
      </c>
      <c r="C31" s="2" t="str">
        <f t="shared" si="0"/>
        <v>specialized</v>
      </c>
      <c r="D31" s="2" t="str">
        <f t="shared" si="1"/>
        <v>Mechanical Engineering</v>
      </c>
      <c r="E31" s="2">
        <v>3</v>
      </c>
    </row>
    <row r="32" spans="1:5" x14ac:dyDescent="0.3">
      <c r="A32" s="2" t="s">
        <v>61</v>
      </c>
      <c r="B32" s="2" t="s">
        <v>62</v>
      </c>
      <c r="C32" s="2" t="str">
        <f t="shared" si="0"/>
        <v>general</v>
      </c>
      <c r="D32" s="2" t="str">
        <f t="shared" si="1"/>
        <v>NONE</v>
      </c>
      <c r="E32" s="2">
        <v>2</v>
      </c>
    </row>
    <row r="33" spans="1:5" x14ac:dyDescent="0.3">
      <c r="A33" s="2" t="s">
        <v>63</v>
      </c>
      <c r="B33" s="2" t="s">
        <v>64</v>
      </c>
      <c r="C33" s="2" t="str">
        <f t="shared" si="0"/>
        <v>specialized</v>
      </c>
      <c r="D33" s="2" t="str">
        <f t="shared" si="1"/>
        <v>Mechanical Engineering</v>
      </c>
      <c r="E33" s="2">
        <v>3</v>
      </c>
    </row>
    <row r="34" spans="1:5" x14ac:dyDescent="0.3">
      <c r="A34" s="2" t="s">
        <v>65</v>
      </c>
      <c r="B34" s="2" t="s">
        <v>66</v>
      </c>
      <c r="C34" s="2" t="str">
        <f t="shared" si="0"/>
        <v>general</v>
      </c>
      <c r="D34" s="2" t="str">
        <f t="shared" si="1"/>
        <v>NONE</v>
      </c>
      <c r="E34" s="2">
        <v>3</v>
      </c>
    </row>
    <row r="35" spans="1:5" x14ac:dyDescent="0.3">
      <c r="A35" s="2" t="s">
        <v>67</v>
      </c>
      <c r="B35" s="2" t="s">
        <v>68</v>
      </c>
      <c r="C35" s="2" t="str">
        <f t="shared" si="0"/>
        <v>specialized</v>
      </c>
      <c r="D35" s="2" t="str">
        <f t="shared" si="1"/>
        <v>Mechanical Engineering</v>
      </c>
      <c r="E35" s="2">
        <v>3</v>
      </c>
    </row>
    <row r="36" spans="1:5" x14ac:dyDescent="0.3">
      <c r="A36" s="2" t="s">
        <v>73</v>
      </c>
      <c r="B36" s="2" t="s">
        <v>74</v>
      </c>
      <c r="C36" s="2" t="str">
        <f t="shared" si="0"/>
        <v>specialized</v>
      </c>
      <c r="D36" s="2" t="str">
        <f t="shared" si="1"/>
        <v>Mechanical Engineering</v>
      </c>
      <c r="E36" s="2">
        <v>3</v>
      </c>
    </row>
    <row r="37" spans="1:5" x14ac:dyDescent="0.3">
      <c r="A37" s="2" t="s">
        <v>75</v>
      </c>
      <c r="B37" s="2" t="s">
        <v>76</v>
      </c>
      <c r="C37" s="2" t="str">
        <f t="shared" si="0"/>
        <v>specialized</v>
      </c>
      <c r="D37" s="2" t="str">
        <f t="shared" si="1"/>
        <v>Mechanical Engineering</v>
      </c>
      <c r="E37" s="2">
        <v>3</v>
      </c>
    </row>
    <row r="38" spans="1:5" x14ac:dyDescent="0.3">
      <c r="A38" s="2" t="s">
        <v>69</v>
      </c>
      <c r="B38" s="2" t="s">
        <v>70</v>
      </c>
      <c r="C38" s="2" t="str">
        <f t="shared" si="0"/>
        <v>general</v>
      </c>
      <c r="D38" s="2" t="str">
        <f t="shared" si="1"/>
        <v>NONE</v>
      </c>
      <c r="E38" s="2">
        <v>3</v>
      </c>
    </row>
    <row r="39" spans="1:5" x14ac:dyDescent="0.3">
      <c r="A39" s="2" t="s">
        <v>77</v>
      </c>
      <c r="B39" s="2" t="s">
        <v>78</v>
      </c>
      <c r="C39" s="2" t="str">
        <f t="shared" si="0"/>
        <v>specialized</v>
      </c>
      <c r="D39" s="2" t="str">
        <f t="shared" si="1"/>
        <v>Mechanical Engineering</v>
      </c>
      <c r="E39" s="2">
        <v>3</v>
      </c>
    </row>
    <row r="40" spans="1:5" x14ac:dyDescent="0.3">
      <c r="A40" s="2" t="s">
        <v>79</v>
      </c>
      <c r="B40" s="2" t="s">
        <v>80</v>
      </c>
      <c r="C40" s="2" t="str">
        <f t="shared" si="0"/>
        <v>specialized</v>
      </c>
      <c r="D40" s="2" t="str">
        <f t="shared" si="1"/>
        <v>Mechanical Engineering</v>
      </c>
      <c r="E40" s="2">
        <v>3</v>
      </c>
    </row>
    <row r="41" spans="1:5" x14ac:dyDescent="0.3">
      <c r="A41" s="2" t="s">
        <v>81</v>
      </c>
      <c r="B41" s="2" t="s">
        <v>82</v>
      </c>
      <c r="C41" s="2" t="str">
        <f t="shared" si="0"/>
        <v>specialized</v>
      </c>
      <c r="D41" s="2" t="str">
        <f t="shared" si="1"/>
        <v>Mechanical Engineering</v>
      </c>
      <c r="E41" s="2">
        <v>3</v>
      </c>
    </row>
    <row r="42" spans="1:5" x14ac:dyDescent="0.3">
      <c r="A42" s="2" t="s">
        <v>71</v>
      </c>
      <c r="B42" s="2" t="s">
        <v>72</v>
      </c>
      <c r="C42" s="2" t="str">
        <f t="shared" si="0"/>
        <v>specialized</v>
      </c>
      <c r="D42" s="2" t="str">
        <f t="shared" si="1"/>
        <v>Mechanical Engineering</v>
      </c>
      <c r="E42" s="2">
        <v>1</v>
      </c>
    </row>
  </sheetData>
  <autoFilter ref="A1:E4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"/>
  <sheetViews>
    <sheetView workbookViewId="0"/>
  </sheetViews>
  <sheetFormatPr defaultRowHeight="14.4" x14ac:dyDescent="0.3"/>
  <cols>
    <col min="1" max="2" width="15.21875" style="4" bestFit="1" customWidth="1"/>
    <col min="3" max="7" width="8.88671875" style="4"/>
    <col min="8" max="8" width="11.33203125" style="4" bestFit="1" customWidth="1"/>
    <col min="9" max="9" width="15.21875" style="4" customWidth="1"/>
    <col min="10" max="10" width="8.88671875" style="4"/>
    <col min="12" max="12" width="15.21875" bestFit="1" customWidth="1"/>
    <col min="13" max="13" width="20" bestFit="1" customWidth="1"/>
    <col min="14" max="16" width="8.88671875" style="4"/>
    <col min="17" max="17" width="15.21875" style="4" bestFit="1" customWidth="1"/>
    <col min="18" max="18" width="14.88671875" style="4" bestFit="1" customWidth="1"/>
    <col min="19" max="19" width="8.77734375" style="4" customWidth="1"/>
    <col min="20" max="16384" width="8.88671875" style="4"/>
  </cols>
  <sheetData>
    <row r="1" spans="1:20" x14ac:dyDescent="0.3">
      <c r="A1" s="4" t="s">
        <v>92</v>
      </c>
      <c r="B1" s="4" t="s">
        <v>83</v>
      </c>
      <c r="C1" s="4" t="s">
        <v>163</v>
      </c>
      <c r="D1" s="4" t="s">
        <v>164</v>
      </c>
      <c r="E1" s="4" t="s">
        <v>165</v>
      </c>
      <c r="J1" s="4" t="s">
        <v>166</v>
      </c>
      <c r="K1" s="4"/>
      <c r="L1" t="s">
        <v>92</v>
      </c>
      <c r="M1" t="s">
        <v>83</v>
      </c>
      <c r="N1" s="4" t="s">
        <v>163</v>
      </c>
      <c r="O1" s="4" t="s">
        <v>167</v>
      </c>
      <c r="P1" s="4" t="s">
        <v>168</v>
      </c>
      <c r="Q1" s="4" t="s">
        <v>92</v>
      </c>
      <c r="R1" s="4" t="s">
        <v>83</v>
      </c>
      <c r="S1" s="4" t="s">
        <v>163</v>
      </c>
      <c r="T1" s="4" t="s">
        <v>169</v>
      </c>
    </row>
    <row r="2" spans="1:20" x14ac:dyDescent="0.3">
      <c r="I2" s="4" t="s">
        <v>92</v>
      </c>
      <c r="J2" s="4">
        <f>COUNTA(Marks_Of_Student_raw_1!$L$2:$L$15)</f>
        <v>14</v>
      </c>
      <c r="K2" s="4"/>
      <c r="L2">
        <v>1752426</v>
      </c>
      <c r="M2" t="s">
        <v>2</v>
      </c>
      <c r="N2" s="4">
        <v>171</v>
      </c>
      <c r="O2" s="4">
        <f>QUOTIENT(ROW(O2) - 2, $J$3) +1</f>
        <v>1</v>
      </c>
      <c r="P2" s="4">
        <f>COUNTIF($O$2:O2,O2)</f>
        <v>1</v>
      </c>
      <c r="Q2" s="4">
        <f>INDEX(L2:L15,O2)</f>
        <v>1752426</v>
      </c>
      <c r="R2" s="4" t="str">
        <f>INDEX($M$2:$M$42,P2)</f>
        <v>SP1011</v>
      </c>
      <c r="S2" s="4">
        <f>VLOOKUP(R2, $M$2:$N$42,2,FALSE)</f>
        <v>171</v>
      </c>
      <c r="T2" s="4">
        <f ca="1">RANDBETWEEN(0, 1)</f>
        <v>1</v>
      </c>
    </row>
    <row r="3" spans="1:20" x14ac:dyDescent="0.3">
      <c r="I3" t="s">
        <v>83</v>
      </c>
      <c r="J3" s="4">
        <f>COUNTA(Marks_Of_Student_raw_1!$M$2:$M$42)</f>
        <v>41</v>
      </c>
      <c r="K3" s="4"/>
      <c r="L3">
        <v>1752092</v>
      </c>
      <c r="M3" t="s">
        <v>4</v>
      </c>
      <c r="N3" s="4">
        <v>171</v>
      </c>
      <c r="O3" s="4">
        <f t="shared" ref="O3:O66" si="0">QUOTIENT(ROW(O3) - 2, $J$3) +1</f>
        <v>1</v>
      </c>
      <c r="P3" s="4">
        <f>COUNTIF($O$2:O3,O3)</f>
        <v>2</v>
      </c>
      <c r="Q3" s="4">
        <f>INDEX(Marks_Of_Student_raw_1!$L$2:$L$15,O3)</f>
        <v>1752426</v>
      </c>
      <c r="R3" s="4" t="str">
        <f t="shared" ref="R3:R66" si="1">INDEX($M$2:$M$42,P3)</f>
        <v>MT1007</v>
      </c>
      <c r="S3" s="4">
        <f t="shared" ref="S3:S66" si="2">VLOOKUP(R3, $M$2:$N$42,2,FALSE)</f>
        <v>171</v>
      </c>
      <c r="T3" s="4">
        <f t="shared" ref="T3:T66" ca="1" si="3">RANDBETWEEN(0, 1)</f>
        <v>0</v>
      </c>
    </row>
    <row r="4" spans="1:20" x14ac:dyDescent="0.3">
      <c r="K4" s="4"/>
      <c r="L4">
        <v>1752200</v>
      </c>
      <c r="M4" t="s">
        <v>6</v>
      </c>
      <c r="N4" s="4">
        <v>171</v>
      </c>
      <c r="O4" s="4">
        <f t="shared" si="0"/>
        <v>1</v>
      </c>
      <c r="P4" s="4">
        <f>COUNTIF($O$2:O4,O4)</f>
        <v>3</v>
      </c>
      <c r="Q4" s="4">
        <f>INDEX(Marks_Of_Student_raw_1!$L$2:$L$15,O4)</f>
        <v>1752426</v>
      </c>
      <c r="R4" s="4" t="str">
        <f t="shared" si="1"/>
        <v>MT1003</v>
      </c>
      <c r="S4" s="4">
        <f t="shared" si="2"/>
        <v>171</v>
      </c>
      <c r="T4" s="4">
        <f t="shared" ca="1" si="3"/>
        <v>0</v>
      </c>
    </row>
    <row r="5" spans="1:20" x14ac:dyDescent="0.3">
      <c r="K5" s="4"/>
      <c r="L5">
        <v>1752474</v>
      </c>
      <c r="M5" t="s">
        <v>8</v>
      </c>
      <c r="N5" s="4">
        <v>171</v>
      </c>
      <c r="O5" s="4">
        <f t="shared" si="0"/>
        <v>1</v>
      </c>
      <c r="P5" s="4">
        <f>COUNTIF($O$2:O5,O5)</f>
        <v>4</v>
      </c>
      <c r="Q5" s="4">
        <f>INDEX(Marks_Of_Student_raw_1!$L$2:$L$15,O5)</f>
        <v>1752426</v>
      </c>
      <c r="R5" s="4" t="str">
        <f t="shared" si="1"/>
        <v>PH1003</v>
      </c>
      <c r="S5" s="4">
        <f t="shared" si="2"/>
        <v>171</v>
      </c>
      <c r="T5" s="4">
        <f t="shared" ca="1" si="3"/>
        <v>1</v>
      </c>
    </row>
    <row r="6" spans="1:20" x14ac:dyDescent="0.3">
      <c r="I6" s="4" t="s">
        <v>171</v>
      </c>
      <c r="K6" s="4"/>
      <c r="L6">
        <v>1652676</v>
      </c>
      <c r="M6" t="s">
        <v>10</v>
      </c>
      <c r="N6" s="4">
        <v>171</v>
      </c>
      <c r="O6" s="4">
        <f t="shared" si="0"/>
        <v>1</v>
      </c>
      <c r="P6" s="4">
        <f>COUNTIF($O$2:O6,O6)</f>
        <v>5</v>
      </c>
      <c r="Q6" s="4">
        <f>INDEX(Marks_Of_Student_raw_1!$L$2:$L$15,O6)</f>
        <v>1752426</v>
      </c>
      <c r="R6" s="4" t="str">
        <f t="shared" si="1"/>
        <v>ME1001</v>
      </c>
      <c r="S6" s="4">
        <f t="shared" si="2"/>
        <v>171</v>
      </c>
      <c r="T6" s="4">
        <f t="shared" ca="1" si="3"/>
        <v>0</v>
      </c>
    </row>
    <row r="7" spans="1:20" x14ac:dyDescent="0.3">
      <c r="I7" s="4" t="s">
        <v>170</v>
      </c>
      <c r="K7" s="4"/>
      <c r="L7">
        <v>1652337</v>
      </c>
      <c r="M7" t="s">
        <v>12</v>
      </c>
      <c r="N7" s="4">
        <v>172</v>
      </c>
      <c r="O7" s="4">
        <f t="shared" si="0"/>
        <v>1</v>
      </c>
      <c r="P7" s="4">
        <f>COUNTIF($O$2:O7,O7)</f>
        <v>6</v>
      </c>
      <c r="Q7" s="4">
        <f>INDEX(Marks_Of_Student_raw_1!$L$2:$L$15,O7)</f>
        <v>1752426</v>
      </c>
      <c r="R7" s="4" t="str">
        <f t="shared" si="1"/>
        <v>MT1005</v>
      </c>
      <c r="S7" s="4">
        <f t="shared" si="2"/>
        <v>172</v>
      </c>
      <c r="T7" s="4">
        <f t="shared" ca="1" si="3"/>
        <v>1</v>
      </c>
    </row>
    <row r="8" spans="1:20" x14ac:dyDescent="0.3">
      <c r="I8" s="4" t="s">
        <v>172</v>
      </c>
      <c r="K8" s="4"/>
      <c r="L8">
        <v>1652331</v>
      </c>
      <c r="M8" t="s">
        <v>14</v>
      </c>
      <c r="N8" s="4">
        <v>172</v>
      </c>
      <c r="O8" s="4">
        <f t="shared" si="0"/>
        <v>1</v>
      </c>
      <c r="P8" s="4">
        <f>COUNTIF($O$2:O8,O8)</f>
        <v>7</v>
      </c>
      <c r="Q8" s="4">
        <f>INDEX(Marks_Of_Student_raw_1!$L$2:$L$15,O8)</f>
        <v>1752426</v>
      </c>
      <c r="R8" s="4" t="str">
        <f t="shared" si="1"/>
        <v>PH1005</v>
      </c>
      <c r="S8" s="4">
        <f t="shared" si="2"/>
        <v>172</v>
      </c>
      <c r="T8" s="4">
        <f t="shared" ca="1" si="3"/>
        <v>1</v>
      </c>
    </row>
    <row r="9" spans="1:20" x14ac:dyDescent="0.3">
      <c r="K9" s="4"/>
      <c r="L9">
        <v>1652349</v>
      </c>
      <c r="M9" t="s">
        <v>16</v>
      </c>
      <c r="N9" s="4">
        <v>172</v>
      </c>
      <c r="O9" s="4">
        <f t="shared" si="0"/>
        <v>1</v>
      </c>
      <c r="P9" s="4">
        <f>COUNTIF($O$2:O9,O9)</f>
        <v>8</v>
      </c>
      <c r="Q9" s="4">
        <f>INDEX(Marks_Of_Student_raw_1!$L$2:$L$15,O9)</f>
        <v>1752426</v>
      </c>
      <c r="R9" s="4" t="str">
        <f t="shared" si="1"/>
        <v>PH1007</v>
      </c>
      <c r="S9" s="4">
        <f t="shared" si="2"/>
        <v>172</v>
      </c>
      <c r="T9" s="4">
        <f t="shared" ca="1" si="3"/>
        <v>0</v>
      </c>
    </row>
    <row r="10" spans="1:20" x14ac:dyDescent="0.3">
      <c r="K10" s="4"/>
      <c r="L10">
        <v>1652754</v>
      </c>
      <c r="M10" t="s">
        <v>18</v>
      </c>
      <c r="N10" s="4">
        <v>172</v>
      </c>
      <c r="O10" s="4">
        <f t="shared" si="0"/>
        <v>1</v>
      </c>
      <c r="P10" s="4">
        <f>COUNTIF($O$2:O10,O10)</f>
        <v>9</v>
      </c>
      <c r="Q10" s="4">
        <f>INDEX(Marks_Of_Student_raw_1!$L$2:$L$15,O10)</f>
        <v>1752426</v>
      </c>
      <c r="R10" s="4" t="str">
        <f t="shared" si="1"/>
        <v>AS1003</v>
      </c>
      <c r="S10" s="4">
        <f t="shared" si="2"/>
        <v>172</v>
      </c>
      <c r="T10" s="4">
        <f t="shared" ca="1" si="3"/>
        <v>0</v>
      </c>
    </row>
    <row r="11" spans="1:20" x14ac:dyDescent="0.3">
      <c r="K11" s="4"/>
      <c r="L11">
        <v>1752524</v>
      </c>
      <c r="M11" t="s">
        <v>20</v>
      </c>
      <c r="N11" s="4">
        <v>172</v>
      </c>
      <c r="O11" s="4">
        <f t="shared" si="0"/>
        <v>1</v>
      </c>
      <c r="P11" s="4">
        <f>COUNTIF($O$2:O11,O11)</f>
        <v>10</v>
      </c>
      <c r="Q11" s="4">
        <f>INDEX(Marks_Of_Student_raw_1!$L$2:$L$15,O11)</f>
        <v>1752426</v>
      </c>
      <c r="R11" s="4" t="str">
        <f t="shared" si="1"/>
        <v>CI1003</v>
      </c>
      <c r="S11" s="4">
        <f t="shared" si="2"/>
        <v>172</v>
      </c>
      <c r="T11" s="4">
        <f t="shared" ca="1" si="3"/>
        <v>0</v>
      </c>
    </row>
    <row r="12" spans="1:20" x14ac:dyDescent="0.3">
      <c r="K12" s="4"/>
      <c r="L12">
        <v>1752082</v>
      </c>
      <c r="M12" t="s">
        <v>22</v>
      </c>
      <c r="N12" s="4">
        <v>172</v>
      </c>
      <c r="O12" s="4">
        <f t="shared" si="0"/>
        <v>1</v>
      </c>
      <c r="P12" s="4">
        <f>COUNTIF($O$2:O12,O12)</f>
        <v>11</v>
      </c>
      <c r="Q12" s="4">
        <f>INDEX(Marks_Of_Student_raw_1!$L$2:$L$15,O12)</f>
        <v>1752426</v>
      </c>
      <c r="R12" s="4" t="str">
        <f t="shared" si="1"/>
        <v>ME1005</v>
      </c>
      <c r="S12" s="4">
        <f t="shared" si="2"/>
        <v>172</v>
      </c>
      <c r="T12" s="4">
        <f t="shared" ca="1" si="3"/>
        <v>1</v>
      </c>
    </row>
    <row r="13" spans="1:20" x14ac:dyDescent="0.3">
      <c r="K13" s="4"/>
      <c r="L13">
        <v>1652682</v>
      </c>
      <c r="M13" t="s">
        <v>24</v>
      </c>
      <c r="N13" s="4">
        <v>181</v>
      </c>
      <c r="O13" s="4">
        <f t="shared" si="0"/>
        <v>1</v>
      </c>
      <c r="P13" s="4">
        <f>COUNTIF($O$2:O13,O13)</f>
        <v>12</v>
      </c>
      <c r="Q13" s="4">
        <f>INDEX(Marks_Of_Student_raw_1!$L$2:$L$15,O13)</f>
        <v>1752426</v>
      </c>
      <c r="R13" s="4" t="str">
        <f t="shared" si="1"/>
        <v>CI2001</v>
      </c>
      <c r="S13" s="4">
        <f t="shared" si="2"/>
        <v>181</v>
      </c>
      <c r="T13" s="4">
        <f t="shared" ca="1" si="3"/>
        <v>1</v>
      </c>
    </row>
    <row r="14" spans="1:20" x14ac:dyDescent="0.3">
      <c r="K14" s="4"/>
      <c r="L14">
        <v>1650113</v>
      </c>
      <c r="M14" t="s">
        <v>26</v>
      </c>
      <c r="N14" s="4">
        <v>181</v>
      </c>
      <c r="O14" s="4">
        <f t="shared" si="0"/>
        <v>1</v>
      </c>
      <c r="P14" s="4">
        <f>COUNTIF($O$2:O14,O14)</f>
        <v>13</v>
      </c>
      <c r="Q14" s="4">
        <f>INDEX(Marks_Of_Student_raw_1!$L$2:$L$15,O14)</f>
        <v>1752426</v>
      </c>
      <c r="R14" s="4" t="str">
        <f t="shared" si="1"/>
        <v>ME2003</v>
      </c>
      <c r="S14" s="4">
        <f t="shared" si="2"/>
        <v>181</v>
      </c>
      <c r="T14" s="4">
        <f t="shared" ca="1" si="3"/>
        <v>1</v>
      </c>
    </row>
    <row r="15" spans="1:20" x14ac:dyDescent="0.3">
      <c r="K15" s="4"/>
      <c r="L15">
        <v>1752027</v>
      </c>
      <c r="M15" t="s">
        <v>28</v>
      </c>
      <c r="N15" s="4">
        <v>181</v>
      </c>
      <c r="O15" s="4">
        <f t="shared" si="0"/>
        <v>1</v>
      </c>
      <c r="P15" s="4">
        <f>COUNTIF($O$2:O15,O15)</f>
        <v>14</v>
      </c>
      <c r="Q15" s="4">
        <f>INDEX(Marks_Of_Student_raw_1!$L$2:$L$15,O15)</f>
        <v>1752426</v>
      </c>
      <c r="R15" s="4" t="str">
        <f t="shared" si="1"/>
        <v>CH1003</v>
      </c>
      <c r="S15" s="4">
        <f t="shared" si="2"/>
        <v>181</v>
      </c>
      <c r="T15" s="4">
        <f t="shared" ca="1" si="3"/>
        <v>0</v>
      </c>
    </row>
    <row r="16" spans="1:20" x14ac:dyDescent="0.3">
      <c r="K16" s="4"/>
      <c r="L16" s="4"/>
      <c r="M16" t="s">
        <v>30</v>
      </c>
      <c r="N16" s="4">
        <v>181</v>
      </c>
      <c r="O16" s="4">
        <f t="shared" si="0"/>
        <v>1</v>
      </c>
      <c r="P16" s="4">
        <f>COUNTIF($O$2:O16,O16)</f>
        <v>15</v>
      </c>
      <c r="Q16" s="4">
        <f>INDEX(Marks_Of_Student_raw_1!$L$2:$L$15,O16)</f>
        <v>1752426</v>
      </c>
      <c r="R16" s="4" t="str">
        <f t="shared" si="1"/>
        <v>ME2021</v>
      </c>
      <c r="S16" s="4">
        <f t="shared" si="2"/>
        <v>181</v>
      </c>
      <c r="T16" s="4">
        <f t="shared" ca="1" si="3"/>
        <v>1</v>
      </c>
    </row>
    <row r="17" spans="11:20" x14ac:dyDescent="0.3">
      <c r="K17" s="4"/>
      <c r="L17" s="4"/>
      <c r="M17" t="s">
        <v>32</v>
      </c>
      <c r="N17" s="4">
        <v>181</v>
      </c>
      <c r="O17" s="4">
        <f t="shared" si="0"/>
        <v>1</v>
      </c>
      <c r="P17" s="4">
        <f>COUNTIF($O$2:O17,O17)</f>
        <v>16</v>
      </c>
      <c r="Q17" s="4">
        <f>INDEX(Marks_Of_Student_raw_1!$L$2:$L$15,O17)</f>
        <v>1752426</v>
      </c>
      <c r="R17" s="4" t="str">
        <f t="shared" si="1"/>
        <v>ME2001</v>
      </c>
      <c r="S17" s="4">
        <f t="shared" si="2"/>
        <v>181</v>
      </c>
      <c r="T17" s="4">
        <f t="shared" ca="1" si="3"/>
        <v>1</v>
      </c>
    </row>
    <row r="18" spans="11:20" x14ac:dyDescent="0.3">
      <c r="K18" s="4"/>
      <c r="L18" s="4"/>
      <c r="M18" t="s">
        <v>34</v>
      </c>
      <c r="N18" s="4">
        <v>181</v>
      </c>
      <c r="O18" s="4">
        <f t="shared" si="0"/>
        <v>1</v>
      </c>
      <c r="P18" s="4">
        <f>COUNTIF($O$2:O18,O18)</f>
        <v>17</v>
      </c>
      <c r="Q18" s="4">
        <f>INDEX(Marks_Of_Student_raw_1!$L$2:$L$15,O18)</f>
        <v>1752426</v>
      </c>
      <c r="R18" s="4" t="str">
        <f t="shared" si="1"/>
        <v>CI2003</v>
      </c>
      <c r="S18" s="4">
        <f t="shared" si="2"/>
        <v>181</v>
      </c>
      <c r="T18" s="4">
        <f t="shared" ca="1" si="3"/>
        <v>0</v>
      </c>
    </row>
    <row r="19" spans="11:20" x14ac:dyDescent="0.3">
      <c r="K19" s="4"/>
      <c r="L19" s="4"/>
      <c r="M19" t="s">
        <v>36</v>
      </c>
      <c r="N19" s="4">
        <v>181</v>
      </c>
      <c r="O19" s="4">
        <f t="shared" si="0"/>
        <v>1</v>
      </c>
      <c r="P19" s="4">
        <f>COUNTIF($O$2:O19,O19)</f>
        <v>18</v>
      </c>
      <c r="Q19" s="4">
        <f>INDEX(Marks_Of_Student_raw_1!$L$2:$L$15,O19)</f>
        <v>1752426</v>
      </c>
      <c r="R19" s="4" t="str">
        <f t="shared" si="1"/>
        <v>SP1007</v>
      </c>
      <c r="S19" s="4">
        <f t="shared" si="2"/>
        <v>181</v>
      </c>
      <c r="T19" s="4">
        <f t="shared" ca="1" si="3"/>
        <v>0</v>
      </c>
    </row>
    <row r="20" spans="11:20" x14ac:dyDescent="0.3">
      <c r="K20" s="4"/>
      <c r="L20" s="4"/>
      <c r="M20" t="s">
        <v>38</v>
      </c>
      <c r="N20" s="4">
        <v>182</v>
      </c>
      <c r="O20" s="4">
        <f t="shared" si="0"/>
        <v>1</v>
      </c>
      <c r="P20" s="4">
        <f>COUNTIF($O$2:O20,O20)</f>
        <v>19</v>
      </c>
      <c r="Q20" s="4">
        <f>INDEX(Marks_Of_Student_raw_1!$L$2:$L$15,O20)</f>
        <v>1752426</v>
      </c>
      <c r="R20" s="4" t="str">
        <f t="shared" si="1"/>
        <v>ME2013</v>
      </c>
      <c r="S20" s="4">
        <f t="shared" si="2"/>
        <v>182</v>
      </c>
      <c r="T20" s="4">
        <f t="shared" ca="1" si="3"/>
        <v>1</v>
      </c>
    </row>
    <row r="21" spans="11:20" x14ac:dyDescent="0.3">
      <c r="K21" s="4"/>
      <c r="L21" s="4"/>
      <c r="M21" t="s">
        <v>40</v>
      </c>
      <c r="N21" s="4">
        <v>182</v>
      </c>
      <c r="O21" s="4">
        <f t="shared" si="0"/>
        <v>1</v>
      </c>
      <c r="P21" s="4">
        <f>COUNTIF($O$2:O21,O21)</f>
        <v>20</v>
      </c>
      <c r="Q21" s="4">
        <f>INDEX(Marks_Of_Student_raw_1!$L$2:$L$15,O21)</f>
        <v>1752426</v>
      </c>
      <c r="R21" s="4" t="str">
        <f t="shared" si="1"/>
        <v>ME2015</v>
      </c>
      <c r="S21" s="4">
        <f t="shared" si="2"/>
        <v>182</v>
      </c>
      <c r="T21" s="4">
        <f t="shared" ca="1" si="3"/>
        <v>1</v>
      </c>
    </row>
    <row r="22" spans="11:20" x14ac:dyDescent="0.3">
      <c r="K22" s="4"/>
      <c r="L22" s="4"/>
      <c r="M22" t="s">
        <v>42</v>
      </c>
      <c r="N22" s="4">
        <v>182</v>
      </c>
      <c r="O22" s="4">
        <f t="shared" si="0"/>
        <v>1</v>
      </c>
      <c r="P22" s="4">
        <f>COUNTIF($O$2:O22,O22)</f>
        <v>21</v>
      </c>
      <c r="Q22" s="4">
        <f>INDEX(Marks_Of_Student_raw_1!$L$2:$L$15,O22)</f>
        <v>1752426</v>
      </c>
      <c r="R22" s="4" t="str">
        <f t="shared" si="1"/>
        <v>ME2007</v>
      </c>
      <c r="S22" s="4">
        <f t="shared" si="2"/>
        <v>182</v>
      </c>
      <c r="T22" s="4">
        <f t="shared" ca="1" si="3"/>
        <v>1</v>
      </c>
    </row>
    <row r="23" spans="11:20" x14ac:dyDescent="0.3">
      <c r="K23" s="4"/>
      <c r="L23" s="4"/>
      <c r="M23" t="s">
        <v>44</v>
      </c>
      <c r="N23" s="4">
        <v>182</v>
      </c>
      <c r="O23" s="4">
        <f t="shared" si="0"/>
        <v>1</v>
      </c>
      <c r="P23" s="4">
        <f>COUNTIF($O$2:O23,O23)</f>
        <v>22</v>
      </c>
      <c r="Q23" s="4">
        <f>INDEX(Marks_Of_Student_raw_1!$L$2:$L$15,O23)</f>
        <v>1752426</v>
      </c>
      <c r="R23" s="4" t="str">
        <f t="shared" si="1"/>
        <v>CO1003</v>
      </c>
      <c r="S23" s="4">
        <f t="shared" si="2"/>
        <v>182</v>
      </c>
      <c r="T23" s="4">
        <f t="shared" ca="1" si="3"/>
        <v>1</v>
      </c>
    </row>
    <row r="24" spans="11:20" x14ac:dyDescent="0.3">
      <c r="K24" s="4"/>
      <c r="L24" s="4"/>
      <c r="M24" t="s">
        <v>46</v>
      </c>
      <c r="N24" s="4">
        <v>182</v>
      </c>
      <c r="O24" s="4">
        <f t="shared" si="0"/>
        <v>1</v>
      </c>
      <c r="P24" s="4">
        <f>COUNTIF($O$2:O24,O24)</f>
        <v>23</v>
      </c>
      <c r="Q24" s="4">
        <f>INDEX(Marks_Of_Student_raw_1!$L$2:$L$15,O24)</f>
        <v>1752426</v>
      </c>
      <c r="R24" s="4" t="str">
        <f t="shared" si="1"/>
        <v>ME2005</v>
      </c>
      <c r="S24" s="4">
        <f t="shared" si="2"/>
        <v>182</v>
      </c>
      <c r="T24" s="4">
        <f t="shared" ca="1" si="3"/>
        <v>1</v>
      </c>
    </row>
    <row r="25" spans="11:20" x14ac:dyDescent="0.3">
      <c r="K25" s="4"/>
      <c r="L25" s="4"/>
      <c r="M25" t="s">
        <v>48</v>
      </c>
      <c r="N25" s="4">
        <v>191</v>
      </c>
      <c r="O25" s="4">
        <f t="shared" si="0"/>
        <v>1</v>
      </c>
      <c r="P25" s="4">
        <f>COUNTIF($O$2:O25,O25)</f>
        <v>24</v>
      </c>
      <c r="Q25" s="4">
        <f>INDEX(Marks_Of_Student_raw_1!$L$2:$L$15,O25)</f>
        <v>1752426</v>
      </c>
      <c r="R25" s="4" t="str">
        <f t="shared" si="1"/>
        <v>ME3003</v>
      </c>
      <c r="S25" s="4">
        <f t="shared" si="2"/>
        <v>191</v>
      </c>
      <c r="T25" s="4">
        <f t="shared" ca="1" si="3"/>
        <v>0</v>
      </c>
    </row>
    <row r="26" spans="11:20" x14ac:dyDescent="0.3">
      <c r="K26" s="4"/>
      <c r="L26" s="4"/>
      <c r="M26" t="s">
        <v>50</v>
      </c>
      <c r="N26" s="4">
        <v>191</v>
      </c>
      <c r="O26" s="4">
        <f t="shared" si="0"/>
        <v>1</v>
      </c>
      <c r="P26" s="4">
        <f>COUNTIF($O$2:O26,O26)</f>
        <v>25</v>
      </c>
      <c r="Q26" s="4">
        <f>INDEX(Marks_Of_Student_raw_1!$L$2:$L$15,O26)</f>
        <v>1752426</v>
      </c>
      <c r="R26" s="4" t="str">
        <f t="shared" si="1"/>
        <v>MT1009</v>
      </c>
      <c r="S26" s="4">
        <f t="shared" si="2"/>
        <v>191</v>
      </c>
      <c r="T26" s="4">
        <f t="shared" ca="1" si="3"/>
        <v>1</v>
      </c>
    </row>
    <row r="27" spans="11:20" x14ac:dyDescent="0.3">
      <c r="K27" s="4"/>
      <c r="L27" s="4"/>
      <c r="M27" t="s">
        <v>52</v>
      </c>
      <c r="N27" s="4">
        <v>191</v>
      </c>
      <c r="O27" s="4">
        <f t="shared" si="0"/>
        <v>1</v>
      </c>
      <c r="P27" s="4">
        <f>COUNTIF($O$2:O27,O27)</f>
        <v>26</v>
      </c>
      <c r="Q27" s="4">
        <f>INDEX(Marks_Of_Student_raw_1!$L$2:$L$15,O27)</f>
        <v>1752426</v>
      </c>
      <c r="R27" s="4" t="str">
        <f t="shared" si="1"/>
        <v>SP1003</v>
      </c>
      <c r="S27" s="4">
        <f t="shared" si="2"/>
        <v>191</v>
      </c>
      <c r="T27" s="4">
        <f t="shared" ca="1" si="3"/>
        <v>1</v>
      </c>
    </row>
    <row r="28" spans="11:20" x14ac:dyDescent="0.3">
      <c r="K28" s="4"/>
      <c r="L28" s="4"/>
      <c r="M28" t="s">
        <v>54</v>
      </c>
      <c r="N28" s="4">
        <v>191</v>
      </c>
      <c r="O28" s="4">
        <f t="shared" si="0"/>
        <v>1</v>
      </c>
      <c r="P28" s="4">
        <f>COUNTIF($O$2:O28,O28)</f>
        <v>27</v>
      </c>
      <c r="Q28" s="4">
        <f>INDEX(Marks_Of_Student_raw_1!$L$2:$L$15,O28)</f>
        <v>1752426</v>
      </c>
      <c r="R28" s="4" t="str">
        <f t="shared" si="1"/>
        <v>ME2023</v>
      </c>
      <c r="S28" s="4">
        <f t="shared" si="2"/>
        <v>191</v>
      </c>
      <c r="T28" s="4">
        <f t="shared" ca="1" si="3"/>
        <v>0</v>
      </c>
    </row>
    <row r="29" spans="11:20" x14ac:dyDescent="0.3">
      <c r="K29" s="4"/>
      <c r="L29" s="4"/>
      <c r="M29" t="s">
        <v>56</v>
      </c>
      <c r="N29" s="4">
        <v>191</v>
      </c>
      <c r="O29" s="4">
        <f t="shared" si="0"/>
        <v>1</v>
      </c>
      <c r="P29" s="4">
        <f>COUNTIF($O$2:O29,O29)</f>
        <v>28</v>
      </c>
      <c r="Q29" s="4">
        <f>INDEX(Marks_Of_Student_raw_1!$L$2:$L$15,O29)</f>
        <v>1752426</v>
      </c>
      <c r="R29" s="4" t="str">
        <f t="shared" si="1"/>
        <v>ME2071</v>
      </c>
      <c r="S29" s="4">
        <f t="shared" si="2"/>
        <v>191</v>
      </c>
      <c r="T29" s="4">
        <f t="shared" ca="1" si="3"/>
        <v>1</v>
      </c>
    </row>
    <row r="30" spans="11:20" x14ac:dyDescent="0.3">
      <c r="K30" s="4"/>
      <c r="L30" s="4"/>
      <c r="M30" t="s">
        <v>58</v>
      </c>
      <c r="N30" s="4">
        <v>191</v>
      </c>
      <c r="O30" s="4">
        <f t="shared" si="0"/>
        <v>1</v>
      </c>
      <c r="P30" s="4">
        <f>COUNTIF($O$2:O30,O30)</f>
        <v>29</v>
      </c>
      <c r="Q30" s="4">
        <f>INDEX(Marks_Of_Student_raw_1!$L$2:$L$15,O30)</f>
        <v>1752426</v>
      </c>
      <c r="R30" s="4" t="str">
        <f t="shared" si="1"/>
        <v>ME2011</v>
      </c>
      <c r="S30" s="4">
        <f t="shared" si="2"/>
        <v>191</v>
      </c>
      <c r="T30" s="4">
        <f t="shared" ca="1" si="3"/>
        <v>1</v>
      </c>
    </row>
    <row r="31" spans="11:20" x14ac:dyDescent="0.3">
      <c r="K31" s="4"/>
      <c r="L31" s="4"/>
      <c r="M31" t="s">
        <v>59</v>
      </c>
      <c r="N31" s="4">
        <v>191</v>
      </c>
      <c r="O31" s="4">
        <f t="shared" si="0"/>
        <v>1</v>
      </c>
      <c r="P31" s="4">
        <f>COUNTIF($O$2:O31,O31)</f>
        <v>30</v>
      </c>
      <c r="Q31" s="4">
        <f>INDEX(Marks_Of_Student_raw_1!$L$2:$L$15,O31)</f>
        <v>1752426</v>
      </c>
      <c r="R31" s="4" t="str">
        <f t="shared" si="1"/>
        <v>ME3001</v>
      </c>
      <c r="S31" s="4">
        <f t="shared" si="2"/>
        <v>191</v>
      </c>
      <c r="T31" s="4">
        <f t="shared" ca="1" si="3"/>
        <v>0</v>
      </c>
    </row>
    <row r="32" spans="11:20" x14ac:dyDescent="0.3">
      <c r="K32" s="4"/>
      <c r="L32" s="4"/>
      <c r="M32" t="s">
        <v>61</v>
      </c>
      <c r="N32" s="4">
        <v>192</v>
      </c>
      <c r="O32" s="4">
        <f t="shared" si="0"/>
        <v>1</v>
      </c>
      <c r="P32" s="4">
        <f>COUNTIF($O$2:O32,O32)</f>
        <v>31</v>
      </c>
      <c r="Q32" s="4">
        <f>INDEX(Marks_Of_Student_raw_1!$L$2:$L$15,O32)</f>
        <v>1752426</v>
      </c>
      <c r="R32" s="4" t="str">
        <f t="shared" si="1"/>
        <v>SP1005</v>
      </c>
      <c r="S32" s="4">
        <f t="shared" si="2"/>
        <v>192</v>
      </c>
      <c r="T32" s="4">
        <f t="shared" ca="1" si="3"/>
        <v>1</v>
      </c>
    </row>
    <row r="33" spans="11:20" x14ac:dyDescent="0.3">
      <c r="K33" s="4"/>
      <c r="L33" s="4"/>
      <c r="M33" t="s">
        <v>63</v>
      </c>
      <c r="N33" s="4">
        <v>192</v>
      </c>
      <c r="O33" s="4">
        <f t="shared" si="0"/>
        <v>1</v>
      </c>
      <c r="P33" s="4">
        <f>COUNTIF($O$2:O33,O33)</f>
        <v>32</v>
      </c>
      <c r="Q33" s="4">
        <f>INDEX(Marks_Of_Student_raw_1!$L$2:$L$15,O33)</f>
        <v>1752426</v>
      </c>
      <c r="R33" s="4" t="str">
        <f t="shared" si="1"/>
        <v>ME2009</v>
      </c>
      <c r="S33" s="4">
        <f t="shared" si="2"/>
        <v>192</v>
      </c>
      <c r="T33" s="4">
        <f t="shared" ca="1" si="3"/>
        <v>0</v>
      </c>
    </row>
    <row r="34" spans="11:20" x14ac:dyDescent="0.3">
      <c r="K34" s="4"/>
      <c r="L34" s="4"/>
      <c r="M34" t="s">
        <v>65</v>
      </c>
      <c r="N34" s="4">
        <v>192</v>
      </c>
      <c r="O34" s="4">
        <f t="shared" si="0"/>
        <v>1</v>
      </c>
      <c r="P34" s="4">
        <f>COUNTIF($O$2:O34,O34)</f>
        <v>33</v>
      </c>
      <c r="Q34" s="4">
        <f>INDEX(Marks_Of_Student_raw_1!$L$2:$L$15,O34)</f>
        <v>1752426</v>
      </c>
      <c r="R34" s="4" t="str">
        <f t="shared" si="1"/>
        <v>MT2001</v>
      </c>
      <c r="S34" s="4">
        <f t="shared" si="2"/>
        <v>192</v>
      </c>
      <c r="T34" s="4">
        <f t="shared" ca="1" si="3"/>
        <v>1</v>
      </c>
    </row>
    <row r="35" spans="11:20" x14ac:dyDescent="0.3">
      <c r="K35" s="4"/>
      <c r="L35" s="4"/>
      <c r="M35" t="s">
        <v>67</v>
      </c>
      <c r="N35" s="4">
        <v>192</v>
      </c>
      <c r="O35" s="4">
        <f t="shared" si="0"/>
        <v>1</v>
      </c>
      <c r="P35" s="4">
        <f>COUNTIF($O$2:O35,O35)</f>
        <v>34</v>
      </c>
      <c r="Q35" s="4">
        <f>INDEX(Marks_Of_Student_raw_1!$L$2:$L$15,O35)</f>
        <v>1752426</v>
      </c>
      <c r="R35" s="4" t="str">
        <f t="shared" si="1"/>
        <v>ME2019</v>
      </c>
      <c r="S35" s="4">
        <f t="shared" si="2"/>
        <v>192</v>
      </c>
      <c r="T35" s="4">
        <f t="shared" ca="1" si="3"/>
        <v>1</v>
      </c>
    </row>
    <row r="36" spans="11:20" x14ac:dyDescent="0.3">
      <c r="K36" s="4"/>
      <c r="L36" s="4"/>
      <c r="M36" t="s">
        <v>73</v>
      </c>
      <c r="N36" s="4">
        <v>192</v>
      </c>
      <c r="O36" s="4">
        <f t="shared" si="0"/>
        <v>1</v>
      </c>
      <c r="P36" s="4">
        <f>COUNTIF($O$2:O36,O36)</f>
        <v>35</v>
      </c>
      <c r="Q36" s="4">
        <f>INDEX(Marks_Of_Student_raw_1!$L$2:$L$15,O36)</f>
        <v>1752426</v>
      </c>
      <c r="R36" s="4" t="str">
        <f t="shared" si="1"/>
        <v>ME3031</v>
      </c>
      <c r="S36" s="4">
        <f t="shared" si="2"/>
        <v>192</v>
      </c>
      <c r="T36" s="4">
        <f t="shared" ca="1" si="3"/>
        <v>0</v>
      </c>
    </row>
    <row r="37" spans="11:20" x14ac:dyDescent="0.3">
      <c r="K37" s="4"/>
      <c r="L37" s="4"/>
      <c r="M37" t="s">
        <v>75</v>
      </c>
      <c r="N37" s="4">
        <v>192</v>
      </c>
      <c r="O37" s="4">
        <f t="shared" si="0"/>
        <v>1</v>
      </c>
      <c r="P37" s="4">
        <f>COUNTIF($O$2:O37,O37)</f>
        <v>36</v>
      </c>
      <c r="Q37" s="4">
        <f>INDEX(Marks_Of_Student_raw_1!$L$2:$L$15,O37)</f>
        <v>1752426</v>
      </c>
      <c r="R37" s="4" t="str">
        <f t="shared" si="1"/>
        <v>ME3033</v>
      </c>
      <c r="S37" s="4">
        <f t="shared" si="2"/>
        <v>192</v>
      </c>
      <c r="T37" s="4">
        <f t="shared" ca="1" si="3"/>
        <v>1</v>
      </c>
    </row>
    <row r="38" spans="11:20" x14ac:dyDescent="0.3">
      <c r="K38" s="4"/>
      <c r="L38" s="4"/>
      <c r="M38" t="s">
        <v>69</v>
      </c>
      <c r="N38" s="4">
        <v>201</v>
      </c>
      <c r="O38" s="4">
        <f t="shared" si="0"/>
        <v>1</v>
      </c>
      <c r="P38" s="4">
        <f>COUNTIF($O$2:O38,O38)</f>
        <v>37</v>
      </c>
      <c r="Q38" s="4">
        <f>INDEX(Marks_Of_Student_raw_1!$L$2:$L$15,O38)</f>
        <v>1752426</v>
      </c>
      <c r="R38" s="4" t="str">
        <f t="shared" si="1"/>
        <v>SP1009</v>
      </c>
      <c r="S38" s="4">
        <f t="shared" si="2"/>
        <v>201</v>
      </c>
      <c r="T38" s="4">
        <f t="shared" ca="1" si="3"/>
        <v>1</v>
      </c>
    </row>
    <row r="39" spans="11:20" x14ac:dyDescent="0.3">
      <c r="K39" s="4"/>
      <c r="L39" s="4"/>
      <c r="M39" t="s">
        <v>77</v>
      </c>
      <c r="N39" s="4">
        <v>201</v>
      </c>
      <c r="O39" s="4">
        <f t="shared" si="0"/>
        <v>1</v>
      </c>
      <c r="P39" s="4">
        <f>COUNTIF($O$2:O39,O39)</f>
        <v>38</v>
      </c>
      <c r="Q39" s="4">
        <f>INDEX(Marks_Of_Student_raw_1!$L$2:$L$15,O39)</f>
        <v>1752426</v>
      </c>
      <c r="R39" s="4" t="str">
        <f t="shared" si="1"/>
        <v>ME3201</v>
      </c>
      <c r="S39" s="4">
        <f t="shared" si="2"/>
        <v>201</v>
      </c>
      <c r="T39" s="4">
        <f t="shared" ca="1" si="3"/>
        <v>0</v>
      </c>
    </row>
    <row r="40" spans="11:20" x14ac:dyDescent="0.3">
      <c r="K40" s="4"/>
      <c r="L40" s="4"/>
      <c r="M40" t="s">
        <v>79</v>
      </c>
      <c r="N40" s="4">
        <v>201</v>
      </c>
      <c r="O40" s="4">
        <f t="shared" si="0"/>
        <v>1</v>
      </c>
      <c r="P40" s="4">
        <f>COUNTIF($O$2:O40,O40)</f>
        <v>39</v>
      </c>
      <c r="Q40" s="4">
        <f>INDEX(Marks_Of_Student_raw_1!$L$2:$L$15,O40)</f>
        <v>1752426</v>
      </c>
      <c r="R40" s="4" t="str">
        <f t="shared" si="1"/>
        <v>ME4479</v>
      </c>
      <c r="S40" s="4">
        <f t="shared" si="2"/>
        <v>201</v>
      </c>
      <c r="T40" s="4">
        <f t="shared" ca="1" si="3"/>
        <v>1</v>
      </c>
    </row>
    <row r="41" spans="11:20" x14ac:dyDescent="0.3">
      <c r="K41" s="4"/>
      <c r="L41" s="4"/>
      <c r="M41" t="s">
        <v>81</v>
      </c>
      <c r="N41" s="4">
        <v>201</v>
      </c>
      <c r="O41" s="4">
        <f t="shared" si="0"/>
        <v>1</v>
      </c>
      <c r="P41" s="4">
        <f>COUNTIF($O$2:O41,O41)</f>
        <v>40</v>
      </c>
      <c r="Q41" s="4">
        <f>INDEX(Marks_Of_Student_raw_1!$L$2:$L$15,O41)</f>
        <v>1752426</v>
      </c>
      <c r="R41" s="4" t="str">
        <f t="shared" si="1"/>
        <v>ME3215</v>
      </c>
      <c r="S41" s="4">
        <f t="shared" si="2"/>
        <v>201</v>
      </c>
      <c r="T41" s="4">
        <f t="shared" ca="1" si="3"/>
        <v>1</v>
      </c>
    </row>
    <row r="42" spans="11:20" x14ac:dyDescent="0.3">
      <c r="K42" s="4"/>
      <c r="L42" s="4"/>
      <c r="M42" t="s">
        <v>71</v>
      </c>
      <c r="N42" s="4">
        <v>201</v>
      </c>
      <c r="O42" s="4">
        <f t="shared" si="0"/>
        <v>1</v>
      </c>
      <c r="P42" s="4">
        <f>COUNTIF($O$2:O42,O42)</f>
        <v>41</v>
      </c>
      <c r="Q42" s="4">
        <f>INDEX(Marks_Of_Student_raw_1!$L$2:$L$15,O42)</f>
        <v>1752426</v>
      </c>
      <c r="R42" s="4" t="str">
        <f t="shared" si="1"/>
        <v>ME4045</v>
      </c>
      <c r="S42" s="4">
        <f t="shared" si="2"/>
        <v>201</v>
      </c>
      <c r="T42" s="4">
        <f t="shared" ca="1" si="3"/>
        <v>0</v>
      </c>
    </row>
    <row r="43" spans="11:20" x14ac:dyDescent="0.3">
      <c r="O43" s="4">
        <f t="shared" si="0"/>
        <v>2</v>
      </c>
      <c r="P43" s="4">
        <f>COUNTIF($O$2:O43,O43)</f>
        <v>1</v>
      </c>
      <c r="Q43" s="4">
        <f>INDEX(Marks_Of_Student_raw_1!$L$2:$L$15,O43)</f>
        <v>1752092</v>
      </c>
      <c r="R43" s="4" t="str">
        <f t="shared" si="1"/>
        <v>SP1011</v>
      </c>
      <c r="S43" s="4">
        <f t="shared" si="2"/>
        <v>171</v>
      </c>
      <c r="T43" s="4">
        <f t="shared" ca="1" si="3"/>
        <v>0</v>
      </c>
    </row>
    <row r="44" spans="11:20" x14ac:dyDescent="0.3">
      <c r="O44" s="4">
        <f t="shared" si="0"/>
        <v>2</v>
      </c>
      <c r="P44" s="4">
        <f>COUNTIF($O$2:O44,O44)</f>
        <v>2</v>
      </c>
      <c r="Q44" s="4">
        <f>INDEX(Marks_Of_Student_raw_1!$L$2:$L$15,O44)</f>
        <v>1752092</v>
      </c>
      <c r="R44" s="4" t="str">
        <f t="shared" si="1"/>
        <v>MT1007</v>
      </c>
      <c r="S44" s="4">
        <f t="shared" si="2"/>
        <v>171</v>
      </c>
      <c r="T44" s="4">
        <f t="shared" ca="1" si="3"/>
        <v>1</v>
      </c>
    </row>
    <row r="45" spans="11:20" x14ac:dyDescent="0.3">
      <c r="O45" s="4">
        <f t="shared" si="0"/>
        <v>2</v>
      </c>
      <c r="P45" s="4">
        <f>COUNTIF($O$2:O45,O45)</f>
        <v>3</v>
      </c>
      <c r="Q45" s="4">
        <f>INDEX(Marks_Of_Student_raw_1!$L$2:$L$15,O45)</f>
        <v>1752092</v>
      </c>
      <c r="R45" s="4" t="str">
        <f t="shared" si="1"/>
        <v>MT1003</v>
      </c>
      <c r="S45" s="4">
        <f t="shared" si="2"/>
        <v>171</v>
      </c>
      <c r="T45" s="4">
        <f t="shared" ca="1" si="3"/>
        <v>0</v>
      </c>
    </row>
    <row r="46" spans="11:20" x14ac:dyDescent="0.3">
      <c r="O46" s="4">
        <f t="shared" si="0"/>
        <v>2</v>
      </c>
      <c r="P46" s="4">
        <f>COUNTIF($O$2:O46,O46)</f>
        <v>4</v>
      </c>
      <c r="Q46" s="4">
        <f>INDEX(Marks_Of_Student_raw_1!$L$2:$L$15,O46)</f>
        <v>1752092</v>
      </c>
      <c r="R46" s="4" t="str">
        <f t="shared" si="1"/>
        <v>PH1003</v>
      </c>
      <c r="S46" s="4">
        <f t="shared" si="2"/>
        <v>171</v>
      </c>
      <c r="T46" s="4">
        <f t="shared" ca="1" si="3"/>
        <v>1</v>
      </c>
    </row>
    <row r="47" spans="11:20" x14ac:dyDescent="0.3">
      <c r="O47" s="4">
        <f t="shared" si="0"/>
        <v>2</v>
      </c>
      <c r="P47" s="4">
        <f>COUNTIF($O$2:O47,O47)</f>
        <v>5</v>
      </c>
      <c r="Q47" s="4">
        <f>INDEX(Marks_Of_Student_raw_1!$L$2:$L$15,O47)</f>
        <v>1752092</v>
      </c>
      <c r="R47" s="4" t="str">
        <f t="shared" si="1"/>
        <v>ME1001</v>
      </c>
      <c r="S47" s="4">
        <f t="shared" si="2"/>
        <v>171</v>
      </c>
      <c r="T47" s="4">
        <f t="shared" ca="1" si="3"/>
        <v>1</v>
      </c>
    </row>
    <row r="48" spans="11:20" x14ac:dyDescent="0.3">
      <c r="O48" s="4">
        <f t="shared" si="0"/>
        <v>2</v>
      </c>
      <c r="P48" s="4">
        <f>COUNTIF($O$2:O48,O48)</f>
        <v>6</v>
      </c>
      <c r="Q48" s="4">
        <f>INDEX(Marks_Of_Student_raw_1!$L$2:$L$15,O48)</f>
        <v>1752092</v>
      </c>
      <c r="R48" s="4" t="str">
        <f t="shared" si="1"/>
        <v>MT1005</v>
      </c>
      <c r="S48" s="4">
        <f t="shared" si="2"/>
        <v>172</v>
      </c>
      <c r="T48" s="4">
        <f t="shared" ca="1" si="3"/>
        <v>0</v>
      </c>
    </row>
    <row r="49" spans="15:20" x14ac:dyDescent="0.3">
      <c r="O49" s="4">
        <f t="shared" si="0"/>
        <v>2</v>
      </c>
      <c r="P49" s="4">
        <f>COUNTIF($O$2:O49,O49)</f>
        <v>7</v>
      </c>
      <c r="Q49" s="4">
        <f>INDEX(Marks_Of_Student_raw_1!$L$2:$L$15,O49)</f>
        <v>1752092</v>
      </c>
      <c r="R49" s="4" t="str">
        <f t="shared" si="1"/>
        <v>PH1005</v>
      </c>
      <c r="S49" s="4">
        <f t="shared" si="2"/>
        <v>172</v>
      </c>
      <c r="T49" s="4">
        <f t="shared" ca="1" si="3"/>
        <v>1</v>
      </c>
    </row>
    <row r="50" spans="15:20" x14ac:dyDescent="0.3">
      <c r="O50" s="4">
        <f t="shared" si="0"/>
        <v>2</v>
      </c>
      <c r="P50" s="4">
        <f>COUNTIF($O$2:O50,O50)</f>
        <v>8</v>
      </c>
      <c r="Q50" s="4">
        <f>INDEX(Marks_Of_Student_raw_1!$L$2:$L$15,O50)</f>
        <v>1752092</v>
      </c>
      <c r="R50" s="4" t="str">
        <f t="shared" si="1"/>
        <v>PH1007</v>
      </c>
      <c r="S50" s="4">
        <f t="shared" si="2"/>
        <v>172</v>
      </c>
      <c r="T50" s="4">
        <f t="shared" ca="1" si="3"/>
        <v>1</v>
      </c>
    </row>
    <row r="51" spans="15:20" x14ac:dyDescent="0.3">
      <c r="O51" s="4">
        <f t="shared" si="0"/>
        <v>2</v>
      </c>
      <c r="P51" s="4">
        <f>COUNTIF($O$2:O51,O51)</f>
        <v>9</v>
      </c>
      <c r="Q51" s="4">
        <f>INDEX(Marks_Of_Student_raw_1!$L$2:$L$15,O51)</f>
        <v>1752092</v>
      </c>
      <c r="R51" s="4" t="str">
        <f t="shared" si="1"/>
        <v>AS1003</v>
      </c>
      <c r="S51" s="4">
        <f t="shared" si="2"/>
        <v>172</v>
      </c>
      <c r="T51" s="4">
        <f t="shared" ca="1" si="3"/>
        <v>1</v>
      </c>
    </row>
    <row r="52" spans="15:20" x14ac:dyDescent="0.3">
      <c r="O52" s="4">
        <f t="shared" si="0"/>
        <v>2</v>
      </c>
      <c r="P52" s="4">
        <f>COUNTIF($O$2:O52,O52)</f>
        <v>10</v>
      </c>
      <c r="Q52" s="4">
        <f>INDEX(Marks_Of_Student_raw_1!$L$2:$L$15,O52)</f>
        <v>1752092</v>
      </c>
      <c r="R52" s="4" t="str">
        <f t="shared" si="1"/>
        <v>CI1003</v>
      </c>
      <c r="S52" s="4">
        <f t="shared" si="2"/>
        <v>172</v>
      </c>
      <c r="T52" s="4">
        <f t="shared" ca="1" si="3"/>
        <v>1</v>
      </c>
    </row>
    <row r="53" spans="15:20" x14ac:dyDescent="0.3">
      <c r="O53" s="4">
        <f t="shared" si="0"/>
        <v>2</v>
      </c>
      <c r="P53" s="4">
        <f>COUNTIF($O$2:O53,O53)</f>
        <v>11</v>
      </c>
      <c r="Q53" s="4">
        <f>INDEX(Marks_Of_Student_raw_1!$L$2:$L$15,O53)</f>
        <v>1752092</v>
      </c>
      <c r="R53" s="4" t="str">
        <f t="shared" si="1"/>
        <v>ME1005</v>
      </c>
      <c r="S53" s="4">
        <f t="shared" si="2"/>
        <v>172</v>
      </c>
      <c r="T53" s="4">
        <f t="shared" ca="1" si="3"/>
        <v>1</v>
      </c>
    </row>
    <row r="54" spans="15:20" x14ac:dyDescent="0.3">
      <c r="O54" s="4">
        <f t="shared" si="0"/>
        <v>2</v>
      </c>
      <c r="P54" s="4">
        <f>COUNTIF($O$2:O54,O54)</f>
        <v>12</v>
      </c>
      <c r="Q54" s="4">
        <f>INDEX(Marks_Of_Student_raw_1!$L$2:$L$15,O54)</f>
        <v>1752092</v>
      </c>
      <c r="R54" s="4" t="str">
        <f t="shared" si="1"/>
        <v>CI2001</v>
      </c>
      <c r="S54" s="4">
        <f t="shared" si="2"/>
        <v>181</v>
      </c>
      <c r="T54" s="4">
        <f t="shared" ca="1" si="3"/>
        <v>0</v>
      </c>
    </row>
    <row r="55" spans="15:20" x14ac:dyDescent="0.3">
      <c r="O55" s="4">
        <f t="shared" si="0"/>
        <v>2</v>
      </c>
      <c r="P55" s="4">
        <f>COUNTIF($O$2:O55,O55)</f>
        <v>13</v>
      </c>
      <c r="Q55" s="4">
        <f>INDEX(Marks_Of_Student_raw_1!$L$2:$L$15,O55)</f>
        <v>1752092</v>
      </c>
      <c r="R55" s="4" t="str">
        <f t="shared" si="1"/>
        <v>ME2003</v>
      </c>
      <c r="S55" s="4">
        <f t="shared" si="2"/>
        <v>181</v>
      </c>
      <c r="T55" s="4">
        <f t="shared" ca="1" si="3"/>
        <v>1</v>
      </c>
    </row>
    <row r="56" spans="15:20" x14ac:dyDescent="0.3">
      <c r="O56" s="4">
        <f t="shared" si="0"/>
        <v>2</v>
      </c>
      <c r="P56" s="4">
        <f>COUNTIF($O$2:O56,O56)</f>
        <v>14</v>
      </c>
      <c r="Q56" s="4">
        <f>INDEX(Marks_Of_Student_raw_1!$L$2:$L$15,O56)</f>
        <v>1752092</v>
      </c>
      <c r="R56" s="4" t="str">
        <f t="shared" si="1"/>
        <v>CH1003</v>
      </c>
      <c r="S56" s="4">
        <f t="shared" si="2"/>
        <v>181</v>
      </c>
      <c r="T56" s="4">
        <f t="shared" ca="1" si="3"/>
        <v>1</v>
      </c>
    </row>
    <row r="57" spans="15:20" x14ac:dyDescent="0.3">
      <c r="O57" s="4">
        <f t="shared" si="0"/>
        <v>2</v>
      </c>
      <c r="P57" s="4">
        <f>COUNTIF($O$2:O57,O57)</f>
        <v>15</v>
      </c>
      <c r="Q57" s="4">
        <f>INDEX(Marks_Of_Student_raw_1!$L$2:$L$15,O57)</f>
        <v>1752092</v>
      </c>
      <c r="R57" s="4" t="str">
        <f t="shared" si="1"/>
        <v>ME2021</v>
      </c>
      <c r="S57" s="4">
        <f t="shared" si="2"/>
        <v>181</v>
      </c>
      <c r="T57" s="4">
        <f t="shared" ca="1" si="3"/>
        <v>0</v>
      </c>
    </row>
    <row r="58" spans="15:20" x14ac:dyDescent="0.3">
      <c r="O58" s="4">
        <f t="shared" si="0"/>
        <v>2</v>
      </c>
      <c r="P58" s="4">
        <f>COUNTIF($O$2:O58,O58)</f>
        <v>16</v>
      </c>
      <c r="Q58" s="4">
        <f>INDEX(Marks_Of_Student_raw_1!$L$2:$L$15,O58)</f>
        <v>1752092</v>
      </c>
      <c r="R58" s="4" t="str">
        <f t="shared" si="1"/>
        <v>ME2001</v>
      </c>
      <c r="S58" s="4">
        <f t="shared" si="2"/>
        <v>181</v>
      </c>
      <c r="T58" s="4">
        <f t="shared" ca="1" si="3"/>
        <v>1</v>
      </c>
    </row>
    <row r="59" spans="15:20" x14ac:dyDescent="0.3">
      <c r="O59" s="4">
        <f t="shared" si="0"/>
        <v>2</v>
      </c>
      <c r="P59" s="4">
        <f>COUNTIF($O$2:O59,O59)</f>
        <v>17</v>
      </c>
      <c r="Q59" s="4">
        <f>INDEX(Marks_Of_Student_raw_1!$L$2:$L$15,O59)</f>
        <v>1752092</v>
      </c>
      <c r="R59" s="4" t="str">
        <f t="shared" si="1"/>
        <v>CI2003</v>
      </c>
      <c r="S59" s="4">
        <f t="shared" si="2"/>
        <v>181</v>
      </c>
      <c r="T59" s="4">
        <f t="shared" ca="1" si="3"/>
        <v>1</v>
      </c>
    </row>
    <row r="60" spans="15:20" x14ac:dyDescent="0.3">
      <c r="O60" s="4">
        <f t="shared" si="0"/>
        <v>2</v>
      </c>
      <c r="P60" s="4">
        <f>COUNTIF($O$2:O60,O60)</f>
        <v>18</v>
      </c>
      <c r="Q60" s="4">
        <f>INDEX(Marks_Of_Student_raw_1!$L$2:$L$15,O60)</f>
        <v>1752092</v>
      </c>
      <c r="R60" s="4" t="str">
        <f t="shared" si="1"/>
        <v>SP1007</v>
      </c>
      <c r="S60" s="4">
        <f t="shared" si="2"/>
        <v>181</v>
      </c>
      <c r="T60" s="4">
        <f t="shared" ca="1" si="3"/>
        <v>0</v>
      </c>
    </row>
    <row r="61" spans="15:20" x14ac:dyDescent="0.3">
      <c r="O61" s="4">
        <f t="shared" si="0"/>
        <v>2</v>
      </c>
      <c r="P61" s="4">
        <f>COUNTIF($O$2:O61,O61)</f>
        <v>19</v>
      </c>
      <c r="Q61" s="4">
        <f>INDEX(Marks_Of_Student_raw_1!$L$2:$L$15,O61)</f>
        <v>1752092</v>
      </c>
      <c r="R61" s="4" t="str">
        <f t="shared" si="1"/>
        <v>ME2013</v>
      </c>
      <c r="S61" s="4">
        <f t="shared" si="2"/>
        <v>182</v>
      </c>
      <c r="T61" s="4">
        <f t="shared" ca="1" si="3"/>
        <v>1</v>
      </c>
    </row>
    <row r="62" spans="15:20" x14ac:dyDescent="0.3">
      <c r="O62" s="4">
        <f t="shared" si="0"/>
        <v>2</v>
      </c>
      <c r="P62" s="4">
        <f>COUNTIF($O$2:O62,O62)</f>
        <v>20</v>
      </c>
      <c r="Q62" s="4">
        <f>INDEX(Marks_Of_Student_raw_1!$L$2:$L$15,O62)</f>
        <v>1752092</v>
      </c>
      <c r="R62" s="4" t="str">
        <f t="shared" si="1"/>
        <v>ME2015</v>
      </c>
      <c r="S62" s="4">
        <f t="shared" si="2"/>
        <v>182</v>
      </c>
      <c r="T62" s="4">
        <f t="shared" ca="1" si="3"/>
        <v>1</v>
      </c>
    </row>
    <row r="63" spans="15:20" x14ac:dyDescent="0.3">
      <c r="O63" s="4">
        <f t="shared" si="0"/>
        <v>2</v>
      </c>
      <c r="P63" s="4">
        <f>COUNTIF($O$2:O63,O63)</f>
        <v>21</v>
      </c>
      <c r="Q63" s="4">
        <f>INDEX(Marks_Of_Student_raw_1!$L$2:$L$15,O63)</f>
        <v>1752092</v>
      </c>
      <c r="R63" s="4" t="str">
        <f t="shared" si="1"/>
        <v>ME2007</v>
      </c>
      <c r="S63" s="4">
        <f t="shared" si="2"/>
        <v>182</v>
      </c>
      <c r="T63" s="4">
        <f t="shared" ca="1" si="3"/>
        <v>1</v>
      </c>
    </row>
    <row r="64" spans="15:20" x14ac:dyDescent="0.3">
      <c r="O64" s="4">
        <f t="shared" si="0"/>
        <v>2</v>
      </c>
      <c r="P64" s="4">
        <f>COUNTIF($O$2:O64,O64)</f>
        <v>22</v>
      </c>
      <c r="Q64" s="4">
        <f>INDEX(Marks_Of_Student_raw_1!$L$2:$L$15,O64)</f>
        <v>1752092</v>
      </c>
      <c r="R64" s="4" t="str">
        <f t="shared" si="1"/>
        <v>CO1003</v>
      </c>
      <c r="S64" s="4">
        <f t="shared" si="2"/>
        <v>182</v>
      </c>
      <c r="T64" s="4">
        <f t="shared" ca="1" si="3"/>
        <v>0</v>
      </c>
    </row>
    <row r="65" spans="15:20" x14ac:dyDescent="0.3">
      <c r="O65" s="4">
        <f t="shared" si="0"/>
        <v>2</v>
      </c>
      <c r="P65" s="4">
        <f>COUNTIF($O$2:O65,O65)</f>
        <v>23</v>
      </c>
      <c r="Q65" s="4">
        <f>INDEX(Marks_Of_Student_raw_1!$L$2:$L$15,O65)</f>
        <v>1752092</v>
      </c>
      <c r="R65" s="4" t="str">
        <f t="shared" si="1"/>
        <v>ME2005</v>
      </c>
      <c r="S65" s="4">
        <f t="shared" si="2"/>
        <v>182</v>
      </c>
      <c r="T65" s="4">
        <f t="shared" ca="1" si="3"/>
        <v>0</v>
      </c>
    </row>
    <row r="66" spans="15:20" x14ac:dyDescent="0.3">
      <c r="O66" s="4">
        <f t="shared" si="0"/>
        <v>2</v>
      </c>
      <c r="P66" s="4">
        <f>COUNTIF($O$2:O66,O66)</f>
        <v>24</v>
      </c>
      <c r="Q66" s="4">
        <f>INDEX(Marks_Of_Student_raw_1!$L$2:$L$15,O66)</f>
        <v>1752092</v>
      </c>
      <c r="R66" s="4" t="str">
        <f t="shared" si="1"/>
        <v>ME3003</v>
      </c>
      <c r="S66" s="4">
        <f t="shared" si="2"/>
        <v>191</v>
      </c>
      <c r="T66" s="4">
        <f t="shared" ca="1" si="3"/>
        <v>0</v>
      </c>
    </row>
    <row r="67" spans="15:20" x14ac:dyDescent="0.3">
      <c r="O67" s="4">
        <f t="shared" ref="O67:O130" si="4">QUOTIENT(ROW(O67) - 2, $J$3) +1</f>
        <v>2</v>
      </c>
      <c r="P67" s="4">
        <f>COUNTIF($O$2:O67,O67)</f>
        <v>25</v>
      </c>
      <c r="Q67" s="4">
        <f>INDEX(Marks_Of_Student_raw_1!$L$2:$L$15,O67)</f>
        <v>1752092</v>
      </c>
      <c r="R67" s="4" t="str">
        <f t="shared" ref="R67:R130" si="5">INDEX($M$2:$M$42,P67)</f>
        <v>MT1009</v>
      </c>
      <c r="S67" s="4">
        <f t="shared" ref="S67:S130" si="6">VLOOKUP(R67, $M$2:$N$42,2,FALSE)</f>
        <v>191</v>
      </c>
      <c r="T67" s="4">
        <f t="shared" ref="T67:T130" ca="1" si="7">RANDBETWEEN(0, 1)</f>
        <v>0</v>
      </c>
    </row>
    <row r="68" spans="15:20" x14ac:dyDescent="0.3">
      <c r="O68" s="4">
        <f t="shared" si="4"/>
        <v>2</v>
      </c>
      <c r="P68" s="4">
        <f>COUNTIF($O$2:O68,O68)</f>
        <v>26</v>
      </c>
      <c r="Q68" s="4">
        <f>INDEX(Marks_Of_Student_raw_1!$L$2:$L$15,O68)</f>
        <v>1752092</v>
      </c>
      <c r="R68" s="4" t="str">
        <f t="shared" si="5"/>
        <v>SP1003</v>
      </c>
      <c r="S68" s="4">
        <f t="shared" si="6"/>
        <v>191</v>
      </c>
      <c r="T68" s="4">
        <f t="shared" ca="1" si="7"/>
        <v>0</v>
      </c>
    </row>
    <row r="69" spans="15:20" x14ac:dyDescent="0.3">
      <c r="O69" s="4">
        <f t="shared" si="4"/>
        <v>2</v>
      </c>
      <c r="P69" s="4">
        <f>COUNTIF($O$2:O69,O69)</f>
        <v>27</v>
      </c>
      <c r="Q69" s="4">
        <f>INDEX(Marks_Of_Student_raw_1!$L$2:$L$15,O69)</f>
        <v>1752092</v>
      </c>
      <c r="R69" s="4" t="str">
        <f t="shared" si="5"/>
        <v>ME2023</v>
      </c>
      <c r="S69" s="4">
        <f t="shared" si="6"/>
        <v>191</v>
      </c>
      <c r="T69" s="4">
        <f t="shared" ca="1" si="7"/>
        <v>1</v>
      </c>
    </row>
    <row r="70" spans="15:20" x14ac:dyDescent="0.3">
      <c r="O70" s="4">
        <f t="shared" si="4"/>
        <v>2</v>
      </c>
      <c r="P70" s="4">
        <f>COUNTIF($O$2:O70,O70)</f>
        <v>28</v>
      </c>
      <c r="Q70" s="4">
        <f>INDEX(Marks_Of_Student_raw_1!$L$2:$L$15,O70)</f>
        <v>1752092</v>
      </c>
      <c r="R70" s="4" t="str">
        <f t="shared" si="5"/>
        <v>ME2071</v>
      </c>
      <c r="S70" s="4">
        <f t="shared" si="6"/>
        <v>191</v>
      </c>
      <c r="T70" s="4">
        <f t="shared" ca="1" si="7"/>
        <v>1</v>
      </c>
    </row>
    <row r="71" spans="15:20" x14ac:dyDescent="0.3">
      <c r="O71" s="4">
        <f t="shared" si="4"/>
        <v>2</v>
      </c>
      <c r="P71" s="4">
        <f>COUNTIF($O$2:O71,O71)</f>
        <v>29</v>
      </c>
      <c r="Q71" s="4">
        <f>INDEX(Marks_Of_Student_raw_1!$L$2:$L$15,O71)</f>
        <v>1752092</v>
      </c>
      <c r="R71" s="4" t="str">
        <f t="shared" si="5"/>
        <v>ME2011</v>
      </c>
      <c r="S71" s="4">
        <f t="shared" si="6"/>
        <v>191</v>
      </c>
      <c r="T71" s="4">
        <f t="shared" ca="1" si="7"/>
        <v>0</v>
      </c>
    </row>
    <row r="72" spans="15:20" x14ac:dyDescent="0.3">
      <c r="O72" s="4">
        <f t="shared" si="4"/>
        <v>2</v>
      </c>
      <c r="P72" s="4">
        <f>COUNTIF($O$2:O72,O72)</f>
        <v>30</v>
      </c>
      <c r="Q72" s="4">
        <f>INDEX(Marks_Of_Student_raw_1!$L$2:$L$15,O72)</f>
        <v>1752092</v>
      </c>
      <c r="R72" s="4" t="str">
        <f t="shared" si="5"/>
        <v>ME3001</v>
      </c>
      <c r="S72" s="4">
        <f t="shared" si="6"/>
        <v>191</v>
      </c>
      <c r="T72" s="4">
        <f t="shared" ca="1" si="7"/>
        <v>0</v>
      </c>
    </row>
    <row r="73" spans="15:20" x14ac:dyDescent="0.3">
      <c r="O73" s="4">
        <f t="shared" si="4"/>
        <v>2</v>
      </c>
      <c r="P73" s="4">
        <f>COUNTIF($O$2:O73,O73)</f>
        <v>31</v>
      </c>
      <c r="Q73" s="4">
        <f>INDEX(Marks_Of_Student_raw_1!$L$2:$L$15,O73)</f>
        <v>1752092</v>
      </c>
      <c r="R73" s="4" t="str">
        <f t="shared" si="5"/>
        <v>SP1005</v>
      </c>
      <c r="S73" s="4">
        <f t="shared" si="6"/>
        <v>192</v>
      </c>
      <c r="T73" s="4">
        <f t="shared" ca="1" si="7"/>
        <v>0</v>
      </c>
    </row>
    <row r="74" spans="15:20" x14ac:dyDescent="0.3">
      <c r="O74" s="4">
        <f t="shared" si="4"/>
        <v>2</v>
      </c>
      <c r="P74" s="4">
        <f>COUNTIF($O$2:O74,O74)</f>
        <v>32</v>
      </c>
      <c r="Q74" s="4">
        <f>INDEX(Marks_Of_Student_raw_1!$L$2:$L$15,O74)</f>
        <v>1752092</v>
      </c>
      <c r="R74" s="4" t="str">
        <f t="shared" si="5"/>
        <v>ME2009</v>
      </c>
      <c r="S74" s="4">
        <f t="shared" si="6"/>
        <v>192</v>
      </c>
      <c r="T74" s="4">
        <f t="shared" ca="1" si="7"/>
        <v>1</v>
      </c>
    </row>
    <row r="75" spans="15:20" x14ac:dyDescent="0.3">
      <c r="O75" s="4">
        <f t="shared" si="4"/>
        <v>2</v>
      </c>
      <c r="P75" s="4">
        <f>COUNTIF($O$2:O75,O75)</f>
        <v>33</v>
      </c>
      <c r="Q75" s="4">
        <f>INDEX(Marks_Of_Student_raw_1!$L$2:$L$15,O75)</f>
        <v>1752092</v>
      </c>
      <c r="R75" s="4" t="str">
        <f t="shared" si="5"/>
        <v>MT2001</v>
      </c>
      <c r="S75" s="4">
        <f t="shared" si="6"/>
        <v>192</v>
      </c>
      <c r="T75" s="4">
        <f t="shared" ca="1" si="7"/>
        <v>0</v>
      </c>
    </row>
    <row r="76" spans="15:20" x14ac:dyDescent="0.3">
      <c r="O76" s="4">
        <f t="shared" si="4"/>
        <v>2</v>
      </c>
      <c r="P76" s="4">
        <f>COUNTIF($O$2:O76,O76)</f>
        <v>34</v>
      </c>
      <c r="Q76" s="4">
        <f>INDEX(Marks_Of_Student_raw_1!$L$2:$L$15,O76)</f>
        <v>1752092</v>
      </c>
      <c r="R76" s="4" t="str">
        <f t="shared" si="5"/>
        <v>ME2019</v>
      </c>
      <c r="S76" s="4">
        <f t="shared" si="6"/>
        <v>192</v>
      </c>
      <c r="T76" s="4">
        <f t="shared" ca="1" si="7"/>
        <v>1</v>
      </c>
    </row>
    <row r="77" spans="15:20" x14ac:dyDescent="0.3">
      <c r="O77" s="4">
        <f t="shared" si="4"/>
        <v>2</v>
      </c>
      <c r="P77" s="4">
        <f>COUNTIF($O$2:O77,O77)</f>
        <v>35</v>
      </c>
      <c r="Q77" s="4">
        <f>INDEX(Marks_Of_Student_raw_1!$L$2:$L$15,O77)</f>
        <v>1752092</v>
      </c>
      <c r="R77" s="4" t="str">
        <f t="shared" si="5"/>
        <v>ME3031</v>
      </c>
      <c r="S77" s="4">
        <f t="shared" si="6"/>
        <v>192</v>
      </c>
      <c r="T77" s="4">
        <f t="shared" ca="1" si="7"/>
        <v>1</v>
      </c>
    </row>
    <row r="78" spans="15:20" x14ac:dyDescent="0.3">
      <c r="O78" s="4">
        <f t="shared" si="4"/>
        <v>2</v>
      </c>
      <c r="P78" s="4">
        <f>COUNTIF($O$2:O78,O78)</f>
        <v>36</v>
      </c>
      <c r="Q78" s="4">
        <f>INDEX(Marks_Of_Student_raw_1!$L$2:$L$15,O78)</f>
        <v>1752092</v>
      </c>
      <c r="R78" s="4" t="str">
        <f t="shared" si="5"/>
        <v>ME3033</v>
      </c>
      <c r="S78" s="4">
        <f t="shared" si="6"/>
        <v>192</v>
      </c>
      <c r="T78" s="4">
        <f t="shared" ca="1" si="7"/>
        <v>0</v>
      </c>
    </row>
    <row r="79" spans="15:20" x14ac:dyDescent="0.3">
      <c r="O79" s="4">
        <f t="shared" si="4"/>
        <v>2</v>
      </c>
      <c r="P79" s="4">
        <f>COUNTIF($O$2:O79,O79)</f>
        <v>37</v>
      </c>
      <c r="Q79" s="4">
        <f>INDEX(Marks_Of_Student_raw_1!$L$2:$L$15,O79)</f>
        <v>1752092</v>
      </c>
      <c r="R79" s="4" t="str">
        <f t="shared" si="5"/>
        <v>SP1009</v>
      </c>
      <c r="S79" s="4">
        <f t="shared" si="6"/>
        <v>201</v>
      </c>
      <c r="T79" s="4">
        <f t="shared" ca="1" si="7"/>
        <v>0</v>
      </c>
    </row>
    <row r="80" spans="15:20" x14ac:dyDescent="0.3">
      <c r="O80" s="4">
        <f t="shared" si="4"/>
        <v>2</v>
      </c>
      <c r="P80" s="4">
        <f>COUNTIF($O$2:O80,O80)</f>
        <v>38</v>
      </c>
      <c r="Q80" s="4">
        <f>INDEX(Marks_Of_Student_raw_1!$L$2:$L$15,O80)</f>
        <v>1752092</v>
      </c>
      <c r="R80" s="4" t="str">
        <f t="shared" si="5"/>
        <v>ME3201</v>
      </c>
      <c r="S80" s="4">
        <f t="shared" si="6"/>
        <v>201</v>
      </c>
      <c r="T80" s="4">
        <f t="shared" ca="1" si="7"/>
        <v>1</v>
      </c>
    </row>
    <row r="81" spans="15:20" x14ac:dyDescent="0.3">
      <c r="O81" s="4">
        <f t="shared" si="4"/>
        <v>2</v>
      </c>
      <c r="P81" s="4">
        <f>COUNTIF($O$2:O81,O81)</f>
        <v>39</v>
      </c>
      <c r="Q81" s="4">
        <f>INDEX(Marks_Of_Student_raw_1!$L$2:$L$15,O81)</f>
        <v>1752092</v>
      </c>
      <c r="R81" s="4" t="str">
        <f t="shared" si="5"/>
        <v>ME4479</v>
      </c>
      <c r="S81" s="4">
        <f t="shared" si="6"/>
        <v>201</v>
      </c>
      <c r="T81" s="4">
        <f t="shared" ca="1" si="7"/>
        <v>0</v>
      </c>
    </row>
    <row r="82" spans="15:20" x14ac:dyDescent="0.3">
      <c r="O82" s="4">
        <f t="shared" si="4"/>
        <v>2</v>
      </c>
      <c r="P82" s="4">
        <f>COUNTIF($O$2:O82,O82)</f>
        <v>40</v>
      </c>
      <c r="Q82" s="4">
        <f>INDEX(Marks_Of_Student_raw_1!$L$2:$L$15,O82)</f>
        <v>1752092</v>
      </c>
      <c r="R82" s="4" t="str">
        <f t="shared" si="5"/>
        <v>ME3215</v>
      </c>
      <c r="S82" s="4">
        <f t="shared" si="6"/>
        <v>201</v>
      </c>
      <c r="T82" s="4">
        <f t="shared" ca="1" si="7"/>
        <v>0</v>
      </c>
    </row>
    <row r="83" spans="15:20" x14ac:dyDescent="0.3">
      <c r="O83" s="4">
        <f t="shared" si="4"/>
        <v>2</v>
      </c>
      <c r="P83" s="4">
        <f>COUNTIF($O$2:O83,O83)</f>
        <v>41</v>
      </c>
      <c r="Q83" s="4">
        <f>INDEX(Marks_Of_Student_raw_1!$L$2:$L$15,O83)</f>
        <v>1752092</v>
      </c>
      <c r="R83" s="4" t="str">
        <f t="shared" si="5"/>
        <v>ME4045</v>
      </c>
      <c r="S83" s="4">
        <f t="shared" si="6"/>
        <v>201</v>
      </c>
      <c r="T83" s="4">
        <f t="shared" ca="1" si="7"/>
        <v>1</v>
      </c>
    </row>
    <row r="84" spans="15:20" x14ac:dyDescent="0.3">
      <c r="O84" s="4">
        <f t="shared" si="4"/>
        <v>3</v>
      </c>
      <c r="P84" s="4">
        <f>COUNTIF($O$2:O84,O84)</f>
        <v>1</v>
      </c>
      <c r="Q84" s="4">
        <f>INDEX(Marks_Of_Student_raw_1!$L$2:$L$15,O84)</f>
        <v>1752200</v>
      </c>
      <c r="R84" s="4" t="str">
        <f t="shared" si="5"/>
        <v>SP1011</v>
      </c>
      <c r="S84" s="4">
        <f t="shared" si="6"/>
        <v>171</v>
      </c>
      <c r="T84" s="4">
        <f t="shared" ca="1" si="7"/>
        <v>1</v>
      </c>
    </row>
    <row r="85" spans="15:20" x14ac:dyDescent="0.3">
      <c r="O85" s="4">
        <f t="shared" si="4"/>
        <v>3</v>
      </c>
      <c r="P85" s="4">
        <f>COUNTIF($O$2:O85,O85)</f>
        <v>2</v>
      </c>
      <c r="Q85" s="4">
        <f>INDEX(Marks_Of_Student_raw_1!$L$2:$L$15,O85)</f>
        <v>1752200</v>
      </c>
      <c r="R85" s="4" t="str">
        <f t="shared" si="5"/>
        <v>MT1007</v>
      </c>
      <c r="S85" s="4">
        <f t="shared" si="6"/>
        <v>171</v>
      </c>
      <c r="T85" s="4">
        <f t="shared" ca="1" si="7"/>
        <v>0</v>
      </c>
    </row>
    <row r="86" spans="15:20" x14ac:dyDescent="0.3">
      <c r="O86" s="4">
        <f t="shared" si="4"/>
        <v>3</v>
      </c>
      <c r="P86" s="4">
        <f>COUNTIF($O$2:O86,O86)</f>
        <v>3</v>
      </c>
      <c r="Q86" s="4">
        <f>INDEX(Marks_Of_Student_raw_1!$L$2:$L$15,O86)</f>
        <v>1752200</v>
      </c>
      <c r="R86" s="4" t="str">
        <f t="shared" si="5"/>
        <v>MT1003</v>
      </c>
      <c r="S86" s="4">
        <f t="shared" si="6"/>
        <v>171</v>
      </c>
      <c r="T86" s="4">
        <f t="shared" ca="1" si="7"/>
        <v>1</v>
      </c>
    </row>
    <row r="87" spans="15:20" x14ac:dyDescent="0.3">
      <c r="O87" s="4">
        <f t="shared" si="4"/>
        <v>3</v>
      </c>
      <c r="P87" s="4">
        <f>COUNTIF($O$2:O87,O87)</f>
        <v>4</v>
      </c>
      <c r="Q87" s="4">
        <f>INDEX(Marks_Of_Student_raw_1!$L$2:$L$15,O87)</f>
        <v>1752200</v>
      </c>
      <c r="R87" s="4" t="str">
        <f t="shared" si="5"/>
        <v>PH1003</v>
      </c>
      <c r="S87" s="4">
        <f t="shared" si="6"/>
        <v>171</v>
      </c>
      <c r="T87" s="4">
        <f t="shared" ca="1" si="7"/>
        <v>0</v>
      </c>
    </row>
    <row r="88" spans="15:20" x14ac:dyDescent="0.3">
      <c r="O88" s="4">
        <f t="shared" si="4"/>
        <v>3</v>
      </c>
      <c r="P88" s="4">
        <f>COUNTIF($O$2:O88,O88)</f>
        <v>5</v>
      </c>
      <c r="Q88" s="4">
        <f>INDEX(Marks_Of_Student_raw_1!$L$2:$L$15,O88)</f>
        <v>1752200</v>
      </c>
      <c r="R88" s="4" t="str">
        <f t="shared" si="5"/>
        <v>ME1001</v>
      </c>
      <c r="S88" s="4">
        <f t="shared" si="6"/>
        <v>171</v>
      </c>
      <c r="T88" s="4">
        <f t="shared" ca="1" si="7"/>
        <v>1</v>
      </c>
    </row>
    <row r="89" spans="15:20" x14ac:dyDescent="0.3">
      <c r="O89" s="4">
        <f t="shared" si="4"/>
        <v>3</v>
      </c>
      <c r="P89" s="4">
        <f>COUNTIF($O$2:O89,O89)</f>
        <v>6</v>
      </c>
      <c r="Q89" s="4">
        <f>INDEX(Marks_Of_Student_raw_1!$L$2:$L$15,O89)</f>
        <v>1752200</v>
      </c>
      <c r="R89" s="4" t="str">
        <f t="shared" si="5"/>
        <v>MT1005</v>
      </c>
      <c r="S89" s="4">
        <f t="shared" si="6"/>
        <v>172</v>
      </c>
      <c r="T89" s="4">
        <f t="shared" ca="1" si="7"/>
        <v>1</v>
      </c>
    </row>
    <row r="90" spans="15:20" x14ac:dyDescent="0.3">
      <c r="O90" s="4">
        <f t="shared" si="4"/>
        <v>3</v>
      </c>
      <c r="P90" s="4">
        <f>COUNTIF($O$2:O90,O90)</f>
        <v>7</v>
      </c>
      <c r="Q90" s="4">
        <f>INDEX(Marks_Of_Student_raw_1!$L$2:$L$15,O90)</f>
        <v>1752200</v>
      </c>
      <c r="R90" s="4" t="str">
        <f t="shared" si="5"/>
        <v>PH1005</v>
      </c>
      <c r="S90" s="4">
        <f t="shared" si="6"/>
        <v>172</v>
      </c>
      <c r="T90" s="4">
        <f t="shared" ca="1" si="7"/>
        <v>0</v>
      </c>
    </row>
    <row r="91" spans="15:20" x14ac:dyDescent="0.3">
      <c r="O91" s="4">
        <f t="shared" si="4"/>
        <v>3</v>
      </c>
      <c r="P91" s="4">
        <f>COUNTIF($O$2:O91,O91)</f>
        <v>8</v>
      </c>
      <c r="Q91" s="4">
        <f>INDEX(Marks_Of_Student_raw_1!$L$2:$L$15,O91)</f>
        <v>1752200</v>
      </c>
      <c r="R91" s="4" t="str">
        <f t="shared" si="5"/>
        <v>PH1007</v>
      </c>
      <c r="S91" s="4">
        <f t="shared" si="6"/>
        <v>172</v>
      </c>
      <c r="T91" s="4">
        <f t="shared" ca="1" si="7"/>
        <v>1</v>
      </c>
    </row>
    <row r="92" spans="15:20" x14ac:dyDescent="0.3">
      <c r="O92" s="4">
        <f t="shared" si="4"/>
        <v>3</v>
      </c>
      <c r="P92" s="4">
        <f>COUNTIF($O$2:O92,O92)</f>
        <v>9</v>
      </c>
      <c r="Q92" s="4">
        <f>INDEX(Marks_Of_Student_raw_1!$L$2:$L$15,O92)</f>
        <v>1752200</v>
      </c>
      <c r="R92" s="4" t="str">
        <f t="shared" si="5"/>
        <v>AS1003</v>
      </c>
      <c r="S92" s="4">
        <f t="shared" si="6"/>
        <v>172</v>
      </c>
      <c r="T92" s="4">
        <f t="shared" ca="1" si="7"/>
        <v>0</v>
      </c>
    </row>
    <row r="93" spans="15:20" x14ac:dyDescent="0.3">
      <c r="O93" s="4">
        <f t="shared" si="4"/>
        <v>3</v>
      </c>
      <c r="P93" s="4">
        <f>COUNTIF($O$2:O93,O93)</f>
        <v>10</v>
      </c>
      <c r="Q93" s="4">
        <f>INDEX(Marks_Of_Student_raw_1!$L$2:$L$15,O93)</f>
        <v>1752200</v>
      </c>
      <c r="R93" s="4" t="str">
        <f t="shared" si="5"/>
        <v>CI1003</v>
      </c>
      <c r="S93" s="4">
        <f t="shared" si="6"/>
        <v>172</v>
      </c>
      <c r="T93" s="4">
        <f t="shared" ca="1" si="7"/>
        <v>1</v>
      </c>
    </row>
    <row r="94" spans="15:20" x14ac:dyDescent="0.3">
      <c r="O94" s="4">
        <f t="shared" si="4"/>
        <v>3</v>
      </c>
      <c r="P94" s="4">
        <f>COUNTIF($O$2:O94,O94)</f>
        <v>11</v>
      </c>
      <c r="Q94" s="4">
        <f>INDEX(Marks_Of_Student_raw_1!$L$2:$L$15,O94)</f>
        <v>1752200</v>
      </c>
      <c r="R94" s="4" t="str">
        <f t="shared" si="5"/>
        <v>ME1005</v>
      </c>
      <c r="S94" s="4">
        <f t="shared" si="6"/>
        <v>172</v>
      </c>
      <c r="T94" s="4">
        <f t="shared" ca="1" si="7"/>
        <v>0</v>
      </c>
    </row>
    <row r="95" spans="15:20" x14ac:dyDescent="0.3">
      <c r="O95" s="4">
        <f t="shared" si="4"/>
        <v>3</v>
      </c>
      <c r="P95" s="4">
        <f>COUNTIF($O$2:O95,O95)</f>
        <v>12</v>
      </c>
      <c r="Q95" s="4">
        <f>INDEX(Marks_Of_Student_raw_1!$L$2:$L$15,O95)</f>
        <v>1752200</v>
      </c>
      <c r="R95" s="4" t="str">
        <f t="shared" si="5"/>
        <v>CI2001</v>
      </c>
      <c r="S95" s="4">
        <f t="shared" si="6"/>
        <v>181</v>
      </c>
      <c r="T95" s="4">
        <f t="shared" ca="1" si="7"/>
        <v>1</v>
      </c>
    </row>
    <row r="96" spans="15:20" x14ac:dyDescent="0.3">
      <c r="O96" s="4">
        <f t="shared" si="4"/>
        <v>3</v>
      </c>
      <c r="P96" s="4">
        <f>COUNTIF($O$2:O96,O96)</f>
        <v>13</v>
      </c>
      <c r="Q96" s="4">
        <f>INDEX(Marks_Of_Student_raw_1!$L$2:$L$15,O96)</f>
        <v>1752200</v>
      </c>
      <c r="R96" s="4" t="str">
        <f t="shared" si="5"/>
        <v>ME2003</v>
      </c>
      <c r="S96" s="4">
        <f t="shared" si="6"/>
        <v>181</v>
      </c>
      <c r="T96" s="4">
        <f t="shared" ca="1" si="7"/>
        <v>0</v>
      </c>
    </row>
    <row r="97" spans="15:20" x14ac:dyDescent="0.3">
      <c r="O97" s="4">
        <f t="shared" si="4"/>
        <v>3</v>
      </c>
      <c r="P97" s="4">
        <f>COUNTIF($O$2:O97,O97)</f>
        <v>14</v>
      </c>
      <c r="Q97" s="4">
        <f>INDEX(Marks_Of_Student_raw_1!$L$2:$L$15,O97)</f>
        <v>1752200</v>
      </c>
      <c r="R97" s="4" t="str">
        <f t="shared" si="5"/>
        <v>CH1003</v>
      </c>
      <c r="S97" s="4">
        <f t="shared" si="6"/>
        <v>181</v>
      </c>
      <c r="T97" s="4">
        <f t="shared" ca="1" si="7"/>
        <v>0</v>
      </c>
    </row>
    <row r="98" spans="15:20" x14ac:dyDescent="0.3">
      <c r="O98" s="4">
        <f t="shared" si="4"/>
        <v>3</v>
      </c>
      <c r="P98" s="4">
        <f>COUNTIF($O$2:O98,O98)</f>
        <v>15</v>
      </c>
      <c r="Q98" s="4">
        <f>INDEX(Marks_Of_Student_raw_1!$L$2:$L$15,O98)</f>
        <v>1752200</v>
      </c>
      <c r="R98" s="4" t="str">
        <f t="shared" si="5"/>
        <v>ME2021</v>
      </c>
      <c r="S98" s="4">
        <f t="shared" si="6"/>
        <v>181</v>
      </c>
      <c r="T98" s="4">
        <f t="shared" ca="1" si="7"/>
        <v>1</v>
      </c>
    </row>
    <row r="99" spans="15:20" x14ac:dyDescent="0.3">
      <c r="O99" s="4">
        <f t="shared" si="4"/>
        <v>3</v>
      </c>
      <c r="P99" s="4">
        <f>COUNTIF($O$2:O99,O99)</f>
        <v>16</v>
      </c>
      <c r="Q99" s="4">
        <f>INDEX(Marks_Of_Student_raw_1!$L$2:$L$15,O99)</f>
        <v>1752200</v>
      </c>
      <c r="R99" s="4" t="str">
        <f t="shared" si="5"/>
        <v>ME2001</v>
      </c>
      <c r="S99" s="4">
        <f t="shared" si="6"/>
        <v>181</v>
      </c>
      <c r="T99" s="4">
        <f t="shared" ca="1" si="7"/>
        <v>0</v>
      </c>
    </row>
    <row r="100" spans="15:20" x14ac:dyDescent="0.3">
      <c r="O100" s="4">
        <f t="shared" si="4"/>
        <v>3</v>
      </c>
      <c r="P100" s="4">
        <f>COUNTIF($O$2:O100,O100)</f>
        <v>17</v>
      </c>
      <c r="Q100" s="4">
        <f>INDEX(Marks_Of_Student_raw_1!$L$2:$L$15,O100)</f>
        <v>1752200</v>
      </c>
      <c r="R100" s="4" t="str">
        <f t="shared" si="5"/>
        <v>CI2003</v>
      </c>
      <c r="S100" s="4">
        <f t="shared" si="6"/>
        <v>181</v>
      </c>
      <c r="T100" s="4">
        <f t="shared" ca="1" si="7"/>
        <v>0</v>
      </c>
    </row>
    <row r="101" spans="15:20" x14ac:dyDescent="0.3">
      <c r="O101" s="4">
        <f t="shared" si="4"/>
        <v>3</v>
      </c>
      <c r="P101" s="4">
        <f>COUNTIF($O$2:O101,O101)</f>
        <v>18</v>
      </c>
      <c r="Q101" s="4">
        <f>INDEX(Marks_Of_Student_raw_1!$L$2:$L$15,O101)</f>
        <v>1752200</v>
      </c>
      <c r="R101" s="4" t="str">
        <f t="shared" si="5"/>
        <v>SP1007</v>
      </c>
      <c r="S101" s="4">
        <f t="shared" si="6"/>
        <v>181</v>
      </c>
      <c r="T101" s="4">
        <f t="shared" ca="1" si="7"/>
        <v>0</v>
      </c>
    </row>
    <row r="102" spans="15:20" x14ac:dyDescent="0.3">
      <c r="O102" s="4">
        <f t="shared" si="4"/>
        <v>3</v>
      </c>
      <c r="P102" s="4">
        <f>COUNTIF($O$2:O102,O102)</f>
        <v>19</v>
      </c>
      <c r="Q102" s="4">
        <f>INDEX(Marks_Of_Student_raw_1!$L$2:$L$15,O102)</f>
        <v>1752200</v>
      </c>
      <c r="R102" s="4" t="str">
        <f t="shared" si="5"/>
        <v>ME2013</v>
      </c>
      <c r="S102" s="4">
        <f t="shared" si="6"/>
        <v>182</v>
      </c>
      <c r="T102" s="4">
        <f t="shared" ca="1" si="7"/>
        <v>0</v>
      </c>
    </row>
    <row r="103" spans="15:20" x14ac:dyDescent="0.3">
      <c r="O103" s="4">
        <f t="shared" si="4"/>
        <v>3</v>
      </c>
      <c r="P103" s="4">
        <f>COUNTIF($O$2:O103,O103)</f>
        <v>20</v>
      </c>
      <c r="Q103" s="4">
        <f>INDEX(Marks_Of_Student_raw_1!$L$2:$L$15,O103)</f>
        <v>1752200</v>
      </c>
      <c r="R103" s="4" t="str">
        <f t="shared" si="5"/>
        <v>ME2015</v>
      </c>
      <c r="S103" s="4">
        <f t="shared" si="6"/>
        <v>182</v>
      </c>
      <c r="T103" s="4">
        <f t="shared" ca="1" si="7"/>
        <v>0</v>
      </c>
    </row>
    <row r="104" spans="15:20" x14ac:dyDescent="0.3">
      <c r="O104" s="4">
        <f t="shared" si="4"/>
        <v>3</v>
      </c>
      <c r="P104" s="4">
        <f>COUNTIF($O$2:O104,O104)</f>
        <v>21</v>
      </c>
      <c r="Q104" s="4">
        <f>INDEX(Marks_Of_Student_raw_1!$L$2:$L$15,O104)</f>
        <v>1752200</v>
      </c>
      <c r="R104" s="4" t="str">
        <f t="shared" si="5"/>
        <v>ME2007</v>
      </c>
      <c r="S104" s="4">
        <f t="shared" si="6"/>
        <v>182</v>
      </c>
      <c r="T104" s="4">
        <f t="shared" ca="1" si="7"/>
        <v>0</v>
      </c>
    </row>
    <row r="105" spans="15:20" x14ac:dyDescent="0.3">
      <c r="O105" s="4">
        <f t="shared" si="4"/>
        <v>3</v>
      </c>
      <c r="P105" s="4">
        <f>COUNTIF($O$2:O105,O105)</f>
        <v>22</v>
      </c>
      <c r="Q105" s="4">
        <f>INDEX(Marks_Of_Student_raw_1!$L$2:$L$15,O105)</f>
        <v>1752200</v>
      </c>
      <c r="R105" s="4" t="str">
        <f t="shared" si="5"/>
        <v>CO1003</v>
      </c>
      <c r="S105" s="4">
        <f t="shared" si="6"/>
        <v>182</v>
      </c>
      <c r="T105" s="4">
        <f t="shared" ca="1" si="7"/>
        <v>1</v>
      </c>
    </row>
    <row r="106" spans="15:20" x14ac:dyDescent="0.3">
      <c r="O106" s="4">
        <f t="shared" si="4"/>
        <v>3</v>
      </c>
      <c r="P106" s="4">
        <f>COUNTIF($O$2:O106,O106)</f>
        <v>23</v>
      </c>
      <c r="Q106" s="4">
        <f>INDEX(Marks_Of_Student_raw_1!$L$2:$L$15,O106)</f>
        <v>1752200</v>
      </c>
      <c r="R106" s="4" t="str">
        <f t="shared" si="5"/>
        <v>ME2005</v>
      </c>
      <c r="S106" s="4">
        <f t="shared" si="6"/>
        <v>182</v>
      </c>
      <c r="T106" s="4">
        <f t="shared" ca="1" si="7"/>
        <v>0</v>
      </c>
    </row>
    <row r="107" spans="15:20" x14ac:dyDescent="0.3">
      <c r="O107" s="4">
        <f t="shared" si="4"/>
        <v>3</v>
      </c>
      <c r="P107" s="4">
        <f>COUNTIF($O$2:O107,O107)</f>
        <v>24</v>
      </c>
      <c r="Q107" s="4">
        <f>INDEX(Marks_Of_Student_raw_1!$L$2:$L$15,O107)</f>
        <v>1752200</v>
      </c>
      <c r="R107" s="4" t="str">
        <f t="shared" si="5"/>
        <v>ME3003</v>
      </c>
      <c r="S107" s="4">
        <f t="shared" si="6"/>
        <v>191</v>
      </c>
      <c r="T107" s="4">
        <f t="shared" ca="1" si="7"/>
        <v>1</v>
      </c>
    </row>
    <row r="108" spans="15:20" x14ac:dyDescent="0.3">
      <c r="O108" s="4">
        <f t="shared" si="4"/>
        <v>3</v>
      </c>
      <c r="P108" s="4">
        <f>COUNTIF($O$2:O108,O108)</f>
        <v>25</v>
      </c>
      <c r="Q108" s="4">
        <f>INDEX(Marks_Of_Student_raw_1!$L$2:$L$15,O108)</f>
        <v>1752200</v>
      </c>
      <c r="R108" s="4" t="str">
        <f t="shared" si="5"/>
        <v>MT1009</v>
      </c>
      <c r="S108" s="4">
        <f t="shared" si="6"/>
        <v>191</v>
      </c>
      <c r="T108" s="4">
        <f t="shared" ca="1" si="7"/>
        <v>1</v>
      </c>
    </row>
    <row r="109" spans="15:20" x14ac:dyDescent="0.3">
      <c r="O109" s="4">
        <f t="shared" si="4"/>
        <v>3</v>
      </c>
      <c r="P109" s="4">
        <f>COUNTIF($O$2:O109,O109)</f>
        <v>26</v>
      </c>
      <c r="Q109" s="4">
        <f>INDEX(Marks_Of_Student_raw_1!$L$2:$L$15,O109)</f>
        <v>1752200</v>
      </c>
      <c r="R109" s="4" t="str">
        <f t="shared" si="5"/>
        <v>SP1003</v>
      </c>
      <c r="S109" s="4">
        <f t="shared" si="6"/>
        <v>191</v>
      </c>
      <c r="T109" s="4">
        <f t="shared" ca="1" si="7"/>
        <v>1</v>
      </c>
    </row>
    <row r="110" spans="15:20" x14ac:dyDescent="0.3">
      <c r="O110" s="4">
        <f t="shared" si="4"/>
        <v>3</v>
      </c>
      <c r="P110" s="4">
        <f>COUNTIF($O$2:O110,O110)</f>
        <v>27</v>
      </c>
      <c r="Q110" s="4">
        <f>INDEX(Marks_Of_Student_raw_1!$L$2:$L$15,O110)</f>
        <v>1752200</v>
      </c>
      <c r="R110" s="4" t="str">
        <f t="shared" si="5"/>
        <v>ME2023</v>
      </c>
      <c r="S110" s="4">
        <f t="shared" si="6"/>
        <v>191</v>
      </c>
      <c r="T110" s="4">
        <f t="shared" ca="1" si="7"/>
        <v>1</v>
      </c>
    </row>
    <row r="111" spans="15:20" x14ac:dyDescent="0.3">
      <c r="O111" s="4">
        <f t="shared" si="4"/>
        <v>3</v>
      </c>
      <c r="P111" s="4">
        <f>COUNTIF($O$2:O111,O111)</f>
        <v>28</v>
      </c>
      <c r="Q111" s="4">
        <f>INDEX(Marks_Of_Student_raw_1!$L$2:$L$15,O111)</f>
        <v>1752200</v>
      </c>
      <c r="R111" s="4" t="str">
        <f t="shared" si="5"/>
        <v>ME2071</v>
      </c>
      <c r="S111" s="4">
        <f t="shared" si="6"/>
        <v>191</v>
      </c>
      <c r="T111" s="4">
        <f t="shared" ca="1" si="7"/>
        <v>0</v>
      </c>
    </row>
    <row r="112" spans="15:20" x14ac:dyDescent="0.3">
      <c r="O112" s="4">
        <f t="shared" si="4"/>
        <v>3</v>
      </c>
      <c r="P112" s="4">
        <f>COUNTIF($O$2:O112,O112)</f>
        <v>29</v>
      </c>
      <c r="Q112" s="4">
        <f>INDEX(Marks_Of_Student_raw_1!$L$2:$L$15,O112)</f>
        <v>1752200</v>
      </c>
      <c r="R112" s="4" t="str">
        <f t="shared" si="5"/>
        <v>ME2011</v>
      </c>
      <c r="S112" s="4">
        <f t="shared" si="6"/>
        <v>191</v>
      </c>
      <c r="T112" s="4">
        <f t="shared" ca="1" si="7"/>
        <v>0</v>
      </c>
    </row>
    <row r="113" spans="15:20" x14ac:dyDescent="0.3">
      <c r="O113" s="4">
        <f t="shared" si="4"/>
        <v>3</v>
      </c>
      <c r="P113" s="4">
        <f>COUNTIF($O$2:O113,O113)</f>
        <v>30</v>
      </c>
      <c r="Q113" s="4">
        <f>INDEX(Marks_Of_Student_raw_1!$L$2:$L$15,O113)</f>
        <v>1752200</v>
      </c>
      <c r="R113" s="4" t="str">
        <f t="shared" si="5"/>
        <v>ME3001</v>
      </c>
      <c r="S113" s="4">
        <f t="shared" si="6"/>
        <v>191</v>
      </c>
      <c r="T113" s="4">
        <f t="shared" ca="1" si="7"/>
        <v>0</v>
      </c>
    </row>
    <row r="114" spans="15:20" x14ac:dyDescent="0.3">
      <c r="O114" s="4">
        <f t="shared" si="4"/>
        <v>3</v>
      </c>
      <c r="P114" s="4">
        <f>COUNTIF($O$2:O114,O114)</f>
        <v>31</v>
      </c>
      <c r="Q114" s="4">
        <f>INDEX(Marks_Of_Student_raw_1!$L$2:$L$15,O114)</f>
        <v>1752200</v>
      </c>
      <c r="R114" s="4" t="str">
        <f t="shared" si="5"/>
        <v>SP1005</v>
      </c>
      <c r="S114" s="4">
        <f t="shared" si="6"/>
        <v>192</v>
      </c>
      <c r="T114" s="4">
        <f t="shared" ca="1" si="7"/>
        <v>0</v>
      </c>
    </row>
    <row r="115" spans="15:20" x14ac:dyDescent="0.3">
      <c r="O115" s="4">
        <f t="shared" si="4"/>
        <v>3</v>
      </c>
      <c r="P115" s="4">
        <f>COUNTIF($O$2:O115,O115)</f>
        <v>32</v>
      </c>
      <c r="Q115" s="4">
        <f>INDEX(Marks_Of_Student_raw_1!$L$2:$L$15,O115)</f>
        <v>1752200</v>
      </c>
      <c r="R115" s="4" t="str">
        <f t="shared" si="5"/>
        <v>ME2009</v>
      </c>
      <c r="S115" s="4">
        <f t="shared" si="6"/>
        <v>192</v>
      </c>
      <c r="T115" s="4">
        <f t="shared" ca="1" si="7"/>
        <v>1</v>
      </c>
    </row>
    <row r="116" spans="15:20" x14ac:dyDescent="0.3">
      <c r="O116" s="4">
        <f t="shared" si="4"/>
        <v>3</v>
      </c>
      <c r="P116" s="4">
        <f>COUNTIF($O$2:O116,O116)</f>
        <v>33</v>
      </c>
      <c r="Q116" s="4">
        <f>INDEX(Marks_Of_Student_raw_1!$L$2:$L$15,O116)</f>
        <v>1752200</v>
      </c>
      <c r="R116" s="4" t="str">
        <f t="shared" si="5"/>
        <v>MT2001</v>
      </c>
      <c r="S116" s="4">
        <f t="shared" si="6"/>
        <v>192</v>
      </c>
      <c r="T116" s="4">
        <f t="shared" ca="1" si="7"/>
        <v>0</v>
      </c>
    </row>
    <row r="117" spans="15:20" x14ac:dyDescent="0.3">
      <c r="O117" s="4">
        <f t="shared" si="4"/>
        <v>3</v>
      </c>
      <c r="P117" s="4">
        <f>COUNTIF($O$2:O117,O117)</f>
        <v>34</v>
      </c>
      <c r="Q117" s="4">
        <f>INDEX(Marks_Of_Student_raw_1!$L$2:$L$15,O117)</f>
        <v>1752200</v>
      </c>
      <c r="R117" s="4" t="str">
        <f t="shared" si="5"/>
        <v>ME2019</v>
      </c>
      <c r="S117" s="4">
        <f t="shared" si="6"/>
        <v>192</v>
      </c>
      <c r="T117" s="4">
        <f t="shared" ca="1" si="7"/>
        <v>1</v>
      </c>
    </row>
    <row r="118" spans="15:20" x14ac:dyDescent="0.3">
      <c r="O118" s="4">
        <f t="shared" si="4"/>
        <v>3</v>
      </c>
      <c r="P118" s="4">
        <f>COUNTIF($O$2:O118,O118)</f>
        <v>35</v>
      </c>
      <c r="Q118" s="4">
        <f>INDEX(Marks_Of_Student_raw_1!$L$2:$L$15,O118)</f>
        <v>1752200</v>
      </c>
      <c r="R118" s="4" t="str">
        <f t="shared" si="5"/>
        <v>ME3031</v>
      </c>
      <c r="S118" s="4">
        <f t="shared" si="6"/>
        <v>192</v>
      </c>
      <c r="T118" s="4">
        <f t="shared" ca="1" si="7"/>
        <v>1</v>
      </c>
    </row>
    <row r="119" spans="15:20" x14ac:dyDescent="0.3">
      <c r="O119" s="4">
        <f t="shared" si="4"/>
        <v>3</v>
      </c>
      <c r="P119" s="4">
        <f>COUNTIF($O$2:O119,O119)</f>
        <v>36</v>
      </c>
      <c r="Q119" s="4">
        <f>INDEX(Marks_Of_Student_raw_1!$L$2:$L$15,O119)</f>
        <v>1752200</v>
      </c>
      <c r="R119" s="4" t="str">
        <f t="shared" si="5"/>
        <v>ME3033</v>
      </c>
      <c r="S119" s="4">
        <f t="shared" si="6"/>
        <v>192</v>
      </c>
      <c r="T119" s="4">
        <f t="shared" ca="1" si="7"/>
        <v>0</v>
      </c>
    </row>
    <row r="120" spans="15:20" x14ac:dyDescent="0.3">
      <c r="O120" s="4">
        <f t="shared" si="4"/>
        <v>3</v>
      </c>
      <c r="P120" s="4">
        <f>COUNTIF($O$2:O120,O120)</f>
        <v>37</v>
      </c>
      <c r="Q120" s="4">
        <f>INDEX(Marks_Of_Student_raw_1!$L$2:$L$15,O120)</f>
        <v>1752200</v>
      </c>
      <c r="R120" s="4" t="str">
        <f t="shared" si="5"/>
        <v>SP1009</v>
      </c>
      <c r="S120" s="4">
        <f t="shared" si="6"/>
        <v>201</v>
      </c>
      <c r="T120" s="4">
        <f t="shared" ca="1" si="7"/>
        <v>1</v>
      </c>
    </row>
    <row r="121" spans="15:20" x14ac:dyDescent="0.3">
      <c r="O121" s="4">
        <f t="shared" si="4"/>
        <v>3</v>
      </c>
      <c r="P121" s="4">
        <f>COUNTIF($O$2:O121,O121)</f>
        <v>38</v>
      </c>
      <c r="Q121" s="4">
        <f>INDEX(Marks_Of_Student_raw_1!$L$2:$L$15,O121)</f>
        <v>1752200</v>
      </c>
      <c r="R121" s="4" t="str">
        <f t="shared" si="5"/>
        <v>ME3201</v>
      </c>
      <c r="S121" s="4">
        <f t="shared" si="6"/>
        <v>201</v>
      </c>
      <c r="T121" s="4">
        <f t="shared" ca="1" si="7"/>
        <v>1</v>
      </c>
    </row>
    <row r="122" spans="15:20" x14ac:dyDescent="0.3">
      <c r="O122" s="4">
        <f t="shared" si="4"/>
        <v>3</v>
      </c>
      <c r="P122" s="4">
        <f>COUNTIF($O$2:O122,O122)</f>
        <v>39</v>
      </c>
      <c r="Q122" s="4">
        <f>INDEX(Marks_Of_Student_raw_1!$L$2:$L$15,O122)</f>
        <v>1752200</v>
      </c>
      <c r="R122" s="4" t="str">
        <f t="shared" si="5"/>
        <v>ME4479</v>
      </c>
      <c r="S122" s="4">
        <f t="shared" si="6"/>
        <v>201</v>
      </c>
      <c r="T122" s="4">
        <f t="shared" ca="1" si="7"/>
        <v>0</v>
      </c>
    </row>
    <row r="123" spans="15:20" x14ac:dyDescent="0.3">
      <c r="O123" s="4">
        <f t="shared" si="4"/>
        <v>3</v>
      </c>
      <c r="P123" s="4">
        <f>COUNTIF($O$2:O123,O123)</f>
        <v>40</v>
      </c>
      <c r="Q123" s="4">
        <f>INDEX(Marks_Of_Student_raw_1!$L$2:$L$15,O123)</f>
        <v>1752200</v>
      </c>
      <c r="R123" s="4" t="str">
        <f t="shared" si="5"/>
        <v>ME3215</v>
      </c>
      <c r="S123" s="4">
        <f t="shared" si="6"/>
        <v>201</v>
      </c>
      <c r="T123" s="4">
        <f t="shared" ca="1" si="7"/>
        <v>0</v>
      </c>
    </row>
    <row r="124" spans="15:20" x14ac:dyDescent="0.3">
      <c r="O124" s="4">
        <f t="shared" si="4"/>
        <v>3</v>
      </c>
      <c r="P124" s="4">
        <f>COUNTIF($O$2:O124,O124)</f>
        <v>41</v>
      </c>
      <c r="Q124" s="4">
        <f>INDEX(Marks_Of_Student_raw_1!$L$2:$L$15,O124)</f>
        <v>1752200</v>
      </c>
      <c r="R124" s="4" t="str">
        <f t="shared" si="5"/>
        <v>ME4045</v>
      </c>
      <c r="S124" s="4">
        <f t="shared" si="6"/>
        <v>201</v>
      </c>
      <c r="T124" s="4">
        <f t="shared" ca="1" si="7"/>
        <v>0</v>
      </c>
    </row>
    <row r="125" spans="15:20" x14ac:dyDescent="0.3">
      <c r="O125" s="4">
        <f t="shared" si="4"/>
        <v>4</v>
      </c>
      <c r="P125" s="4">
        <f>COUNTIF($O$2:O125,O125)</f>
        <v>1</v>
      </c>
      <c r="Q125" s="4">
        <f>INDEX(Marks_Of_Student_raw_1!$L$2:$L$15,O125)</f>
        <v>1752474</v>
      </c>
      <c r="R125" s="4" t="str">
        <f t="shared" si="5"/>
        <v>SP1011</v>
      </c>
      <c r="S125" s="4">
        <f t="shared" si="6"/>
        <v>171</v>
      </c>
      <c r="T125" s="4">
        <f t="shared" ca="1" si="7"/>
        <v>0</v>
      </c>
    </row>
    <row r="126" spans="15:20" x14ac:dyDescent="0.3">
      <c r="O126" s="4">
        <f t="shared" si="4"/>
        <v>4</v>
      </c>
      <c r="P126" s="4">
        <f>COUNTIF($O$2:O126,O126)</f>
        <v>2</v>
      </c>
      <c r="Q126" s="4">
        <f>INDEX(Marks_Of_Student_raw_1!$L$2:$L$15,O126)</f>
        <v>1752474</v>
      </c>
      <c r="R126" s="4" t="str">
        <f t="shared" si="5"/>
        <v>MT1007</v>
      </c>
      <c r="S126" s="4">
        <f t="shared" si="6"/>
        <v>171</v>
      </c>
      <c r="T126" s="4">
        <f t="shared" ca="1" si="7"/>
        <v>0</v>
      </c>
    </row>
    <row r="127" spans="15:20" x14ac:dyDescent="0.3">
      <c r="O127" s="4">
        <f t="shared" si="4"/>
        <v>4</v>
      </c>
      <c r="P127" s="4">
        <f>COUNTIF($O$2:O127,O127)</f>
        <v>3</v>
      </c>
      <c r="Q127" s="4">
        <f>INDEX(Marks_Of_Student_raw_1!$L$2:$L$15,O127)</f>
        <v>1752474</v>
      </c>
      <c r="R127" s="4" t="str">
        <f t="shared" si="5"/>
        <v>MT1003</v>
      </c>
      <c r="S127" s="4">
        <f t="shared" si="6"/>
        <v>171</v>
      </c>
      <c r="T127" s="4">
        <f t="shared" ca="1" si="7"/>
        <v>0</v>
      </c>
    </row>
    <row r="128" spans="15:20" x14ac:dyDescent="0.3">
      <c r="O128" s="4">
        <f t="shared" si="4"/>
        <v>4</v>
      </c>
      <c r="P128" s="4">
        <f>COUNTIF($O$2:O128,O128)</f>
        <v>4</v>
      </c>
      <c r="Q128" s="4">
        <f>INDEX(Marks_Of_Student_raw_1!$L$2:$L$15,O128)</f>
        <v>1752474</v>
      </c>
      <c r="R128" s="4" t="str">
        <f t="shared" si="5"/>
        <v>PH1003</v>
      </c>
      <c r="S128" s="4">
        <f t="shared" si="6"/>
        <v>171</v>
      </c>
      <c r="T128" s="4">
        <f t="shared" ca="1" si="7"/>
        <v>0</v>
      </c>
    </row>
    <row r="129" spans="15:20" x14ac:dyDescent="0.3">
      <c r="O129" s="4">
        <f t="shared" si="4"/>
        <v>4</v>
      </c>
      <c r="P129" s="4">
        <f>COUNTIF($O$2:O129,O129)</f>
        <v>5</v>
      </c>
      <c r="Q129" s="4">
        <f>INDEX(Marks_Of_Student_raw_1!$L$2:$L$15,O129)</f>
        <v>1752474</v>
      </c>
      <c r="R129" s="4" t="str">
        <f t="shared" si="5"/>
        <v>ME1001</v>
      </c>
      <c r="S129" s="4">
        <f t="shared" si="6"/>
        <v>171</v>
      </c>
      <c r="T129" s="4">
        <f t="shared" ca="1" si="7"/>
        <v>1</v>
      </c>
    </row>
    <row r="130" spans="15:20" x14ac:dyDescent="0.3">
      <c r="O130" s="4">
        <f t="shared" si="4"/>
        <v>4</v>
      </c>
      <c r="P130" s="4">
        <f>COUNTIF($O$2:O130,O130)</f>
        <v>6</v>
      </c>
      <c r="Q130" s="4">
        <f>INDEX(Marks_Of_Student_raw_1!$L$2:$L$15,O130)</f>
        <v>1752474</v>
      </c>
      <c r="R130" s="4" t="str">
        <f t="shared" si="5"/>
        <v>MT1005</v>
      </c>
      <c r="S130" s="4">
        <f t="shared" si="6"/>
        <v>172</v>
      </c>
      <c r="T130" s="4">
        <f t="shared" ca="1" si="7"/>
        <v>1</v>
      </c>
    </row>
    <row r="131" spans="15:20" x14ac:dyDescent="0.3">
      <c r="O131" s="4">
        <f t="shared" ref="O131:O194" si="8">QUOTIENT(ROW(O131) - 2, $J$3) +1</f>
        <v>4</v>
      </c>
      <c r="P131" s="4">
        <f>COUNTIF($O$2:O131,O131)</f>
        <v>7</v>
      </c>
      <c r="Q131" s="4">
        <f>INDEX(Marks_Of_Student_raw_1!$L$2:$L$15,O131)</f>
        <v>1752474</v>
      </c>
      <c r="R131" s="4" t="str">
        <f t="shared" ref="R131:R194" si="9">INDEX($M$2:$M$42,P131)</f>
        <v>PH1005</v>
      </c>
      <c r="S131" s="4">
        <f t="shared" ref="S131:S194" si="10">VLOOKUP(R131, $M$2:$N$42,2,FALSE)</f>
        <v>172</v>
      </c>
      <c r="T131" s="4">
        <f t="shared" ref="T131:T194" ca="1" si="11">RANDBETWEEN(0, 1)</f>
        <v>0</v>
      </c>
    </row>
    <row r="132" spans="15:20" x14ac:dyDescent="0.3">
      <c r="O132" s="4">
        <f t="shared" si="8"/>
        <v>4</v>
      </c>
      <c r="P132" s="4">
        <f>COUNTIF($O$2:O132,O132)</f>
        <v>8</v>
      </c>
      <c r="Q132" s="4">
        <f>INDEX(Marks_Of_Student_raw_1!$L$2:$L$15,O132)</f>
        <v>1752474</v>
      </c>
      <c r="R132" s="4" t="str">
        <f t="shared" si="9"/>
        <v>PH1007</v>
      </c>
      <c r="S132" s="4">
        <f t="shared" si="10"/>
        <v>172</v>
      </c>
      <c r="T132" s="4">
        <f t="shared" ca="1" si="11"/>
        <v>0</v>
      </c>
    </row>
    <row r="133" spans="15:20" x14ac:dyDescent="0.3">
      <c r="O133" s="4">
        <f t="shared" si="8"/>
        <v>4</v>
      </c>
      <c r="P133" s="4">
        <f>COUNTIF($O$2:O133,O133)</f>
        <v>9</v>
      </c>
      <c r="Q133" s="4">
        <f>INDEX(Marks_Of_Student_raw_1!$L$2:$L$15,O133)</f>
        <v>1752474</v>
      </c>
      <c r="R133" s="4" t="str">
        <f t="shared" si="9"/>
        <v>AS1003</v>
      </c>
      <c r="S133" s="4">
        <f t="shared" si="10"/>
        <v>172</v>
      </c>
      <c r="T133" s="4">
        <f t="shared" ca="1" si="11"/>
        <v>1</v>
      </c>
    </row>
    <row r="134" spans="15:20" x14ac:dyDescent="0.3">
      <c r="O134" s="4">
        <f t="shared" si="8"/>
        <v>4</v>
      </c>
      <c r="P134" s="4">
        <f>COUNTIF($O$2:O134,O134)</f>
        <v>10</v>
      </c>
      <c r="Q134" s="4">
        <f>INDEX(Marks_Of_Student_raw_1!$L$2:$L$15,O134)</f>
        <v>1752474</v>
      </c>
      <c r="R134" s="4" t="str">
        <f t="shared" si="9"/>
        <v>CI1003</v>
      </c>
      <c r="S134" s="4">
        <f t="shared" si="10"/>
        <v>172</v>
      </c>
      <c r="T134" s="4">
        <f t="shared" ca="1" si="11"/>
        <v>1</v>
      </c>
    </row>
    <row r="135" spans="15:20" x14ac:dyDescent="0.3">
      <c r="O135" s="4">
        <f t="shared" si="8"/>
        <v>4</v>
      </c>
      <c r="P135" s="4">
        <f>COUNTIF($O$2:O135,O135)</f>
        <v>11</v>
      </c>
      <c r="Q135" s="4">
        <f>INDEX(Marks_Of_Student_raw_1!$L$2:$L$15,O135)</f>
        <v>1752474</v>
      </c>
      <c r="R135" s="4" t="str">
        <f t="shared" si="9"/>
        <v>ME1005</v>
      </c>
      <c r="S135" s="4">
        <f t="shared" si="10"/>
        <v>172</v>
      </c>
      <c r="T135" s="4">
        <f t="shared" ca="1" si="11"/>
        <v>0</v>
      </c>
    </row>
    <row r="136" spans="15:20" x14ac:dyDescent="0.3">
      <c r="O136" s="4">
        <f t="shared" si="8"/>
        <v>4</v>
      </c>
      <c r="P136" s="4">
        <f>COUNTIF($O$2:O136,O136)</f>
        <v>12</v>
      </c>
      <c r="Q136" s="4">
        <f>INDEX(Marks_Of_Student_raw_1!$L$2:$L$15,O136)</f>
        <v>1752474</v>
      </c>
      <c r="R136" s="4" t="str">
        <f t="shared" si="9"/>
        <v>CI2001</v>
      </c>
      <c r="S136" s="4">
        <f t="shared" si="10"/>
        <v>181</v>
      </c>
      <c r="T136" s="4">
        <f t="shared" ca="1" si="11"/>
        <v>1</v>
      </c>
    </row>
    <row r="137" spans="15:20" x14ac:dyDescent="0.3">
      <c r="O137" s="4">
        <f t="shared" si="8"/>
        <v>4</v>
      </c>
      <c r="P137" s="4">
        <f>COUNTIF($O$2:O137,O137)</f>
        <v>13</v>
      </c>
      <c r="Q137" s="4">
        <f>INDEX(Marks_Of_Student_raw_1!$L$2:$L$15,O137)</f>
        <v>1752474</v>
      </c>
      <c r="R137" s="4" t="str">
        <f t="shared" si="9"/>
        <v>ME2003</v>
      </c>
      <c r="S137" s="4">
        <f t="shared" si="10"/>
        <v>181</v>
      </c>
      <c r="T137" s="4">
        <f t="shared" ca="1" si="11"/>
        <v>0</v>
      </c>
    </row>
    <row r="138" spans="15:20" x14ac:dyDescent="0.3">
      <c r="O138" s="4">
        <f t="shared" si="8"/>
        <v>4</v>
      </c>
      <c r="P138" s="4">
        <f>COUNTIF($O$2:O138,O138)</f>
        <v>14</v>
      </c>
      <c r="Q138" s="4">
        <f>INDEX(Marks_Of_Student_raw_1!$L$2:$L$15,O138)</f>
        <v>1752474</v>
      </c>
      <c r="R138" s="4" t="str">
        <f t="shared" si="9"/>
        <v>CH1003</v>
      </c>
      <c r="S138" s="4">
        <f t="shared" si="10"/>
        <v>181</v>
      </c>
      <c r="T138" s="4">
        <f t="shared" ca="1" si="11"/>
        <v>0</v>
      </c>
    </row>
    <row r="139" spans="15:20" x14ac:dyDescent="0.3">
      <c r="O139" s="4">
        <f t="shared" si="8"/>
        <v>4</v>
      </c>
      <c r="P139" s="4">
        <f>COUNTIF($O$2:O139,O139)</f>
        <v>15</v>
      </c>
      <c r="Q139" s="4">
        <f>INDEX(Marks_Of_Student_raw_1!$L$2:$L$15,O139)</f>
        <v>1752474</v>
      </c>
      <c r="R139" s="4" t="str">
        <f t="shared" si="9"/>
        <v>ME2021</v>
      </c>
      <c r="S139" s="4">
        <f t="shared" si="10"/>
        <v>181</v>
      </c>
      <c r="T139" s="4">
        <f t="shared" ca="1" si="11"/>
        <v>1</v>
      </c>
    </row>
    <row r="140" spans="15:20" x14ac:dyDescent="0.3">
      <c r="O140" s="4">
        <f t="shared" si="8"/>
        <v>4</v>
      </c>
      <c r="P140" s="4">
        <f>COUNTIF($O$2:O140,O140)</f>
        <v>16</v>
      </c>
      <c r="Q140" s="4">
        <f>INDEX(Marks_Of_Student_raw_1!$L$2:$L$15,O140)</f>
        <v>1752474</v>
      </c>
      <c r="R140" s="4" t="str">
        <f t="shared" si="9"/>
        <v>ME2001</v>
      </c>
      <c r="S140" s="4">
        <f t="shared" si="10"/>
        <v>181</v>
      </c>
      <c r="T140" s="4">
        <f t="shared" ca="1" si="11"/>
        <v>1</v>
      </c>
    </row>
    <row r="141" spans="15:20" x14ac:dyDescent="0.3">
      <c r="O141" s="4">
        <f t="shared" si="8"/>
        <v>4</v>
      </c>
      <c r="P141" s="4">
        <f>COUNTIF($O$2:O141,O141)</f>
        <v>17</v>
      </c>
      <c r="Q141" s="4">
        <f>INDEX(Marks_Of_Student_raw_1!$L$2:$L$15,O141)</f>
        <v>1752474</v>
      </c>
      <c r="R141" s="4" t="str">
        <f t="shared" si="9"/>
        <v>CI2003</v>
      </c>
      <c r="S141" s="4">
        <f t="shared" si="10"/>
        <v>181</v>
      </c>
      <c r="T141" s="4">
        <f t="shared" ca="1" si="11"/>
        <v>0</v>
      </c>
    </row>
    <row r="142" spans="15:20" x14ac:dyDescent="0.3">
      <c r="O142" s="4">
        <f t="shared" si="8"/>
        <v>4</v>
      </c>
      <c r="P142" s="4">
        <f>COUNTIF($O$2:O142,O142)</f>
        <v>18</v>
      </c>
      <c r="Q142" s="4">
        <f>INDEX(Marks_Of_Student_raw_1!$L$2:$L$15,O142)</f>
        <v>1752474</v>
      </c>
      <c r="R142" s="4" t="str">
        <f t="shared" si="9"/>
        <v>SP1007</v>
      </c>
      <c r="S142" s="4">
        <f t="shared" si="10"/>
        <v>181</v>
      </c>
      <c r="T142" s="4">
        <f t="shared" ca="1" si="11"/>
        <v>0</v>
      </c>
    </row>
    <row r="143" spans="15:20" x14ac:dyDescent="0.3">
      <c r="O143" s="4">
        <f t="shared" si="8"/>
        <v>4</v>
      </c>
      <c r="P143" s="4">
        <f>COUNTIF($O$2:O143,O143)</f>
        <v>19</v>
      </c>
      <c r="Q143" s="4">
        <f>INDEX(Marks_Of_Student_raw_1!$L$2:$L$15,O143)</f>
        <v>1752474</v>
      </c>
      <c r="R143" s="4" t="str">
        <f t="shared" si="9"/>
        <v>ME2013</v>
      </c>
      <c r="S143" s="4">
        <f t="shared" si="10"/>
        <v>182</v>
      </c>
      <c r="T143" s="4">
        <f t="shared" ca="1" si="11"/>
        <v>1</v>
      </c>
    </row>
    <row r="144" spans="15:20" x14ac:dyDescent="0.3">
      <c r="O144" s="4">
        <f t="shared" si="8"/>
        <v>4</v>
      </c>
      <c r="P144" s="4">
        <f>COUNTIF($O$2:O144,O144)</f>
        <v>20</v>
      </c>
      <c r="Q144" s="4">
        <f>INDEX(Marks_Of_Student_raw_1!$L$2:$L$15,O144)</f>
        <v>1752474</v>
      </c>
      <c r="R144" s="4" t="str">
        <f t="shared" si="9"/>
        <v>ME2015</v>
      </c>
      <c r="S144" s="4">
        <f t="shared" si="10"/>
        <v>182</v>
      </c>
      <c r="T144" s="4">
        <f t="shared" ca="1" si="11"/>
        <v>0</v>
      </c>
    </row>
    <row r="145" spans="15:20" x14ac:dyDescent="0.3">
      <c r="O145" s="4">
        <f t="shared" si="8"/>
        <v>4</v>
      </c>
      <c r="P145" s="4">
        <f>COUNTIF($O$2:O145,O145)</f>
        <v>21</v>
      </c>
      <c r="Q145" s="4">
        <f>INDEX(Marks_Of_Student_raw_1!$L$2:$L$15,O145)</f>
        <v>1752474</v>
      </c>
      <c r="R145" s="4" t="str">
        <f t="shared" si="9"/>
        <v>ME2007</v>
      </c>
      <c r="S145" s="4">
        <f t="shared" si="10"/>
        <v>182</v>
      </c>
      <c r="T145" s="4">
        <f t="shared" ca="1" si="11"/>
        <v>1</v>
      </c>
    </row>
    <row r="146" spans="15:20" x14ac:dyDescent="0.3">
      <c r="O146" s="4">
        <f t="shared" si="8"/>
        <v>4</v>
      </c>
      <c r="P146" s="4">
        <f>COUNTIF($O$2:O146,O146)</f>
        <v>22</v>
      </c>
      <c r="Q146" s="4">
        <f>INDEX(Marks_Of_Student_raw_1!$L$2:$L$15,O146)</f>
        <v>1752474</v>
      </c>
      <c r="R146" s="4" t="str">
        <f t="shared" si="9"/>
        <v>CO1003</v>
      </c>
      <c r="S146" s="4">
        <f t="shared" si="10"/>
        <v>182</v>
      </c>
      <c r="T146" s="4">
        <f t="shared" ca="1" si="11"/>
        <v>1</v>
      </c>
    </row>
    <row r="147" spans="15:20" x14ac:dyDescent="0.3">
      <c r="O147" s="4">
        <f t="shared" si="8"/>
        <v>4</v>
      </c>
      <c r="P147" s="4">
        <f>COUNTIF($O$2:O147,O147)</f>
        <v>23</v>
      </c>
      <c r="Q147" s="4">
        <f>INDEX(Marks_Of_Student_raw_1!$L$2:$L$15,O147)</f>
        <v>1752474</v>
      </c>
      <c r="R147" s="4" t="str">
        <f t="shared" si="9"/>
        <v>ME2005</v>
      </c>
      <c r="S147" s="4">
        <f t="shared" si="10"/>
        <v>182</v>
      </c>
      <c r="T147" s="4">
        <f t="shared" ca="1" si="11"/>
        <v>0</v>
      </c>
    </row>
    <row r="148" spans="15:20" x14ac:dyDescent="0.3">
      <c r="O148" s="4">
        <f t="shared" si="8"/>
        <v>4</v>
      </c>
      <c r="P148" s="4">
        <f>COUNTIF($O$2:O148,O148)</f>
        <v>24</v>
      </c>
      <c r="Q148" s="4">
        <f>INDEX(Marks_Of_Student_raw_1!$L$2:$L$15,O148)</f>
        <v>1752474</v>
      </c>
      <c r="R148" s="4" t="str">
        <f t="shared" si="9"/>
        <v>ME3003</v>
      </c>
      <c r="S148" s="4">
        <f t="shared" si="10"/>
        <v>191</v>
      </c>
      <c r="T148" s="4">
        <f t="shared" ca="1" si="11"/>
        <v>0</v>
      </c>
    </row>
    <row r="149" spans="15:20" x14ac:dyDescent="0.3">
      <c r="O149" s="4">
        <f t="shared" si="8"/>
        <v>4</v>
      </c>
      <c r="P149" s="4">
        <f>COUNTIF($O$2:O149,O149)</f>
        <v>25</v>
      </c>
      <c r="Q149" s="4">
        <f>INDEX(Marks_Of_Student_raw_1!$L$2:$L$15,O149)</f>
        <v>1752474</v>
      </c>
      <c r="R149" s="4" t="str">
        <f t="shared" si="9"/>
        <v>MT1009</v>
      </c>
      <c r="S149" s="4">
        <f t="shared" si="10"/>
        <v>191</v>
      </c>
      <c r="T149" s="4">
        <f t="shared" ca="1" si="11"/>
        <v>1</v>
      </c>
    </row>
    <row r="150" spans="15:20" x14ac:dyDescent="0.3">
      <c r="O150" s="4">
        <f t="shared" si="8"/>
        <v>4</v>
      </c>
      <c r="P150" s="4">
        <f>COUNTIF($O$2:O150,O150)</f>
        <v>26</v>
      </c>
      <c r="Q150" s="4">
        <f>INDEX(Marks_Of_Student_raw_1!$L$2:$L$15,O150)</f>
        <v>1752474</v>
      </c>
      <c r="R150" s="4" t="str">
        <f t="shared" si="9"/>
        <v>SP1003</v>
      </c>
      <c r="S150" s="4">
        <f t="shared" si="10"/>
        <v>191</v>
      </c>
      <c r="T150" s="4">
        <f t="shared" ca="1" si="11"/>
        <v>0</v>
      </c>
    </row>
    <row r="151" spans="15:20" x14ac:dyDescent="0.3">
      <c r="O151" s="4">
        <f t="shared" si="8"/>
        <v>4</v>
      </c>
      <c r="P151" s="4">
        <f>COUNTIF($O$2:O151,O151)</f>
        <v>27</v>
      </c>
      <c r="Q151" s="4">
        <f>INDEX(Marks_Of_Student_raw_1!$L$2:$L$15,O151)</f>
        <v>1752474</v>
      </c>
      <c r="R151" s="4" t="str">
        <f t="shared" si="9"/>
        <v>ME2023</v>
      </c>
      <c r="S151" s="4">
        <f t="shared" si="10"/>
        <v>191</v>
      </c>
      <c r="T151" s="4">
        <f t="shared" ca="1" si="11"/>
        <v>0</v>
      </c>
    </row>
    <row r="152" spans="15:20" x14ac:dyDescent="0.3">
      <c r="O152" s="4">
        <f t="shared" si="8"/>
        <v>4</v>
      </c>
      <c r="P152" s="4">
        <f>COUNTIF($O$2:O152,O152)</f>
        <v>28</v>
      </c>
      <c r="Q152" s="4">
        <f>INDEX(Marks_Of_Student_raw_1!$L$2:$L$15,O152)</f>
        <v>1752474</v>
      </c>
      <c r="R152" s="4" t="str">
        <f t="shared" si="9"/>
        <v>ME2071</v>
      </c>
      <c r="S152" s="4">
        <f t="shared" si="10"/>
        <v>191</v>
      </c>
      <c r="T152" s="4">
        <f t="shared" ca="1" si="11"/>
        <v>0</v>
      </c>
    </row>
    <row r="153" spans="15:20" x14ac:dyDescent="0.3">
      <c r="O153" s="4">
        <f t="shared" si="8"/>
        <v>4</v>
      </c>
      <c r="P153" s="4">
        <f>COUNTIF($O$2:O153,O153)</f>
        <v>29</v>
      </c>
      <c r="Q153" s="4">
        <f>INDEX(Marks_Of_Student_raw_1!$L$2:$L$15,O153)</f>
        <v>1752474</v>
      </c>
      <c r="R153" s="4" t="str">
        <f t="shared" si="9"/>
        <v>ME2011</v>
      </c>
      <c r="S153" s="4">
        <f t="shared" si="10"/>
        <v>191</v>
      </c>
      <c r="T153" s="4">
        <f t="shared" ca="1" si="11"/>
        <v>0</v>
      </c>
    </row>
    <row r="154" spans="15:20" x14ac:dyDescent="0.3">
      <c r="O154" s="4">
        <f t="shared" si="8"/>
        <v>4</v>
      </c>
      <c r="P154" s="4">
        <f>COUNTIF($O$2:O154,O154)</f>
        <v>30</v>
      </c>
      <c r="Q154" s="4">
        <f>INDEX(Marks_Of_Student_raw_1!$L$2:$L$15,O154)</f>
        <v>1752474</v>
      </c>
      <c r="R154" s="4" t="str">
        <f t="shared" si="9"/>
        <v>ME3001</v>
      </c>
      <c r="S154" s="4">
        <f t="shared" si="10"/>
        <v>191</v>
      </c>
      <c r="T154" s="4">
        <f t="shared" ca="1" si="11"/>
        <v>1</v>
      </c>
    </row>
    <row r="155" spans="15:20" x14ac:dyDescent="0.3">
      <c r="O155" s="4">
        <f t="shared" si="8"/>
        <v>4</v>
      </c>
      <c r="P155" s="4">
        <f>COUNTIF($O$2:O155,O155)</f>
        <v>31</v>
      </c>
      <c r="Q155" s="4">
        <f>INDEX(Marks_Of_Student_raw_1!$L$2:$L$15,O155)</f>
        <v>1752474</v>
      </c>
      <c r="R155" s="4" t="str">
        <f t="shared" si="9"/>
        <v>SP1005</v>
      </c>
      <c r="S155" s="4">
        <f t="shared" si="10"/>
        <v>192</v>
      </c>
      <c r="T155" s="4">
        <f t="shared" ca="1" si="11"/>
        <v>1</v>
      </c>
    </row>
    <row r="156" spans="15:20" x14ac:dyDescent="0.3">
      <c r="O156" s="4">
        <f t="shared" si="8"/>
        <v>4</v>
      </c>
      <c r="P156" s="4">
        <f>COUNTIF($O$2:O156,O156)</f>
        <v>32</v>
      </c>
      <c r="Q156" s="4">
        <f>INDEX(Marks_Of_Student_raw_1!$L$2:$L$15,O156)</f>
        <v>1752474</v>
      </c>
      <c r="R156" s="4" t="str">
        <f t="shared" si="9"/>
        <v>ME2009</v>
      </c>
      <c r="S156" s="4">
        <f t="shared" si="10"/>
        <v>192</v>
      </c>
      <c r="T156" s="4">
        <f t="shared" ca="1" si="11"/>
        <v>1</v>
      </c>
    </row>
    <row r="157" spans="15:20" x14ac:dyDescent="0.3">
      <c r="O157" s="4">
        <f t="shared" si="8"/>
        <v>4</v>
      </c>
      <c r="P157" s="4">
        <f>COUNTIF($O$2:O157,O157)</f>
        <v>33</v>
      </c>
      <c r="Q157" s="4">
        <f>INDEX(Marks_Of_Student_raw_1!$L$2:$L$15,O157)</f>
        <v>1752474</v>
      </c>
      <c r="R157" s="4" t="str">
        <f t="shared" si="9"/>
        <v>MT2001</v>
      </c>
      <c r="S157" s="4">
        <f t="shared" si="10"/>
        <v>192</v>
      </c>
      <c r="T157" s="4">
        <f t="shared" ca="1" si="11"/>
        <v>1</v>
      </c>
    </row>
    <row r="158" spans="15:20" x14ac:dyDescent="0.3">
      <c r="O158" s="4">
        <f t="shared" si="8"/>
        <v>4</v>
      </c>
      <c r="P158" s="4">
        <f>COUNTIF($O$2:O158,O158)</f>
        <v>34</v>
      </c>
      <c r="Q158" s="4">
        <f>INDEX(Marks_Of_Student_raw_1!$L$2:$L$15,O158)</f>
        <v>1752474</v>
      </c>
      <c r="R158" s="4" t="str">
        <f t="shared" si="9"/>
        <v>ME2019</v>
      </c>
      <c r="S158" s="4">
        <f t="shared" si="10"/>
        <v>192</v>
      </c>
      <c r="T158" s="4">
        <f t="shared" ca="1" si="11"/>
        <v>1</v>
      </c>
    </row>
    <row r="159" spans="15:20" x14ac:dyDescent="0.3">
      <c r="O159" s="4">
        <f t="shared" si="8"/>
        <v>4</v>
      </c>
      <c r="P159" s="4">
        <f>COUNTIF($O$2:O159,O159)</f>
        <v>35</v>
      </c>
      <c r="Q159" s="4">
        <f>INDEX(Marks_Of_Student_raw_1!$L$2:$L$15,O159)</f>
        <v>1752474</v>
      </c>
      <c r="R159" s="4" t="str">
        <f t="shared" si="9"/>
        <v>ME3031</v>
      </c>
      <c r="S159" s="4">
        <f t="shared" si="10"/>
        <v>192</v>
      </c>
      <c r="T159" s="4">
        <f t="shared" ca="1" si="11"/>
        <v>1</v>
      </c>
    </row>
    <row r="160" spans="15:20" x14ac:dyDescent="0.3">
      <c r="O160" s="4">
        <f t="shared" si="8"/>
        <v>4</v>
      </c>
      <c r="P160" s="4">
        <f>COUNTIF($O$2:O160,O160)</f>
        <v>36</v>
      </c>
      <c r="Q160" s="4">
        <f>INDEX(Marks_Of_Student_raw_1!$L$2:$L$15,O160)</f>
        <v>1752474</v>
      </c>
      <c r="R160" s="4" t="str">
        <f t="shared" si="9"/>
        <v>ME3033</v>
      </c>
      <c r="S160" s="4">
        <f t="shared" si="10"/>
        <v>192</v>
      </c>
      <c r="T160" s="4">
        <f t="shared" ca="1" si="11"/>
        <v>1</v>
      </c>
    </row>
    <row r="161" spans="15:20" x14ac:dyDescent="0.3">
      <c r="O161" s="4">
        <f t="shared" si="8"/>
        <v>4</v>
      </c>
      <c r="P161" s="4">
        <f>COUNTIF($O$2:O161,O161)</f>
        <v>37</v>
      </c>
      <c r="Q161" s="4">
        <f>INDEX(Marks_Of_Student_raw_1!$L$2:$L$15,O161)</f>
        <v>1752474</v>
      </c>
      <c r="R161" s="4" t="str">
        <f t="shared" si="9"/>
        <v>SP1009</v>
      </c>
      <c r="S161" s="4">
        <f t="shared" si="10"/>
        <v>201</v>
      </c>
      <c r="T161" s="4">
        <f t="shared" ca="1" si="11"/>
        <v>1</v>
      </c>
    </row>
    <row r="162" spans="15:20" x14ac:dyDescent="0.3">
      <c r="O162" s="4">
        <f t="shared" si="8"/>
        <v>4</v>
      </c>
      <c r="P162" s="4">
        <f>COUNTIF($O$2:O162,O162)</f>
        <v>38</v>
      </c>
      <c r="Q162" s="4">
        <f>INDEX(Marks_Of_Student_raw_1!$L$2:$L$15,O162)</f>
        <v>1752474</v>
      </c>
      <c r="R162" s="4" t="str">
        <f t="shared" si="9"/>
        <v>ME3201</v>
      </c>
      <c r="S162" s="4">
        <f t="shared" si="10"/>
        <v>201</v>
      </c>
      <c r="T162" s="4">
        <f t="shared" ca="1" si="11"/>
        <v>0</v>
      </c>
    </row>
    <row r="163" spans="15:20" x14ac:dyDescent="0.3">
      <c r="O163" s="4">
        <f t="shared" si="8"/>
        <v>4</v>
      </c>
      <c r="P163" s="4">
        <f>COUNTIF($O$2:O163,O163)</f>
        <v>39</v>
      </c>
      <c r="Q163" s="4">
        <f>INDEX(Marks_Of_Student_raw_1!$L$2:$L$15,O163)</f>
        <v>1752474</v>
      </c>
      <c r="R163" s="4" t="str">
        <f t="shared" si="9"/>
        <v>ME4479</v>
      </c>
      <c r="S163" s="4">
        <f t="shared" si="10"/>
        <v>201</v>
      </c>
      <c r="T163" s="4">
        <f t="shared" ca="1" si="11"/>
        <v>1</v>
      </c>
    </row>
    <row r="164" spans="15:20" x14ac:dyDescent="0.3">
      <c r="O164" s="4">
        <f t="shared" si="8"/>
        <v>4</v>
      </c>
      <c r="P164" s="4">
        <f>COUNTIF($O$2:O164,O164)</f>
        <v>40</v>
      </c>
      <c r="Q164" s="4">
        <f>INDEX(Marks_Of_Student_raw_1!$L$2:$L$15,O164)</f>
        <v>1752474</v>
      </c>
      <c r="R164" s="4" t="str">
        <f t="shared" si="9"/>
        <v>ME3215</v>
      </c>
      <c r="S164" s="4">
        <f t="shared" si="10"/>
        <v>201</v>
      </c>
      <c r="T164" s="4">
        <f t="shared" ca="1" si="11"/>
        <v>1</v>
      </c>
    </row>
    <row r="165" spans="15:20" x14ac:dyDescent="0.3">
      <c r="O165" s="4">
        <f t="shared" si="8"/>
        <v>4</v>
      </c>
      <c r="P165" s="4">
        <f>COUNTIF($O$2:O165,O165)</f>
        <v>41</v>
      </c>
      <c r="Q165" s="4">
        <f>INDEX(Marks_Of_Student_raw_1!$L$2:$L$15,O165)</f>
        <v>1752474</v>
      </c>
      <c r="R165" s="4" t="str">
        <f t="shared" si="9"/>
        <v>ME4045</v>
      </c>
      <c r="S165" s="4">
        <f t="shared" si="10"/>
        <v>201</v>
      </c>
      <c r="T165" s="4">
        <f t="shared" ca="1" si="11"/>
        <v>1</v>
      </c>
    </row>
    <row r="166" spans="15:20" x14ac:dyDescent="0.3">
      <c r="O166" s="4">
        <f t="shared" si="8"/>
        <v>5</v>
      </c>
      <c r="P166" s="4">
        <f>COUNTIF($O$2:O166,O166)</f>
        <v>1</v>
      </c>
      <c r="Q166" s="4">
        <f>INDEX(Marks_Of_Student_raw_1!$L$2:$L$15,O166)</f>
        <v>1652676</v>
      </c>
      <c r="R166" s="4" t="str">
        <f t="shared" si="9"/>
        <v>SP1011</v>
      </c>
      <c r="S166" s="4">
        <f t="shared" si="10"/>
        <v>171</v>
      </c>
      <c r="T166" s="4">
        <f t="shared" ca="1" si="11"/>
        <v>0</v>
      </c>
    </row>
    <row r="167" spans="15:20" x14ac:dyDescent="0.3">
      <c r="O167" s="4">
        <f t="shared" si="8"/>
        <v>5</v>
      </c>
      <c r="P167" s="4">
        <f>COUNTIF($O$2:O167,O167)</f>
        <v>2</v>
      </c>
      <c r="Q167" s="4">
        <f>INDEX(Marks_Of_Student_raw_1!$L$2:$L$15,O167)</f>
        <v>1652676</v>
      </c>
      <c r="R167" s="4" t="str">
        <f t="shared" si="9"/>
        <v>MT1007</v>
      </c>
      <c r="S167" s="4">
        <f t="shared" si="10"/>
        <v>171</v>
      </c>
      <c r="T167" s="4">
        <f t="shared" ca="1" si="11"/>
        <v>0</v>
      </c>
    </row>
    <row r="168" spans="15:20" x14ac:dyDescent="0.3">
      <c r="O168" s="4">
        <f t="shared" si="8"/>
        <v>5</v>
      </c>
      <c r="P168" s="4">
        <f>COUNTIF($O$2:O168,O168)</f>
        <v>3</v>
      </c>
      <c r="Q168" s="4">
        <f>INDEX(Marks_Of_Student_raw_1!$L$2:$L$15,O168)</f>
        <v>1652676</v>
      </c>
      <c r="R168" s="4" t="str">
        <f t="shared" si="9"/>
        <v>MT1003</v>
      </c>
      <c r="S168" s="4">
        <f t="shared" si="10"/>
        <v>171</v>
      </c>
      <c r="T168" s="4">
        <f t="shared" ca="1" si="11"/>
        <v>1</v>
      </c>
    </row>
    <row r="169" spans="15:20" x14ac:dyDescent="0.3">
      <c r="O169" s="4">
        <f t="shared" si="8"/>
        <v>5</v>
      </c>
      <c r="P169" s="4">
        <f>COUNTIF($O$2:O169,O169)</f>
        <v>4</v>
      </c>
      <c r="Q169" s="4">
        <f>INDEX(Marks_Of_Student_raw_1!$L$2:$L$15,O169)</f>
        <v>1652676</v>
      </c>
      <c r="R169" s="4" t="str">
        <f t="shared" si="9"/>
        <v>PH1003</v>
      </c>
      <c r="S169" s="4">
        <f t="shared" si="10"/>
        <v>171</v>
      </c>
      <c r="T169" s="4">
        <f t="shared" ca="1" si="11"/>
        <v>1</v>
      </c>
    </row>
    <row r="170" spans="15:20" x14ac:dyDescent="0.3">
      <c r="O170" s="4">
        <f t="shared" si="8"/>
        <v>5</v>
      </c>
      <c r="P170" s="4">
        <f>COUNTIF($O$2:O170,O170)</f>
        <v>5</v>
      </c>
      <c r="Q170" s="4">
        <f>INDEX(Marks_Of_Student_raw_1!$L$2:$L$15,O170)</f>
        <v>1652676</v>
      </c>
      <c r="R170" s="4" t="str">
        <f t="shared" si="9"/>
        <v>ME1001</v>
      </c>
      <c r="S170" s="4">
        <f t="shared" si="10"/>
        <v>171</v>
      </c>
      <c r="T170" s="4">
        <f t="shared" ca="1" si="11"/>
        <v>1</v>
      </c>
    </row>
    <row r="171" spans="15:20" x14ac:dyDescent="0.3">
      <c r="O171" s="4">
        <f t="shared" si="8"/>
        <v>5</v>
      </c>
      <c r="P171" s="4">
        <f>COUNTIF($O$2:O171,O171)</f>
        <v>6</v>
      </c>
      <c r="Q171" s="4">
        <f>INDEX(Marks_Of_Student_raw_1!$L$2:$L$15,O171)</f>
        <v>1652676</v>
      </c>
      <c r="R171" s="4" t="str">
        <f t="shared" si="9"/>
        <v>MT1005</v>
      </c>
      <c r="S171" s="4">
        <f t="shared" si="10"/>
        <v>172</v>
      </c>
      <c r="T171" s="4">
        <f t="shared" ca="1" si="11"/>
        <v>0</v>
      </c>
    </row>
    <row r="172" spans="15:20" x14ac:dyDescent="0.3">
      <c r="O172" s="4">
        <f t="shared" si="8"/>
        <v>5</v>
      </c>
      <c r="P172" s="4">
        <f>COUNTIF($O$2:O172,O172)</f>
        <v>7</v>
      </c>
      <c r="Q172" s="4">
        <f>INDEX(Marks_Of_Student_raw_1!$L$2:$L$15,O172)</f>
        <v>1652676</v>
      </c>
      <c r="R172" s="4" t="str">
        <f t="shared" si="9"/>
        <v>PH1005</v>
      </c>
      <c r="S172" s="4">
        <f t="shared" si="10"/>
        <v>172</v>
      </c>
      <c r="T172" s="4">
        <f t="shared" ca="1" si="11"/>
        <v>0</v>
      </c>
    </row>
    <row r="173" spans="15:20" x14ac:dyDescent="0.3">
      <c r="O173" s="4">
        <f t="shared" si="8"/>
        <v>5</v>
      </c>
      <c r="P173" s="4">
        <f>COUNTIF($O$2:O173,O173)</f>
        <v>8</v>
      </c>
      <c r="Q173" s="4">
        <f>INDEX(Marks_Of_Student_raw_1!$L$2:$L$15,O173)</f>
        <v>1652676</v>
      </c>
      <c r="R173" s="4" t="str">
        <f t="shared" si="9"/>
        <v>PH1007</v>
      </c>
      <c r="S173" s="4">
        <f t="shared" si="10"/>
        <v>172</v>
      </c>
      <c r="T173" s="4">
        <f t="shared" ca="1" si="11"/>
        <v>0</v>
      </c>
    </row>
    <row r="174" spans="15:20" x14ac:dyDescent="0.3">
      <c r="O174" s="4">
        <f t="shared" si="8"/>
        <v>5</v>
      </c>
      <c r="P174" s="4">
        <f>COUNTIF($O$2:O174,O174)</f>
        <v>9</v>
      </c>
      <c r="Q174" s="4">
        <f>INDEX(Marks_Of_Student_raw_1!$L$2:$L$15,O174)</f>
        <v>1652676</v>
      </c>
      <c r="R174" s="4" t="str">
        <f t="shared" si="9"/>
        <v>AS1003</v>
      </c>
      <c r="S174" s="4">
        <f t="shared" si="10"/>
        <v>172</v>
      </c>
      <c r="T174" s="4">
        <f t="shared" ca="1" si="11"/>
        <v>1</v>
      </c>
    </row>
    <row r="175" spans="15:20" x14ac:dyDescent="0.3">
      <c r="O175" s="4">
        <f t="shared" si="8"/>
        <v>5</v>
      </c>
      <c r="P175" s="4">
        <f>COUNTIF($O$2:O175,O175)</f>
        <v>10</v>
      </c>
      <c r="Q175" s="4">
        <f>INDEX(Marks_Of_Student_raw_1!$L$2:$L$15,O175)</f>
        <v>1652676</v>
      </c>
      <c r="R175" s="4" t="str">
        <f t="shared" si="9"/>
        <v>CI1003</v>
      </c>
      <c r="S175" s="4">
        <f t="shared" si="10"/>
        <v>172</v>
      </c>
      <c r="T175" s="4">
        <f t="shared" ca="1" si="11"/>
        <v>1</v>
      </c>
    </row>
    <row r="176" spans="15:20" x14ac:dyDescent="0.3">
      <c r="O176" s="4">
        <f t="shared" si="8"/>
        <v>5</v>
      </c>
      <c r="P176" s="4">
        <f>COUNTIF($O$2:O176,O176)</f>
        <v>11</v>
      </c>
      <c r="Q176" s="4">
        <f>INDEX(Marks_Of_Student_raw_1!$L$2:$L$15,O176)</f>
        <v>1652676</v>
      </c>
      <c r="R176" s="4" t="str">
        <f t="shared" si="9"/>
        <v>ME1005</v>
      </c>
      <c r="S176" s="4">
        <f t="shared" si="10"/>
        <v>172</v>
      </c>
      <c r="T176" s="4">
        <f t="shared" ca="1" si="11"/>
        <v>0</v>
      </c>
    </row>
    <row r="177" spans="15:20" x14ac:dyDescent="0.3">
      <c r="O177" s="4">
        <f t="shared" si="8"/>
        <v>5</v>
      </c>
      <c r="P177" s="4">
        <f>COUNTIF($O$2:O177,O177)</f>
        <v>12</v>
      </c>
      <c r="Q177" s="4">
        <f>INDEX(Marks_Of_Student_raw_1!$L$2:$L$15,O177)</f>
        <v>1652676</v>
      </c>
      <c r="R177" s="4" t="str">
        <f t="shared" si="9"/>
        <v>CI2001</v>
      </c>
      <c r="S177" s="4">
        <f t="shared" si="10"/>
        <v>181</v>
      </c>
      <c r="T177" s="4">
        <f t="shared" ca="1" si="11"/>
        <v>1</v>
      </c>
    </row>
    <row r="178" spans="15:20" x14ac:dyDescent="0.3">
      <c r="O178" s="4">
        <f t="shared" si="8"/>
        <v>5</v>
      </c>
      <c r="P178" s="4">
        <f>COUNTIF($O$2:O178,O178)</f>
        <v>13</v>
      </c>
      <c r="Q178" s="4">
        <f>INDEX(Marks_Of_Student_raw_1!$L$2:$L$15,O178)</f>
        <v>1652676</v>
      </c>
      <c r="R178" s="4" t="str">
        <f t="shared" si="9"/>
        <v>ME2003</v>
      </c>
      <c r="S178" s="4">
        <f t="shared" si="10"/>
        <v>181</v>
      </c>
      <c r="T178" s="4">
        <f t="shared" ca="1" si="11"/>
        <v>1</v>
      </c>
    </row>
    <row r="179" spans="15:20" x14ac:dyDescent="0.3">
      <c r="O179" s="4">
        <f t="shared" si="8"/>
        <v>5</v>
      </c>
      <c r="P179" s="4">
        <f>COUNTIF($O$2:O179,O179)</f>
        <v>14</v>
      </c>
      <c r="Q179" s="4">
        <f>INDEX(Marks_Of_Student_raw_1!$L$2:$L$15,O179)</f>
        <v>1652676</v>
      </c>
      <c r="R179" s="4" t="str">
        <f t="shared" si="9"/>
        <v>CH1003</v>
      </c>
      <c r="S179" s="4">
        <f t="shared" si="10"/>
        <v>181</v>
      </c>
      <c r="T179" s="4">
        <f t="shared" ca="1" si="11"/>
        <v>1</v>
      </c>
    </row>
    <row r="180" spans="15:20" x14ac:dyDescent="0.3">
      <c r="O180" s="4">
        <f t="shared" si="8"/>
        <v>5</v>
      </c>
      <c r="P180" s="4">
        <f>COUNTIF($O$2:O180,O180)</f>
        <v>15</v>
      </c>
      <c r="Q180" s="4">
        <f>INDEX(Marks_Of_Student_raw_1!$L$2:$L$15,O180)</f>
        <v>1652676</v>
      </c>
      <c r="R180" s="4" t="str">
        <f t="shared" si="9"/>
        <v>ME2021</v>
      </c>
      <c r="S180" s="4">
        <f t="shared" si="10"/>
        <v>181</v>
      </c>
      <c r="T180" s="4">
        <f t="shared" ca="1" si="11"/>
        <v>1</v>
      </c>
    </row>
    <row r="181" spans="15:20" x14ac:dyDescent="0.3">
      <c r="O181" s="4">
        <f t="shared" si="8"/>
        <v>5</v>
      </c>
      <c r="P181" s="4">
        <f>COUNTIF($O$2:O181,O181)</f>
        <v>16</v>
      </c>
      <c r="Q181" s="4">
        <f>INDEX(Marks_Of_Student_raw_1!$L$2:$L$15,O181)</f>
        <v>1652676</v>
      </c>
      <c r="R181" s="4" t="str">
        <f t="shared" si="9"/>
        <v>ME2001</v>
      </c>
      <c r="S181" s="4">
        <f t="shared" si="10"/>
        <v>181</v>
      </c>
      <c r="T181" s="4">
        <f t="shared" ca="1" si="11"/>
        <v>1</v>
      </c>
    </row>
    <row r="182" spans="15:20" x14ac:dyDescent="0.3">
      <c r="O182" s="4">
        <f t="shared" si="8"/>
        <v>5</v>
      </c>
      <c r="P182" s="4">
        <f>COUNTIF($O$2:O182,O182)</f>
        <v>17</v>
      </c>
      <c r="Q182" s="4">
        <f>INDEX(Marks_Of_Student_raw_1!$L$2:$L$15,O182)</f>
        <v>1652676</v>
      </c>
      <c r="R182" s="4" t="str">
        <f t="shared" si="9"/>
        <v>CI2003</v>
      </c>
      <c r="S182" s="4">
        <f t="shared" si="10"/>
        <v>181</v>
      </c>
      <c r="T182" s="4">
        <f t="shared" ca="1" si="11"/>
        <v>1</v>
      </c>
    </row>
    <row r="183" spans="15:20" x14ac:dyDescent="0.3">
      <c r="O183" s="4">
        <f t="shared" si="8"/>
        <v>5</v>
      </c>
      <c r="P183" s="4">
        <f>COUNTIF($O$2:O183,O183)</f>
        <v>18</v>
      </c>
      <c r="Q183" s="4">
        <f>INDEX(Marks_Of_Student_raw_1!$L$2:$L$15,O183)</f>
        <v>1652676</v>
      </c>
      <c r="R183" s="4" t="str">
        <f t="shared" si="9"/>
        <v>SP1007</v>
      </c>
      <c r="S183" s="4">
        <f t="shared" si="10"/>
        <v>181</v>
      </c>
      <c r="T183" s="4">
        <f t="shared" ca="1" si="11"/>
        <v>0</v>
      </c>
    </row>
    <row r="184" spans="15:20" x14ac:dyDescent="0.3">
      <c r="O184" s="4">
        <f t="shared" si="8"/>
        <v>5</v>
      </c>
      <c r="P184" s="4">
        <f>COUNTIF($O$2:O184,O184)</f>
        <v>19</v>
      </c>
      <c r="Q184" s="4">
        <f>INDEX(Marks_Of_Student_raw_1!$L$2:$L$15,O184)</f>
        <v>1652676</v>
      </c>
      <c r="R184" s="4" t="str">
        <f t="shared" si="9"/>
        <v>ME2013</v>
      </c>
      <c r="S184" s="4">
        <f t="shared" si="10"/>
        <v>182</v>
      </c>
      <c r="T184" s="4">
        <f t="shared" ca="1" si="11"/>
        <v>0</v>
      </c>
    </row>
    <row r="185" spans="15:20" x14ac:dyDescent="0.3">
      <c r="O185" s="4">
        <f t="shared" si="8"/>
        <v>5</v>
      </c>
      <c r="P185" s="4">
        <f>COUNTIF($O$2:O185,O185)</f>
        <v>20</v>
      </c>
      <c r="Q185" s="4">
        <f>INDEX(Marks_Of_Student_raw_1!$L$2:$L$15,O185)</f>
        <v>1652676</v>
      </c>
      <c r="R185" s="4" t="str">
        <f t="shared" si="9"/>
        <v>ME2015</v>
      </c>
      <c r="S185" s="4">
        <f t="shared" si="10"/>
        <v>182</v>
      </c>
      <c r="T185" s="4">
        <f t="shared" ca="1" si="11"/>
        <v>1</v>
      </c>
    </row>
    <row r="186" spans="15:20" x14ac:dyDescent="0.3">
      <c r="O186" s="4">
        <f t="shared" si="8"/>
        <v>5</v>
      </c>
      <c r="P186" s="4">
        <f>COUNTIF($O$2:O186,O186)</f>
        <v>21</v>
      </c>
      <c r="Q186" s="4">
        <f>INDEX(Marks_Of_Student_raw_1!$L$2:$L$15,O186)</f>
        <v>1652676</v>
      </c>
      <c r="R186" s="4" t="str">
        <f t="shared" si="9"/>
        <v>ME2007</v>
      </c>
      <c r="S186" s="4">
        <f t="shared" si="10"/>
        <v>182</v>
      </c>
      <c r="T186" s="4">
        <f t="shared" ca="1" si="11"/>
        <v>1</v>
      </c>
    </row>
    <row r="187" spans="15:20" x14ac:dyDescent="0.3">
      <c r="O187" s="4">
        <f t="shared" si="8"/>
        <v>5</v>
      </c>
      <c r="P187" s="4">
        <f>COUNTIF($O$2:O187,O187)</f>
        <v>22</v>
      </c>
      <c r="Q187" s="4">
        <f>INDEX(Marks_Of_Student_raw_1!$L$2:$L$15,O187)</f>
        <v>1652676</v>
      </c>
      <c r="R187" s="4" t="str">
        <f t="shared" si="9"/>
        <v>CO1003</v>
      </c>
      <c r="S187" s="4">
        <f t="shared" si="10"/>
        <v>182</v>
      </c>
      <c r="T187" s="4">
        <f t="shared" ca="1" si="11"/>
        <v>1</v>
      </c>
    </row>
    <row r="188" spans="15:20" x14ac:dyDescent="0.3">
      <c r="O188" s="4">
        <f t="shared" si="8"/>
        <v>5</v>
      </c>
      <c r="P188" s="4">
        <f>COUNTIF($O$2:O188,O188)</f>
        <v>23</v>
      </c>
      <c r="Q188" s="4">
        <f>INDEX(Marks_Of_Student_raw_1!$L$2:$L$15,O188)</f>
        <v>1652676</v>
      </c>
      <c r="R188" s="4" t="str">
        <f t="shared" si="9"/>
        <v>ME2005</v>
      </c>
      <c r="S188" s="4">
        <f t="shared" si="10"/>
        <v>182</v>
      </c>
      <c r="T188" s="4">
        <f t="shared" ca="1" si="11"/>
        <v>0</v>
      </c>
    </row>
    <row r="189" spans="15:20" x14ac:dyDescent="0.3">
      <c r="O189" s="4">
        <f t="shared" si="8"/>
        <v>5</v>
      </c>
      <c r="P189" s="4">
        <f>COUNTIF($O$2:O189,O189)</f>
        <v>24</v>
      </c>
      <c r="Q189" s="4">
        <f>INDEX(Marks_Of_Student_raw_1!$L$2:$L$15,O189)</f>
        <v>1652676</v>
      </c>
      <c r="R189" s="4" t="str">
        <f t="shared" si="9"/>
        <v>ME3003</v>
      </c>
      <c r="S189" s="4">
        <f t="shared" si="10"/>
        <v>191</v>
      </c>
      <c r="T189" s="4">
        <f t="shared" ca="1" si="11"/>
        <v>0</v>
      </c>
    </row>
    <row r="190" spans="15:20" x14ac:dyDescent="0.3">
      <c r="O190" s="4">
        <f t="shared" si="8"/>
        <v>5</v>
      </c>
      <c r="P190" s="4">
        <f>COUNTIF($O$2:O190,O190)</f>
        <v>25</v>
      </c>
      <c r="Q190" s="4">
        <f>INDEX(Marks_Of_Student_raw_1!$L$2:$L$15,O190)</f>
        <v>1652676</v>
      </c>
      <c r="R190" s="4" t="str">
        <f t="shared" si="9"/>
        <v>MT1009</v>
      </c>
      <c r="S190" s="4">
        <f t="shared" si="10"/>
        <v>191</v>
      </c>
      <c r="T190" s="4">
        <f t="shared" ca="1" si="11"/>
        <v>0</v>
      </c>
    </row>
    <row r="191" spans="15:20" x14ac:dyDescent="0.3">
      <c r="O191" s="4">
        <f t="shared" si="8"/>
        <v>5</v>
      </c>
      <c r="P191" s="4">
        <f>COUNTIF($O$2:O191,O191)</f>
        <v>26</v>
      </c>
      <c r="Q191" s="4">
        <f>INDEX(Marks_Of_Student_raw_1!$L$2:$L$15,O191)</f>
        <v>1652676</v>
      </c>
      <c r="R191" s="4" t="str">
        <f t="shared" si="9"/>
        <v>SP1003</v>
      </c>
      <c r="S191" s="4">
        <f t="shared" si="10"/>
        <v>191</v>
      </c>
      <c r="T191" s="4">
        <f t="shared" ca="1" si="11"/>
        <v>1</v>
      </c>
    </row>
    <row r="192" spans="15:20" x14ac:dyDescent="0.3">
      <c r="O192" s="4">
        <f t="shared" si="8"/>
        <v>5</v>
      </c>
      <c r="P192" s="4">
        <f>COUNTIF($O$2:O192,O192)</f>
        <v>27</v>
      </c>
      <c r="Q192" s="4">
        <f>INDEX(Marks_Of_Student_raw_1!$L$2:$L$15,O192)</f>
        <v>1652676</v>
      </c>
      <c r="R192" s="4" t="str">
        <f t="shared" si="9"/>
        <v>ME2023</v>
      </c>
      <c r="S192" s="4">
        <f t="shared" si="10"/>
        <v>191</v>
      </c>
      <c r="T192" s="4">
        <f t="shared" ca="1" si="11"/>
        <v>0</v>
      </c>
    </row>
    <row r="193" spans="15:20" x14ac:dyDescent="0.3">
      <c r="O193" s="4">
        <f t="shared" si="8"/>
        <v>5</v>
      </c>
      <c r="P193" s="4">
        <f>COUNTIF($O$2:O193,O193)</f>
        <v>28</v>
      </c>
      <c r="Q193" s="4">
        <f>INDEX(Marks_Of_Student_raw_1!$L$2:$L$15,O193)</f>
        <v>1652676</v>
      </c>
      <c r="R193" s="4" t="str">
        <f t="shared" si="9"/>
        <v>ME2071</v>
      </c>
      <c r="S193" s="4">
        <f t="shared" si="10"/>
        <v>191</v>
      </c>
      <c r="T193" s="4">
        <f t="shared" ca="1" si="11"/>
        <v>1</v>
      </c>
    </row>
    <row r="194" spans="15:20" x14ac:dyDescent="0.3">
      <c r="O194" s="4">
        <f t="shared" si="8"/>
        <v>5</v>
      </c>
      <c r="P194" s="4">
        <f>COUNTIF($O$2:O194,O194)</f>
        <v>29</v>
      </c>
      <c r="Q194" s="4">
        <f>INDEX(Marks_Of_Student_raw_1!$L$2:$L$15,O194)</f>
        <v>1652676</v>
      </c>
      <c r="R194" s="4" t="str">
        <f t="shared" si="9"/>
        <v>ME2011</v>
      </c>
      <c r="S194" s="4">
        <f t="shared" si="10"/>
        <v>191</v>
      </c>
      <c r="T194" s="4">
        <f t="shared" ca="1" si="11"/>
        <v>0</v>
      </c>
    </row>
    <row r="195" spans="15:20" x14ac:dyDescent="0.3">
      <c r="O195" s="4">
        <f t="shared" ref="O195:O258" si="12">QUOTIENT(ROW(O195) - 2, $J$3) +1</f>
        <v>5</v>
      </c>
      <c r="P195" s="4">
        <f>COUNTIF($O$2:O195,O195)</f>
        <v>30</v>
      </c>
      <c r="Q195" s="4">
        <f>INDEX(Marks_Of_Student_raw_1!$L$2:$L$15,O195)</f>
        <v>1652676</v>
      </c>
      <c r="R195" s="4" t="str">
        <f t="shared" ref="R195:R258" si="13">INDEX($M$2:$M$42,P195)</f>
        <v>ME3001</v>
      </c>
      <c r="S195" s="4">
        <f t="shared" ref="S195:S258" si="14">VLOOKUP(R195, $M$2:$N$42,2,FALSE)</f>
        <v>191</v>
      </c>
      <c r="T195" s="4">
        <f t="shared" ref="T195:T258" ca="1" si="15">RANDBETWEEN(0, 1)</f>
        <v>1</v>
      </c>
    </row>
    <row r="196" spans="15:20" x14ac:dyDescent="0.3">
      <c r="O196" s="4">
        <f t="shared" si="12"/>
        <v>5</v>
      </c>
      <c r="P196" s="4">
        <f>COUNTIF($O$2:O196,O196)</f>
        <v>31</v>
      </c>
      <c r="Q196" s="4">
        <f>INDEX(Marks_Of_Student_raw_1!$L$2:$L$15,O196)</f>
        <v>1652676</v>
      </c>
      <c r="R196" s="4" t="str">
        <f t="shared" si="13"/>
        <v>SP1005</v>
      </c>
      <c r="S196" s="4">
        <f t="shared" si="14"/>
        <v>192</v>
      </c>
      <c r="T196" s="4">
        <f t="shared" ca="1" si="15"/>
        <v>1</v>
      </c>
    </row>
    <row r="197" spans="15:20" x14ac:dyDescent="0.3">
      <c r="O197" s="4">
        <f t="shared" si="12"/>
        <v>5</v>
      </c>
      <c r="P197" s="4">
        <f>COUNTIF($O$2:O197,O197)</f>
        <v>32</v>
      </c>
      <c r="Q197" s="4">
        <f>INDEX(Marks_Of_Student_raw_1!$L$2:$L$15,O197)</f>
        <v>1652676</v>
      </c>
      <c r="R197" s="4" t="str">
        <f t="shared" si="13"/>
        <v>ME2009</v>
      </c>
      <c r="S197" s="4">
        <f t="shared" si="14"/>
        <v>192</v>
      </c>
      <c r="T197" s="4">
        <f t="shared" ca="1" si="15"/>
        <v>1</v>
      </c>
    </row>
    <row r="198" spans="15:20" x14ac:dyDescent="0.3">
      <c r="O198" s="4">
        <f t="shared" si="12"/>
        <v>5</v>
      </c>
      <c r="P198" s="4">
        <f>COUNTIF($O$2:O198,O198)</f>
        <v>33</v>
      </c>
      <c r="Q198" s="4">
        <f>INDEX(Marks_Of_Student_raw_1!$L$2:$L$15,O198)</f>
        <v>1652676</v>
      </c>
      <c r="R198" s="4" t="str">
        <f t="shared" si="13"/>
        <v>MT2001</v>
      </c>
      <c r="S198" s="4">
        <f t="shared" si="14"/>
        <v>192</v>
      </c>
      <c r="T198" s="4">
        <f t="shared" ca="1" si="15"/>
        <v>0</v>
      </c>
    </row>
    <row r="199" spans="15:20" x14ac:dyDescent="0.3">
      <c r="O199" s="4">
        <f t="shared" si="12"/>
        <v>5</v>
      </c>
      <c r="P199" s="4">
        <f>COUNTIF($O$2:O199,O199)</f>
        <v>34</v>
      </c>
      <c r="Q199" s="4">
        <f>INDEX(Marks_Of_Student_raw_1!$L$2:$L$15,O199)</f>
        <v>1652676</v>
      </c>
      <c r="R199" s="4" t="str">
        <f t="shared" si="13"/>
        <v>ME2019</v>
      </c>
      <c r="S199" s="4">
        <f t="shared" si="14"/>
        <v>192</v>
      </c>
      <c r="T199" s="4">
        <f t="shared" ca="1" si="15"/>
        <v>1</v>
      </c>
    </row>
    <row r="200" spans="15:20" x14ac:dyDescent="0.3">
      <c r="O200" s="4">
        <f t="shared" si="12"/>
        <v>5</v>
      </c>
      <c r="P200" s="4">
        <f>COUNTIF($O$2:O200,O200)</f>
        <v>35</v>
      </c>
      <c r="Q200" s="4">
        <f>INDEX(Marks_Of_Student_raw_1!$L$2:$L$15,O200)</f>
        <v>1652676</v>
      </c>
      <c r="R200" s="4" t="str">
        <f t="shared" si="13"/>
        <v>ME3031</v>
      </c>
      <c r="S200" s="4">
        <f t="shared" si="14"/>
        <v>192</v>
      </c>
      <c r="T200" s="4">
        <f t="shared" ca="1" si="15"/>
        <v>0</v>
      </c>
    </row>
    <row r="201" spans="15:20" x14ac:dyDescent="0.3">
      <c r="O201" s="4">
        <f t="shared" si="12"/>
        <v>5</v>
      </c>
      <c r="P201" s="4">
        <f>COUNTIF($O$2:O201,O201)</f>
        <v>36</v>
      </c>
      <c r="Q201" s="4">
        <f>INDEX(Marks_Of_Student_raw_1!$L$2:$L$15,O201)</f>
        <v>1652676</v>
      </c>
      <c r="R201" s="4" t="str">
        <f t="shared" si="13"/>
        <v>ME3033</v>
      </c>
      <c r="S201" s="4">
        <f t="shared" si="14"/>
        <v>192</v>
      </c>
      <c r="T201" s="4">
        <f t="shared" ca="1" si="15"/>
        <v>0</v>
      </c>
    </row>
    <row r="202" spans="15:20" x14ac:dyDescent="0.3">
      <c r="O202" s="4">
        <f t="shared" si="12"/>
        <v>5</v>
      </c>
      <c r="P202" s="4">
        <f>COUNTIF($O$2:O202,O202)</f>
        <v>37</v>
      </c>
      <c r="Q202" s="4">
        <f>INDEX(Marks_Of_Student_raw_1!$L$2:$L$15,O202)</f>
        <v>1652676</v>
      </c>
      <c r="R202" s="4" t="str">
        <f t="shared" si="13"/>
        <v>SP1009</v>
      </c>
      <c r="S202" s="4">
        <f t="shared" si="14"/>
        <v>201</v>
      </c>
      <c r="T202" s="4">
        <f t="shared" ca="1" si="15"/>
        <v>0</v>
      </c>
    </row>
    <row r="203" spans="15:20" x14ac:dyDescent="0.3">
      <c r="O203" s="4">
        <f t="shared" si="12"/>
        <v>5</v>
      </c>
      <c r="P203" s="4">
        <f>COUNTIF($O$2:O203,O203)</f>
        <v>38</v>
      </c>
      <c r="Q203" s="4">
        <f>INDEX(Marks_Of_Student_raw_1!$L$2:$L$15,O203)</f>
        <v>1652676</v>
      </c>
      <c r="R203" s="4" t="str">
        <f t="shared" si="13"/>
        <v>ME3201</v>
      </c>
      <c r="S203" s="4">
        <f t="shared" si="14"/>
        <v>201</v>
      </c>
      <c r="T203" s="4">
        <f t="shared" ca="1" si="15"/>
        <v>1</v>
      </c>
    </row>
    <row r="204" spans="15:20" x14ac:dyDescent="0.3">
      <c r="O204" s="4">
        <f t="shared" si="12"/>
        <v>5</v>
      </c>
      <c r="P204" s="4">
        <f>COUNTIF($O$2:O204,O204)</f>
        <v>39</v>
      </c>
      <c r="Q204" s="4">
        <f>INDEX(Marks_Of_Student_raw_1!$L$2:$L$15,O204)</f>
        <v>1652676</v>
      </c>
      <c r="R204" s="4" t="str">
        <f t="shared" si="13"/>
        <v>ME4479</v>
      </c>
      <c r="S204" s="4">
        <f t="shared" si="14"/>
        <v>201</v>
      </c>
      <c r="T204" s="4">
        <f t="shared" ca="1" si="15"/>
        <v>0</v>
      </c>
    </row>
    <row r="205" spans="15:20" x14ac:dyDescent="0.3">
      <c r="O205" s="4">
        <f t="shared" si="12"/>
        <v>5</v>
      </c>
      <c r="P205" s="4">
        <f>COUNTIF($O$2:O205,O205)</f>
        <v>40</v>
      </c>
      <c r="Q205" s="4">
        <f>INDEX(Marks_Of_Student_raw_1!$L$2:$L$15,O205)</f>
        <v>1652676</v>
      </c>
      <c r="R205" s="4" t="str">
        <f t="shared" si="13"/>
        <v>ME3215</v>
      </c>
      <c r="S205" s="4">
        <f t="shared" si="14"/>
        <v>201</v>
      </c>
      <c r="T205" s="4">
        <f t="shared" ca="1" si="15"/>
        <v>1</v>
      </c>
    </row>
    <row r="206" spans="15:20" x14ac:dyDescent="0.3">
      <c r="O206" s="4">
        <f t="shared" si="12"/>
        <v>5</v>
      </c>
      <c r="P206" s="4">
        <f>COUNTIF($O$2:O206,O206)</f>
        <v>41</v>
      </c>
      <c r="Q206" s="4">
        <f>INDEX(Marks_Of_Student_raw_1!$L$2:$L$15,O206)</f>
        <v>1652676</v>
      </c>
      <c r="R206" s="4" t="str">
        <f t="shared" si="13"/>
        <v>ME4045</v>
      </c>
      <c r="S206" s="4">
        <f t="shared" si="14"/>
        <v>201</v>
      </c>
      <c r="T206" s="4">
        <f t="shared" ca="1" si="15"/>
        <v>0</v>
      </c>
    </row>
    <row r="207" spans="15:20" x14ac:dyDescent="0.3">
      <c r="O207" s="4">
        <f t="shared" si="12"/>
        <v>6</v>
      </c>
      <c r="P207" s="4">
        <f>COUNTIF($O$2:O207,O207)</f>
        <v>1</v>
      </c>
      <c r="Q207" s="4">
        <f>INDEX(Marks_Of_Student_raw_1!$L$2:$L$15,O207)</f>
        <v>1652337</v>
      </c>
      <c r="R207" s="4" t="str">
        <f t="shared" si="13"/>
        <v>SP1011</v>
      </c>
      <c r="S207" s="4">
        <f t="shared" si="14"/>
        <v>171</v>
      </c>
      <c r="T207" s="4">
        <f t="shared" ca="1" si="15"/>
        <v>0</v>
      </c>
    </row>
    <row r="208" spans="15:20" x14ac:dyDescent="0.3">
      <c r="O208" s="4">
        <f t="shared" si="12"/>
        <v>6</v>
      </c>
      <c r="P208" s="4">
        <f>COUNTIF($O$2:O208,O208)</f>
        <v>2</v>
      </c>
      <c r="Q208" s="4">
        <f>INDEX(Marks_Of_Student_raw_1!$L$2:$L$15,O208)</f>
        <v>1652337</v>
      </c>
      <c r="R208" s="4" t="str">
        <f t="shared" si="13"/>
        <v>MT1007</v>
      </c>
      <c r="S208" s="4">
        <f t="shared" si="14"/>
        <v>171</v>
      </c>
      <c r="T208" s="4">
        <f t="shared" ca="1" si="15"/>
        <v>1</v>
      </c>
    </row>
    <row r="209" spans="15:20" x14ac:dyDescent="0.3">
      <c r="O209" s="4">
        <f t="shared" si="12"/>
        <v>6</v>
      </c>
      <c r="P209" s="4">
        <f>COUNTIF($O$2:O209,O209)</f>
        <v>3</v>
      </c>
      <c r="Q209" s="4">
        <f>INDEX(Marks_Of_Student_raw_1!$L$2:$L$15,O209)</f>
        <v>1652337</v>
      </c>
      <c r="R209" s="4" t="str">
        <f t="shared" si="13"/>
        <v>MT1003</v>
      </c>
      <c r="S209" s="4">
        <f t="shared" si="14"/>
        <v>171</v>
      </c>
      <c r="T209" s="4">
        <f t="shared" ca="1" si="15"/>
        <v>0</v>
      </c>
    </row>
    <row r="210" spans="15:20" x14ac:dyDescent="0.3">
      <c r="O210" s="4">
        <f t="shared" si="12"/>
        <v>6</v>
      </c>
      <c r="P210" s="4">
        <f>COUNTIF($O$2:O210,O210)</f>
        <v>4</v>
      </c>
      <c r="Q210" s="4">
        <f>INDEX(Marks_Of_Student_raw_1!$L$2:$L$15,O210)</f>
        <v>1652337</v>
      </c>
      <c r="R210" s="4" t="str">
        <f t="shared" si="13"/>
        <v>PH1003</v>
      </c>
      <c r="S210" s="4">
        <f t="shared" si="14"/>
        <v>171</v>
      </c>
      <c r="T210" s="4">
        <f t="shared" ca="1" si="15"/>
        <v>1</v>
      </c>
    </row>
    <row r="211" spans="15:20" x14ac:dyDescent="0.3">
      <c r="O211" s="4">
        <f t="shared" si="12"/>
        <v>6</v>
      </c>
      <c r="P211" s="4">
        <f>COUNTIF($O$2:O211,O211)</f>
        <v>5</v>
      </c>
      <c r="Q211" s="4">
        <f>INDEX(Marks_Of_Student_raw_1!$L$2:$L$15,O211)</f>
        <v>1652337</v>
      </c>
      <c r="R211" s="4" t="str">
        <f t="shared" si="13"/>
        <v>ME1001</v>
      </c>
      <c r="S211" s="4">
        <f t="shared" si="14"/>
        <v>171</v>
      </c>
      <c r="T211" s="4">
        <f t="shared" ca="1" si="15"/>
        <v>0</v>
      </c>
    </row>
    <row r="212" spans="15:20" x14ac:dyDescent="0.3">
      <c r="O212" s="4">
        <f t="shared" si="12"/>
        <v>6</v>
      </c>
      <c r="P212" s="4">
        <f>COUNTIF($O$2:O212,O212)</f>
        <v>6</v>
      </c>
      <c r="Q212" s="4">
        <f>INDEX(Marks_Of_Student_raw_1!$L$2:$L$15,O212)</f>
        <v>1652337</v>
      </c>
      <c r="R212" s="4" t="str">
        <f t="shared" si="13"/>
        <v>MT1005</v>
      </c>
      <c r="S212" s="4">
        <f t="shared" si="14"/>
        <v>172</v>
      </c>
      <c r="T212" s="4">
        <f t="shared" ca="1" si="15"/>
        <v>1</v>
      </c>
    </row>
    <row r="213" spans="15:20" x14ac:dyDescent="0.3">
      <c r="O213" s="4">
        <f t="shared" si="12"/>
        <v>6</v>
      </c>
      <c r="P213" s="4">
        <f>COUNTIF($O$2:O213,O213)</f>
        <v>7</v>
      </c>
      <c r="Q213" s="4">
        <f>INDEX(Marks_Of_Student_raw_1!$L$2:$L$15,O213)</f>
        <v>1652337</v>
      </c>
      <c r="R213" s="4" t="str">
        <f t="shared" si="13"/>
        <v>PH1005</v>
      </c>
      <c r="S213" s="4">
        <f t="shared" si="14"/>
        <v>172</v>
      </c>
      <c r="T213" s="4">
        <f t="shared" ca="1" si="15"/>
        <v>1</v>
      </c>
    </row>
    <row r="214" spans="15:20" x14ac:dyDescent="0.3">
      <c r="O214" s="4">
        <f t="shared" si="12"/>
        <v>6</v>
      </c>
      <c r="P214" s="4">
        <f>COUNTIF($O$2:O214,O214)</f>
        <v>8</v>
      </c>
      <c r="Q214" s="4">
        <f>INDEX(Marks_Of_Student_raw_1!$L$2:$L$15,O214)</f>
        <v>1652337</v>
      </c>
      <c r="R214" s="4" t="str">
        <f t="shared" si="13"/>
        <v>PH1007</v>
      </c>
      <c r="S214" s="4">
        <f t="shared" si="14"/>
        <v>172</v>
      </c>
      <c r="T214" s="4">
        <f t="shared" ca="1" si="15"/>
        <v>0</v>
      </c>
    </row>
    <row r="215" spans="15:20" x14ac:dyDescent="0.3">
      <c r="O215" s="4">
        <f t="shared" si="12"/>
        <v>6</v>
      </c>
      <c r="P215" s="4">
        <f>COUNTIF($O$2:O215,O215)</f>
        <v>9</v>
      </c>
      <c r="Q215" s="4">
        <f>INDEX(Marks_Of_Student_raw_1!$L$2:$L$15,O215)</f>
        <v>1652337</v>
      </c>
      <c r="R215" s="4" t="str">
        <f t="shared" si="13"/>
        <v>AS1003</v>
      </c>
      <c r="S215" s="4">
        <f t="shared" si="14"/>
        <v>172</v>
      </c>
      <c r="T215" s="4">
        <f t="shared" ca="1" si="15"/>
        <v>1</v>
      </c>
    </row>
    <row r="216" spans="15:20" x14ac:dyDescent="0.3">
      <c r="O216" s="4">
        <f t="shared" si="12"/>
        <v>6</v>
      </c>
      <c r="P216" s="4">
        <f>COUNTIF($O$2:O216,O216)</f>
        <v>10</v>
      </c>
      <c r="Q216" s="4">
        <f>INDEX(Marks_Of_Student_raw_1!$L$2:$L$15,O216)</f>
        <v>1652337</v>
      </c>
      <c r="R216" s="4" t="str">
        <f t="shared" si="13"/>
        <v>CI1003</v>
      </c>
      <c r="S216" s="4">
        <f t="shared" si="14"/>
        <v>172</v>
      </c>
      <c r="T216" s="4">
        <f t="shared" ca="1" si="15"/>
        <v>0</v>
      </c>
    </row>
    <row r="217" spans="15:20" x14ac:dyDescent="0.3">
      <c r="O217" s="4">
        <f t="shared" si="12"/>
        <v>6</v>
      </c>
      <c r="P217" s="4">
        <f>COUNTIF($O$2:O217,O217)</f>
        <v>11</v>
      </c>
      <c r="Q217" s="4">
        <f>INDEX(Marks_Of_Student_raw_1!$L$2:$L$15,O217)</f>
        <v>1652337</v>
      </c>
      <c r="R217" s="4" t="str">
        <f t="shared" si="13"/>
        <v>ME1005</v>
      </c>
      <c r="S217" s="4">
        <f t="shared" si="14"/>
        <v>172</v>
      </c>
      <c r="T217" s="4">
        <f t="shared" ca="1" si="15"/>
        <v>0</v>
      </c>
    </row>
    <row r="218" spans="15:20" x14ac:dyDescent="0.3">
      <c r="O218" s="4">
        <f t="shared" si="12"/>
        <v>6</v>
      </c>
      <c r="P218" s="4">
        <f>COUNTIF($O$2:O218,O218)</f>
        <v>12</v>
      </c>
      <c r="Q218" s="4">
        <f>INDEX(Marks_Of_Student_raw_1!$L$2:$L$15,O218)</f>
        <v>1652337</v>
      </c>
      <c r="R218" s="4" t="str">
        <f t="shared" si="13"/>
        <v>CI2001</v>
      </c>
      <c r="S218" s="4">
        <f t="shared" si="14"/>
        <v>181</v>
      </c>
      <c r="T218" s="4">
        <f t="shared" ca="1" si="15"/>
        <v>1</v>
      </c>
    </row>
    <row r="219" spans="15:20" x14ac:dyDescent="0.3">
      <c r="O219" s="4">
        <f t="shared" si="12"/>
        <v>6</v>
      </c>
      <c r="P219" s="4">
        <f>COUNTIF($O$2:O219,O219)</f>
        <v>13</v>
      </c>
      <c r="Q219" s="4">
        <f>INDEX(Marks_Of_Student_raw_1!$L$2:$L$15,O219)</f>
        <v>1652337</v>
      </c>
      <c r="R219" s="4" t="str">
        <f t="shared" si="13"/>
        <v>ME2003</v>
      </c>
      <c r="S219" s="4">
        <f t="shared" si="14"/>
        <v>181</v>
      </c>
      <c r="T219" s="4">
        <f t="shared" ca="1" si="15"/>
        <v>0</v>
      </c>
    </row>
    <row r="220" spans="15:20" x14ac:dyDescent="0.3">
      <c r="O220" s="4">
        <f t="shared" si="12"/>
        <v>6</v>
      </c>
      <c r="P220" s="4">
        <f>COUNTIF($O$2:O220,O220)</f>
        <v>14</v>
      </c>
      <c r="Q220" s="4">
        <f>INDEX(Marks_Of_Student_raw_1!$L$2:$L$15,O220)</f>
        <v>1652337</v>
      </c>
      <c r="R220" s="4" t="str">
        <f t="shared" si="13"/>
        <v>CH1003</v>
      </c>
      <c r="S220" s="4">
        <f t="shared" si="14"/>
        <v>181</v>
      </c>
      <c r="T220" s="4">
        <f t="shared" ca="1" si="15"/>
        <v>1</v>
      </c>
    </row>
    <row r="221" spans="15:20" x14ac:dyDescent="0.3">
      <c r="O221" s="4">
        <f t="shared" si="12"/>
        <v>6</v>
      </c>
      <c r="P221" s="4">
        <f>COUNTIF($O$2:O221,O221)</f>
        <v>15</v>
      </c>
      <c r="Q221" s="4">
        <f>INDEX(Marks_Of_Student_raw_1!$L$2:$L$15,O221)</f>
        <v>1652337</v>
      </c>
      <c r="R221" s="4" t="str">
        <f t="shared" si="13"/>
        <v>ME2021</v>
      </c>
      <c r="S221" s="4">
        <f t="shared" si="14"/>
        <v>181</v>
      </c>
      <c r="T221" s="4">
        <f t="shared" ca="1" si="15"/>
        <v>1</v>
      </c>
    </row>
    <row r="222" spans="15:20" x14ac:dyDescent="0.3">
      <c r="O222" s="4">
        <f t="shared" si="12"/>
        <v>6</v>
      </c>
      <c r="P222" s="4">
        <f>COUNTIF($O$2:O222,O222)</f>
        <v>16</v>
      </c>
      <c r="Q222" s="4">
        <f>INDEX(Marks_Of_Student_raw_1!$L$2:$L$15,O222)</f>
        <v>1652337</v>
      </c>
      <c r="R222" s="4" t="str">
        <f t="shared" si="13"/>
        <v>ME2001</v>
      </c>
      <c r="S222" s="4">
        <f t="shared" si="14"/>
        <v>181</v>
      </c>
      <c r="T222" s="4">
        <f t="shared" ca="1" si="15"/>
        <v>1</v>
      </c>
    </row>
    <row r="223" spans="15:20" x14ac:dyDescent="0.3">
      <c r="O223" s="4">
        <f t="shared" si="12"/>
        <v>6</v>
      </c>
      <c r="P223" s="4">
        <f>COUNTIF($O$2:O223,O223)</f>
        <v>17</v>
      </c>
      <c r="Q223" s="4">
        <f>INDEX(Marks_Of_Student_raw_1!$L$2:$L$15,O223)</f>
        <v>1652337</v>
      </c>
      <c r="R223" s="4" t="str">
        <f t="shared" si="13"/>
        <v>CI2003</v>
      </c>
      <c r="S223" s="4">
        <f t="shared" si="14"/>
        <v>181</v>
      </c>
      <c r="T223" s="4">
        <f t="shared" ca="1" si="15"/>
        <v>1</v>
      </c>
    </row>
    <row r="224" spans="15:20" x14ac:dyDescent="0.3">
      <c r="O224" s="4">
        <f t="shared" si="12"/>
        <v>6</v>
      </c>
      <c r="P224" s="4">
        <f>COUNTIF($O$2:O224,O224)</f>
        <v>18</v>
      </c>
      <c r="Q224" s="4">
        <f>INDEX(Marks_Of_Student_raw_1!$L$2:$L$15,O224)</f>
        <v>1652337</v>
      </c>
      <c r="R224" s="4" t="str">
        <f t="shared" si="13"/>
        <v>SP1007</v>
      </c>
      <c r="S224" s="4">
        <f t="shared" si="14"/>
        <v>181</v>
      </c>
      <c r="T224" s="4">
        <f t="shared" ca="1" si="15"/>
        <v>0</v>
      </c>
    </row>
    <row r="225" spans="15:20" x14ac:dyDescent="0.3">
      <c r="O225" s="4">
        <f t="shared" si="12"/>
        <v>6</v>
      </c>
      <c r="P225" s="4">
        <f>COUNTIF($O$2:O225,O225)</f>
        <v>19</v>
      </c>
      <c r="Q225" s="4">
        <f>INDEX(Marks_Of_Student_raw_1!$L$2:$L$15,O225)</f>
        <v>1652337</v>
      </c>
      <c r="R225" s="4" t="str">
        <f t="shared" si="13"/>
        <v>ME2013</v>
      </c>
      <c r="S225" s="4">
        <f t="shared" si="14"/>
        <v>182</v>
      </c>
      <c r="T225" s="4">
        <f t="shared" ca="1" si="15"/>
        <v>0</v>
      </c>
    </row>
    <row r="226" spans="15:20" x14ac:dyDescent="0.3">
      <c r="O226" s="4">
        <f t="shared" si="12"/>
        <v>6</v>
      </c>
      <c r="P226" s="4">
        <f>COUNTIF($O$2:O226,O226)</f>
        <v>20</v>
      </c>
      <c r="Q226" s="4">
        <f>INDEX(Marks_Of_Student_raw_1!$L$2:$L$15,O226)</f>
        <v>1652337</v>
      </c>
      <c r="R226" s="4" t="str">
        <f t="shared" si="13"/>
        <v>ME2015</v>
      </c>
      <c r="S226" s="4">
        <f t="shared" si="14"/>
        <v>182</v>
      </c>
      <c r="T226" s="4">
        <f t="shared" ca="1" si="15"/>
        <v>1</v>
      </c>
    </row>
    <row r="227" spans="15:20" x14ac:dyDescent="0.3">
      <c r="O227" s="4">
        <f t="shared" si="12"/>
        <v>6</v>
      </c>
      <c r="P227" s="4">
        <f>COUNTIF($O$2:O227,O227)</f>
        <v>21</v>
      </c>
      <c r="Q227" s="4">
        <f>INDEX(Marks_Of_Student_raw_1!$L$2:$L$15,O227)</f>
        <v>1652337</v>
      </c>
      <c r="R227" s="4" t="str">
        <f t="shared" si="13"/>
        <v>ME2007</v>
      </c>
      <c r="S227" s="4">
        <f t="shared" si="14"/>
        <v>182</v>
      </c>
      <c r="T227" s="4">
        <f t="shared" ca="1" si="15"/>
        <v>1</v>
      </c>
    </row>
    <row r="228" spans="15:20" x14ac:dyDescent="0.3">
      <c r="O228" s="4">
        <f t="shared" si="12"/>
        <v>6</v>
      </c>
      <c r="P228" s="4">
        <f>COUNTIF($O$2:O228,O228)</f>
        <v>22</v>
      </c>
      <c r="Q228" s="4">
        <f>INDEX(Marks_Of_Student_raw_1!$L$2:$L$15,O228)</f>
        <v>1652337</v>
      </c>
      <c r="R228" s="4" t="str">
        <f t="shared" si="13"/>
        <v>CO1003</v>
      </c>
      <c r="S228" s="4">
        <f t="shared" si="14"/>
        <v>182</v>
      </c>
      <c r="T228" s="4">
        <f t="shared" ca="1" si="15"/>
        <v>1</v>
      </c>
    </row>
    <row r="229" spans="15:20" x14ac:dyDescent="0.3">
      <c r="O229" s="4">
        <f t="shared" si="12"/>
        <v>6</v>
      </c>
      <c r="P229" s="4">
        <f>COUNTIF($O$2:O229,O229)</f>
        <v>23</v>
      </c>
      <c r="Q229" s="4">
        <f>INDEX(Marks_Of_Student_raw_1!$L$2:$L$15,O229)</f>
        <v>1652337</v>
      </c>
      <c r="R229" s="4" t="str">
        <f t="shared" si="13"/>
        <v>ME2005</v>
      </c>
      <c r="S229" s="4">
        <f t="shared" si="14"/>
        <v>182</v>
      </c>
      <c r="T229" s="4">
        <f t="shared" ca="1" si="15"/>
        <v>0</v>
      </c>
    </row>
    <row r="230" spans="15:20" x14ac:dyDescent="0.3">
      <c r="O230" s="4">
        <f t="shared" si="12"/>
        <v>6</v>
      </c>
      <c r="P230" s="4">
        <f>COUNTIF($O$2:O230,O230)</f>
        <v>24</v>
      </c>
      <c r="Q230" s="4">
        <f>INDEX(Marks_Of_Student_raw_1!$L$2:$L$15,O230)</f>
        <v>1652337</v>
      </c>
      <c r="R230" s="4" t="str">
        <f t="shared" si="13"/>
        <v>ME3003</v>
      </c>
      <c r="S230" s="4">
        <f t="shared" si="14"/>
        <v>191</v>
      </c>
      <c r="T230" s="4">
        <f t="shared" ca="1" si="15"/>
        <v>0</v>
      </c>
    </row>
    <row r="231" spans="15:20" x14ac:dyDescent="0.3">
      <c r="O231" s="4">
        <f t="shared" si="12"/>
        <v>6</v>
      </c>
      <c r="P231" s="4">
        <f>COUNTIF($O$2:O231,O231)</f>
        <v>25</v>
      </c>
      <c r="Q231" s="4">
        <f>INDEX(Marks_Of_Student_raw_1!$L$2:$L$15,O231)</f>
        <v>1652337</v>
      </c>
      <c r="R231" s="4" t="str">
        <f t="shared" si="13"/>
        <v>MT1009</v>
      </c>
      <c r="S231" s="4">
        <f t="shared" si="14"/>
        <v>191</v>
      </c>
      <c r="T231" s="4">
        <f t="shared" ca="1" si="15"/>
        <v>1</v>
      </c>
    </row>
    <row r="232" spans="15:20" x14ac:dyDescent="0.3">
      <c r="O232" s="4">
        <f t="shared" si="12"/>
        <v>6</v>
      </c>
      <c r="P232" s="4">
        <f>COUNTIF($O$2:O232,O232)</f>
        <v>26</v>
      </c>
      <c r="Q232" s="4">
        <f>INDEX(Marks_Of_Student_raw_1!$L$2:$L$15,O232)</f>
        <v>1652337</v>
      </c>
      <c r="R232" s="4" t="str">
        <f t="shared" si="13"/>
        <v>SP1003</v>
      </c>
      <c r="S232" s="4">
        <f t="shared" si="14"/>
        <v>191</v>
      </c>
      <c r="T232" s="4">
        <f t="shared" ca="1" si="15"/>
        <v>1</v>
      </c>
    </row>
    <row r="233" spans="15:20" x14ac:dyDescent="0.3">
      <c r="O233" s="4">
        <f t="shared" si="12"/>
        <v>6</v>
      </c>
      <c r="P233" s="4">
        <f>COUNTIF($O$2:O233,O233)</f>
        <v>27</v>
      </c>
      <c r="Q233" s="4">
        <f>INDEX(Marks_Of_Student_raw_1!$L$2:$L$15,O233)</f>
        <v>1652337</v>
      </c>
      <c r="R233" s="4" t="str">
        <f t="shared" si="13"/>
        <v>ME2023</v>
      </c>
      <c r="S233" s="4">
        <f t="shared" si="14"/>
        <v>191</v>
      </c>
      <c r="T233" s="4">
        <f t="shared" ca="1" si="15"/>
        <v>1</v>
      </c>
    </row>
    <row r="234" spans="15:20" x14ac:dyDescent="0.3">
      <c r="O234" s="4">
        <f t="shared" si="12"/>
        <v>6</v>
      </c>
      <c r="P234" s="4">
        <f>COUNTIF($O$2:O234,O234)</f>
        <v>28</v>
      </c>
      <c r="Q234" s="4">
        <f>INDEX(Marks_Of_Student_raw_1!$L$2:$L$15,O234)</f>
        <v>1652337</v>
      </c>
      <c r="R234" s="4" t="str">
        <f t="shared" si="13"/>
        <v>ME2071</v>
      </c>
      <c r="S234" s="4">
        <f t="shared" si="14"/>
        <v>191</v>
      </c>
      <c r="T234" s="4">
        <f t="shared" ca="1" si="15"/>
        <v>1</v>
      </c>
    </row>
    <row r="235" spans="15:20" x14ac:dyDescent="0.3">
      <c r="O235" s="4">
        <f t="shared" si="12"/>
        <v>6</v>
      </c>
      <c r="P235" s="4">
        <f>COUNTIF($O$2:O235,O235)</f>
        <v>29</v>
      </c>
      <c r="Q235" s="4">
        <f>INDEX(Marks_Of_Student_raw_1!$L$2:$L$15,O235)</f>
        <v>1652337</v>
      </c>
      <c r="R235" s="4" t="str">
        <f t="shared" si="13"/>
        <v>ME2011</v>
      </c>
      <c r="S235" s="4">
        <f t="shared" si="14"/>
        <v>191</v>
      </c>
      <c r="T235" s="4">
        <f t="shared" ca="1" si="15"/>
        <v>1</v>
      </c>
    </row>
    <row r="236" spans="15:20" x14ac:dyDescent="0.3">
      <c r="O236" s="4">
        <f t="shared" si="12"/>
        <v>6</v>
      </c>
      <c r="P236" s="4">
        <f>COUNTIF($O$2:O236,O236)</f>
        <v>30</v>
      </c>
      <c r="Q236" s="4">
        <f>INDEX(Marks_Of_Student_raw_1!$L$2:$L$15,O236)</f>
        <v>1652337</v>
      </c>
      <c r="R236" s="4" t="str">
        <f t="shared" si="13"/>
        <v>ME3001</v>
      </c>
      <c r="S236" s="4">
        <f t="shared" si="14"/>
        <v>191</v>
      </c>
      <c r="T236" s="4">
        <f t="shared" ca="1" si="15"/>
        <v>1</v>
      </c>
    </row>
    <row r="237" spans="15:20" x14ac:dyDescent="0.3">
      <c r="O237" s="4">
        <f t="shared" si="12"/>
        <v>6</v>
      </c>
      <c r="P237" s="4">
        <f>COUNTIF($O$2:O237,O237)</f>
        <v>31</v>
      </c>
      <c r="Q237" s="4">
        <f>INDEX(Marks_Of_Student_raw_1!$L$2:$L$15,O237)</f>
        <v>1652337</v>
      </c>
      <c r="R237" s="4" t="str">
        <f t="shared" si="13"/>
        <v>SP1005</v>
      </c>
      <c r="S237" s="4">
        <f t="shared" si="14"/>
        <v>192</v>
      </c>
      <c r="T237" s="4">
        <f t="shared" ca="1" si="15"/>
        <v>1</v>
      </c>
    </row>
    <row r="238" spans="15:20" x14ac:dyDescent="0.3">
      <c r="O238" s="4">
        <f t="shared" si="12"/>
        <v>6</v>
      </c>
      <c r="P238" s="4">
        <f>COUNTIF($O$2:O238,O238)</f>
        <v>32</v>
      </c>
      <c r="Q238" s="4">
        <f>INDEX(Marks_Of_Student_raw_1!$L$2:$L$15,O238)</f>
        <v>1652337</v>
      </c>
      <c r="R238" s="4" t="str">
        <f t="shared" si="13"/>
        <v>ME2009</v>
      </c>
      <c r="S238" s="4">
        <f t="shared" si="14"/>
        <v>192</v>
      </c>
      <c r="T238" s="4">
        <f t="shared" ca="1" si="15"/>
        <v>0</v>
      </c>
    </row>
    <row r="239" spans="15:20" x14ac:dyDescent="0.3">
      <c r="O239" s="4">
        <f t="shared" si="12"/>
        <v>6</v>
      </c>
      <c r="P239" s="4">
        <f>COUNTIF($O$2:O239,O239)</f>
        <v>33</v>
      </c>
      <c r="Q239" s="4">
        <f>INDEX(Marks_Of_Student_raw_1!$L$2:$L$15,O239)</f>
        <v>1652337</v>
      </c>
      <c r="R239" s="4" t="str">
        <f t="shared" si="13"/>
        <v>MT2001</v>
      </c>
      <c r="S239" s="4">
        <f t="shared" si="14"/>
        <v>192</v>
      </c>
      <c r="T239" s="4">
        <f t="shared" ca="1" si="15"/>
        <v>0</v>
      </c>
    </row>
    <row r="240" spans="15:20" x14ac:dyDescent="0.3">
      <c r="O240" s="4">
        <f t="shared" si="12"/>
        <v>6</v>
      </c>
      <c r="P240" s="4">
        <f>COUNTIF($O$2:O240,O240)</f>
        <v>34</v>
      </c>
      <c r="Q240" s="4">
        <f>INDEX(Marks_Of_Student_raw_1!$L$2:$L$15,O240)</f>
        <v>1652337</v>
      </c>
      <c r="R240" s="4" t="str">
        <f t="shared" si="13"/>
        <v>ME2019</v>
      </c>
      <c r="S240" s="4">
        <f t="shared" si="14"/>
        <v>192</v>
      </c>
      <c r="T240" s="4">
        <f t="shared" ca="1" si="15"/>
        <v>1</v>
      </c>
    </row>
    <row r="241" spans="15:20" x14ac:dyDescent="0.3">
      <c r="O241" s="4">
        <f t="shared" si="12"/>
        <v>6</v>
      </c>
      <c r="P241" s="4">
        <f>COUNTIF($O$2:O241,O241)</f>
        <v>35</v>
      </c>
      <c r="Q241" s="4">
        <f>INDEX(Marks_Of_Student_raw_1!$L$2:$L$15,O241)</f>
        <v>1652337</v>
      </c>
      <c r="R241" s="4" t="str">
        <f t="shared" si="13"/>
        <v>ME3031</v>
      </c>
      <c r="S241" s="4">
        <f t="shared" si="14"/>
        <v>192</v>
      </c>
      <c r="T241" s="4">
        <f t="shared" ca="1" si="15"/>
        <v>0</v>
      </c>
    </row>
    <row r="242" spans="15:20" x14ac:dyDescent="0.3">
      <c r="O242" s="4">
        <f t="shared" si="12"/>
        <v>6</v>
      </c>
      <c r="P242" s="4">
        <f>COUNTIF($O$2:O242,O242)</f>
        <v>36</v>
      </c>
      <c r="Q242" s="4">
        <f>INDEX(Marks_Of_Student_raw_1!$L$2:$L$15,O242)</f>
        <v>1652337</v>
      </c>
      <c r="R242" s="4" t="str">
        <f t="shared" si="13"/>
        <v>ME3033</v>
      </c>
      <c r="S242" s="4">
        <f t="shared" si="14"/>
        <v>192</v>
      </c>
      <c r="T242" s="4">
        <f t="shared" ca="1" si="15"/>
        <v>1</v>
      </c>
    </row>
    <row r="243" spans="15:20" x14ac:dyDescent="0.3">
      <c r="O243" s="4">
        <f t="shared" si="12"/>
        <v>6</v>
      </c>
      <c r="P243" s="4">
        <f>COUNTIF($O$2:O243,O243)</f>
        <v>37</v>
      </c>
      <c r="Q243" s="4">
        <f>INDEX(Marks_Of_Student_raw_1!$L$2:$L$15,O243)</f>
        <v>1652337</v>
      </c>
      <c r="R243" s="4" t="str">
        <f t="shared" si="13"/>
        <v>SP1009</v>
      </c>
      <c r="S243" s="4">
        <f t="shared" si="14"/>
        <v>201</v>
      </c>
      <c r="T243" s="4">
        <f t="shared" ca="1" si="15"/>
        <v>0</v>
      </c>
    </row>
    <row r="244" spans="15:20" x14ac:dyDescent="0.3">
      <c r="O244" s="4">
        <f t="shared" si="12"/>
        <v>6</v>
      </c>
      <c r="P244" s="4">
        <f>COUNTIF($O$2:O244,O244)</f>
        <v>38</v>
      </c>
      <c r="Q244" s="4">
        <f>INDEX(Marks_Of_Student_raw_1!$L$2:$L$15,O244)</f>
        <v>1652337</v>
      </c>
      <c r="R244" s="4" t="str">
        <f t="shared" si="13"/>
        <v>ME3201</v>
      </c>
      <c r="S244" s="4">
        <f t="shared" si="14"/>
        <v>201</v>
      </c>
      <c r="T244" s="4">
        <f t="shared" ca="1" si="15"/>
        <v>1</v>
      </c>
    </row>
    <row r="245" spans="15:20" x14ac:dyDescent="0.3">
      <c r="O245" s="4">
        <f t="shared" si="12"/>
        <v>6</v>
      </c>
      <c r="P245" s="4">
        <f>COUNTIF($O$2:O245,O245)</f>
        <v>39</v>
      </c>
      <c r="Q245" s="4">
        <f>INDEX(Marks_Of_Student_raw_1!$L$2:$L$15,O245)</f>
        <v>1652337</v>
      </c>
      <c r="R245" s="4" t="str">
        <f t="shared" si="13"/>
        <v>ME4479</v>
      </c>
      <c r="S245" s="4">
        <f t="shared" si="14"/>
        <v>201</v>
      </c>
      <c r="T245" s="4">
        <f t="shared" ca="1" si="15"/>
        <v>0</v>
      </c>
    </row>
    <row r="246" spans="15:20" x14ac:dyDescent="0.3">
      <c r="O246" s="4">
        <f t="shared" si="12"/>
        <v>6</v>
      </c>
      <c r="P246" s="4">
        <f>COUNTIF($O$2:O246,O246)</f>
        <v>40</v>
      </c>
      <c r="Q246" s="4">
        <f>INDEX(Marks_Of_Student_raw_1!$L$2:$L$15,O246)</f>
        <v>1652337</v>
      </c>
      <c r="R246" s="4" t="str">
        <f t="shared" si="13"/>
        <v>ME3215</v>
      </c>
      <c r="S246" s="4">
        <f t="shared" si="14"/>
        <v>201</v>
      </c>
      <c r="T246" s="4">
        <f t="shared" ca="1" si="15"/>
        <v>1</v>
      </c>
    </row>
    <row r="247" spans="15:20" x14ac:dyDescent="0.3">
      <c r="O247" s="4">
        <f t="shared" si="12"/>
        <v>6</v>
      </c>
      <c r="P247" s="4">
        <f>COUNTIF($O$2:O247,O247)</f>
        <v>41</v>
      </c>
      <c r="Q247" s="4">
        <f>INDEX(Marks_Of_Student_raw_1!$L$2:$L$15,O247)</f>
        <v>1652337</v>
      </c>
      <c r="R247" s="4" t="str">
        <f t="shared" si="13"/>
        <v>ME4045</v>
      </c>
      <c r="S247" s="4">
        <f t="shared" si="14"/>
        <v>201</v>
      </c>
      <c r="T247" s="4">
        <f t="shared" ca="1" si="15"/>
        <v>0</v>
      </c>
    </row>
    <row r="248" spans="15:20" x14ac:dyDescent="0.3">
      <c r="O248" s="4">
        <f t="shared" si="12"/>
        <v>7</v>
      </c>
      <c r="P248" s="4">
        <f>COUNTIF($O$2:O248,O248)</f>
        <v>1</v>
      </c>
      <c r="Q248" s="4">
        <f>INDEX(Marks_Of_Student_raw_1!$L$2:$L$15,O248)</f>
        <v>1652331</v>
      </c>
      <c r="R248" s="4" t="str">
        <f t="shared" si="13"/>
        <v>SP1011</v>
      </c>
      <c r="S248" s="4">
        <f t="shared" si="14"/>
        <v>171</v>
      </c>
      <c r="T248" s="4">
        <f t="shared" ca="1" si="15"/>
        <v>0</v>
      </c>
    </row>
    <row r="249" spans="15:20" x14ac:dyDescent="0.3">
      <c r="O249" s="4">
        <f t="shared" si="12"/>
        <v>7</v>
      </c>
      <c r="P249" s="4">
        <f>COUNTIF($O$2:O249,O249)</f>
        <v>2</v>
      </c>
      <c r="Q249" s="4">
        <f>INDEX(Marks_Of_Student_raw_1!$L$2:$L$15,O249)</f>
        <v>1652331</v>
      </c>
      <c r="R249" s="4" t="str">
        <f t="shared" si="13"/>
        <v>MT1007</v>
      </c>
      <c r="S249" s="4">
        <f t="shared" si="14"/>
        <v>171</v>
      </c>
      <c r="T249" s="4">
        <f t="shared" ca="1" si="15"/>
        <v>0</v>
      </c>
    </row>
    <row r="250" spans="15:20" x14ac:dyDescent="0.3">
      <c r="O250" s="4">
        <f t="shared" si="12"/>
        <v>7</v>
      </c>
      <c r="P250" s="4">
        <f>COUNTIF($O$2:O250,O250)</f>
        <v>3</v>
      </c>
      <c r="Q250" s="4">
        <f>INDEX(Marks_Of_Student_raw_1!$L$2:$L$15,O250)</f>
        <v>1652331</v>
      </c>
      <c r="R250" s="4" t="str">
        <f t="shared" si="13"/>
        <v>MT1003</v>
      </c>
      <c r="S250" s="4">
        <f t="shared" si="14"/>
        <v>171</v>
      </c>
      <c r="T250" s="4">
        <f t="shared" ca="1" si="15"/>
        <v>0</v>
      </c>
    </row>
    <row r="251" spans="15:20" x14ac:dyDescent="0.3">
      <c r="O251" s="4">
        <f t="shared" si="12"/>
        <v>7</v>
      </c>
      <c r="P251" s="4">
        <f>COUNTIF($O$2:O251,O251)</f>
        <v>4</v>
      </c>
      <c r="Q251" s="4">
        <f>INDEX(Marks_Of_Student_raw_1!$L$2:$L$15,O251)</f>
        <v>1652331</v>
      </c>
      <c r="R251" s="4" t="str">
        <f t="shared" si="13"/>
        <v>PH1003</v>
      </c>
      <c r="S251" s="4">
        <f t="shared" si="14"/>
        <v>171</v>
      </c>
      <c r="T251" s="4">
        <f t="shared" ca="1" si="15"/>
        <v>0</v>
      </c>
    </row>
    <row r="252" spans="15:20" x14ac:dyDescent="0.3">
      <c r="O252" s="4">
        <f t="shared" si="12"/>
        <v>7</v>
      </c>
      <c r="P252" s="4">
        <f>COUNTIF($O$2:O252,O252)</f>
        <v>5</v>
      </c>
      <c r="Q252" s="4">
        <f>INDEX(Marks_Of_Student_raw_1!$L$2:$L$15,O252)</f>
        <v>1652331</v>
      </c>
      <c r="R252" s="4" t="str">
        <f t="shared" si="13"/>
        <v>ME1001</v>
      </c>
      <c r="S252" s="4">
        <f t="shared" si="14"/>
        <v>171</v>
      </c>
      <c r="T252" s="4">
        <f t="shared" ca="1" si="15"/>
        <v>0</v>
      </c>
    </row>
    <row r="253" spans="15:20" x14ac:dyDescent="0.3">
      <c r="O253" s="4">
        <f t="shared" si="12"/>
        <v>7</v>
      </c>
      <c r="P253" s="4">
        <f>COUNTIF($O$2:O253,O253)</f>
        <v>6</v>
      </c>
      <c r="Q253" s="4">
        <f>INDEX(Marks_Of_Student_raw_1!$L$2:$L$15,O253)</f>
        <v>1652331</v>
      </c>
      <c r="R253" s="4" t="str">
        <f t="shared" si="13"/>
        <v>MT1005</v>
      </c>
      <c r="S253" s="4">
        <f t="shared" si="14"/>
        <v>172</v>
      </c>
      <c r="T253" s="4">
        <f t="shared" ca="1" si="15"/>
        <v>1</v>
      </c>
    </row>
    <row r="254" spans="15:20" x14ac:dyDescent="0.3">
      <c r="O254" s="4">
        <f t="shared" si="12"/>
        <v>7</v>
      </c>
      <c r="P254" s="4">
        <f>COUNTIF($O$2:O254,O254)</f>
        <v>7</v>
      </c>
      <c r="Q254" s="4">
        <f>INDEX(Marks_Of_Student_raw_1!$L$2:$L$15,O254)</f>
        <v>1652331</v>
      </c>
      <c r="R254" s="4" t="str">
        <f t="shared" si="13"/>
        <v>PH1005</v>
      </c>
      <c r="S254" s="4">
        <f t="shared" si="14"/>
        <v>172</v>
      </c>
      <c r="T254" s="4">
        <f t="shared" ca="1" si="15"/>
        <v>1</v>
      </c>
    </row>
    <row r="255" spans="15:20" x14ac:dyDescent="0.3">
      <c r="O255" s="4">
        <f t="shared" si="12"/>
        <v>7</v>
      </c>
      <c r="P255" s="4">
        <f>COUNTIF($O$2:O255,O255)</f>
        <v>8</v>
      </c>
      <c r="Q255" s="4">
        <f>INDEX(Marks_Of_Student_raw_1!$L$2:$L$15,O255)</f>
        <v>1652331</v>
      </c>
      <c r="R255" s="4" t="str">
        <f t="shared" si="13"/>
        <v>PH1007</v>
      </c>
      <c r="S255" s="4">
        <f t="shared" si="14"/>
        <v>172</v>
      </c>
      <c r="T255" s="4">
        <f t="shared" ca="1" si="15"/>
        <v>0</v>
      </c>
    </row>
    <row r="256" spans="15:20" x14ac:dyDescent="0.3">
      <c r="O256" s="4">
        <f t="shared" si="12"/>
        <v>7</v>
      </c>
      <c r="P256" s="4">
        <f>COUNTIF($O$2:O256,O256)</f>
        <v>9</v>
      </c>
      <c r="Q256" s="4">
        <f>INDEX(Marks_Of_Student_raw_1!$L$2:$L$15,O256)</f>
        <v>1652331</v>
      </c>
      <c r="R256" s="4" t="str">
        <f t="shared" si="13"/>
        <v>AS1003</v>
      </c>
      <c r="S256" s="4">
        <f t="shared" si="14"/>
        <v>172</v>
      </c>
      <c r="T256" s="4">
        <f t="shared" ca="1" si="15"/>
        <v>1</v>
      </c>
    </row>
    <row r="257" spans="15:20" x14ac:dyDescent="0.3">
      <c r="O257" s="4">
        <f t="shared" si="12"/>
        <v>7</v>
      </c>
      <c r="P257" s="4">
        <f>COUNTIF($O$2:O257,O257)</f>
        <v>10</v>
      </c>
      <c r="Q257" s="4">
        <f>INDEX(Marks_Of_Student_raw_1!$L$2:$L$15,O257)</f>
        <v>1652331</v>
      </c>
      <c r="R257" s="4" t="str">
        <f t="shared" si="13"/>
        <v>CI1003</v>
      </c>
      <c r="S257" s="4">
        <f t="shared" si="14"/>
        <v>172</v>
      </c>
      <c r="T257" s="4">
        <f t="shared" ca="1" si="15"/>
        <v>1</v>
      </c>
    </row>
    <row r="258" spans="15:20" x14ac:dyDescent="0.3">
      <c r="O258" s="4">
        <f t="shared" si="12"/>
        <v>7</v>
      </c>
      <c r="P258" s="4">
        <f>COUNTIF($O$2:O258,O258)</f>
        <v>11</v>
      </c>
      <c r="Q258" s="4">
        <f>INDEX(Marks_Of_Student_raw_1!$L$2:$L$15,O258)</f>
        <v>1652331</v>
      </c>
      <c r="R258" s="4" t="str">
        <f t="shared" si="13"/>
        <v>ME1005</v>
      </c>
      <c r="S258" s="4">
        <f t="shared" si="14"/>
        <v>172</v>
      </c>
      <c r="T258" s="4">
        <f t="shared" ca="1" si="15"/>
        <v>1</v>
      </c>
    </row>
    <row r="259" spans="15:20" x14ac:dyDescent="0.3">
      <c r="O259" s="4">
        <f t="shared" ref="O259:O322" si="16">QUOTIENT(ROW(O259) - 2, $J$3) +1</f>
        <v>7</v>
      </c>
      <c r="P259" s="4">
        <f>COUNTIF($O$2:O259,O259)</f>
        <v>12</v>
      </c>
      <c r="Q259" s="4">
        <f>INDEX(Marks_Of_Student_raw_1!$L$2:$L$15,O259)</f>
        <v>1652331</v>
      </c>
      <c r="R259" s="4" t="str">
        <f t="shared" ref="R259:R322" si="17">INDEX($M$2:$M$42,P259)</f>
        <v>CI2001</v>
      </c>
      <c r="S259" s="4">
        <f t="shared" ref="S259:S322" si="18">VLOOKUP(R259, $M$2:$N$42,2,FALSE)</f>
        <v>181</v>
      </c>
      <c r="T259" s="4">
        <f t="shared" ref="T259:T322" ca="1" si="19">RANDBETWEEN(0, 1)</f>
        <v>1</v>
      </c>
    </row>
    <row r="260" spans="15:20" x14ac:dyDescent="0.3">
      <c r="O260" s="4">
        <f t="shared" si="16"/>
        <v>7</v>
      </c>
      <c r="P260" s="4">
        <f>COUNTIF($O$2:O260,O260)</f>
        <v>13</v>
      </c>
      <c r="Q260" s="4">
        <f>INDEX(Marks_Of_Student_raw_1!$L$2:$L$15,O260)</f>
        <v>1652331</v>
      </c>
      <c r="R260" s="4" t="str">
        <f t="shared" si="17"/>
        <v>ME2003</v>
      </c>
      <c r="S260" s="4">
        <f t="shared" si="18"/>
        <v>181</v>
      </c>
      <c r="T260" s="4">
        <f t="shared" ca="1" si="19"/>
        <v>1</v>
      </c>
    </row>
    <row r="261" spans="15:20" x14ac:dyDescent="0.3">
      <c r="O261" s="4">
        <f t="shared" si="16"/>
        <v>7</v>
      </c>
      <c r="P261" s="4">
        <f>COUNTIF($O$2:O261,O261)</f>
        <v>14</v>
      </c>
      <c r="Q261" s="4">
        <f>INDEX(Marks_Of_Student_raw_1!$L$2:$L$15,O261)</f>
        <v>1652331</v>
      </c>
      <c r="R261" s="4" t="str">
        <f t="shared" si="17"/>
        <v>CH1003</v>
      </c>
      <c r="S261" s="4">
        <f t="shared" si="18"/>
        <v>181</v>
      </c>
      <c r="T261" s="4">
        <f t="shared" ca="1" si="19"/>
        <v>1</v>
      </c>
    </row>
    <row r="262" spans="15:20" x14ac:dyDescent="0.3">
      <c r="O262" s="4">
        <f t="shared" si="16"/>
        <v>7</v>
      </c>
      <c r="P262" s="4">
        <f>COUNTIF($O$2:O262,O262)</f>
        <v>15</v>
      </c>
      <c r="Q262" s="4">
        <f>INDEX(Marks_Of_Student_raw_1!$L$2:$L$15,O262)</f>
        <v>1652331</v>
      </c>
      <c r="R262" s="4" t="str">
        <f t="shared" si="17"/>
        <v>ME2021</v>
      </c>
      <c r="S262" s="4">
        <f t="shared" si="18"/>
        <v>181</v>
      </c>
      <c r="T262" s="4">
        <f t="shared" ca="1" si="19"/>
        <v>1</v>
      </c>
    </row>
    <row r="263" spans="15:20" x14ac:dyDescent="0.3">
      <c r="O263" s="4">
        <f t="shared" si="16"/>
        <v>7</v>
      </c>
      <c r="P263" s="4">
        <f>COUNTIF($O$2:O263,O263)</f>
        <v>16</v>
      </c>
      <c r="Q263" s="4">
        <f>INDEX(Marks_Of_Student_raw_1!$L$2:$L$15,O263)</f>
        <v>1652331</v>
      </c>
      <c r="R263" s="4" t="str">
        <f t="shared" si="17"/>
        <v>ME2001</v>
      </c>
      <c r="S263" s="4">
        <f t="shared" si="18"/>
        <v>181</v>
      </c>
      <c r="T263" s="4">
        <f t="shared" ca="1" si="19"/>
        <v>0</v>
      </c>
    </row>
    <row r="264" spans="15:20" x14ac:dyDescent="0.3">
      <c r="O264" s="4">
        <f t="shared" si="16"/>
        <v>7</v>
      </c>
      <c r="P264" s="4">
        <f>COUNTIF($O$2:O264,O264)</f>
        <v>17</v>
      </c>
      <c r="Q264" s="4">
        <f>INDEX(Marks_Of_Student_raw_1!$L$2:$L$15,O264)</f>
        <v>1652331</v>
      </c>
      <c r="R264" s="4" t="str">
        <f t="shared" si="17"/>
        <v>CI2003</v>
      </c>
      <c r="S264" s="4">
        <f t="shared" si="18"/>
        <v>181</v>
      </c>
      <c r="T264" s="4">
        <f t="shared" ca="1" si="19"/>
        <v>1</v>
      </c>
    </row>
    <row r="265" spans="15:20" x14ac:dyDescent="0.3">
      <c r="O265" s="4">
        <f t="shared" si="16"/>
        <v>7</v>
      </c>
      <c r="P265" s="4">
        <f>COUNTIF($O$2:O265,O265)</f>
        <v>18</v>
      </c>
      <c r="Q265" s="4">
        <f>INDEX(Marks_Of_Student_raw_1!$L$2:$L$15,O265)</f>
        <v>1652331</v>
      </c>
      <c r="R265" s="4" t="str">
        <f t="shared" si="17"/>
        <v>SP1007</v>
      </c>
      <c r="S265" s="4">
        <f t="shared" si="18"/>
        <v>181</v>
      </c>
      <c r="T265" s="4">
        <f t="shared" ca="1" si="19"/>
        <v>0</v>
      </c>
    </row>
    <row r="266" spans="15:20" x14ac:dyDescent="0.3">
      <c r="O266" s="4">
        <f t="shared" si="16"/>
        <v>7</v>
      </c>
      <c r="P266" s="4">
        <f>COUNTIF($O$2:O266,O266)</f>
        <v>19</v>
      </c>
      <c r="Q266" s="4">
        <f>INDEX(Marks_Of_Student_raw_1!$L$2:$L$15,O266)</f>
        <v>1652331</v>
      </c>
      <c r="R266" s="4" t="str">
        <f t="shared" si="17"/>
        <v>ME2013</v>
      </c>
      <c r="S266" s="4">
        <f t="shared" si="18"/>
        <v>182</v>
      </c>
      <c r="T266" s="4">
        <f t="shared" ca="1" si="19"/>
        <v>0</v>
      </c>
    </row>
    <row r="267" spans="15:20" x14ac:dyDescent="0.3">
      <c r="O267" s="4">
        <f t="shared" si="16"/>
        <v>7</v>
      </c>
      <c r="P267" s="4">
        <f>COUNTIF($O$2:O267,O267)</f>
        <v>20</v>
      </c>
      <c r="Q267" s="4">
        <f>INDEX(Marks_Of_Student_raw_1!$L$2:$L$15,O267)</f>
        <v>1652331</v>
      </c>
      <c r="R267" s="4" t="str">
        <f t="shared" si="17"/>
        <v>ME2015</v>
      </c>
      <c r="S267" s="4">
        <f t="shared" si="18"/>
        <v>182</v>
      </c>
      <c r="T267" s="4">
        <f t="shared" ca="1" si="19"/>
        <v>0</v>
      </c>
    </row>
    <row r="268" spans="15:20" x14ac:dyDescent="0.3">
      <c r="O268" s="4">
        <f t="shared" si="16"/>
        <v>7</v>
      </c>
      <c r="P268" s="4">
        <f>COUNTIF($O$2:O268,O268)</f>
        <v>21</v>
      </c>
      <c r="Q268" s="4">
        <f>INDEX(Marks_Of_Student_raw_1!$L$2:$L$15,O268)</f>
        <v>1652331</v>
      </c>
      <c r="R268" s="4" t="str">
        <f t="shared" si="17"/>
        <v>ME2007</v>
      </c>
      <c r="S268" s="4">
        <f t="shared" si="18"/>
        <v>182</v>
      </c>
      <c r="T268" s="4">
        <f t="shared" ca="1" si="19"/>
        <v>1</v>
      </c>
    </row>
    <row r="269" spans="15:20" x14ac:dyDescent="0.3">
      <c r="O269" s="4">
        <f t="shared" si="16"/>
        <v>7</v>
      </c>
      <c r="P269" s="4">
        <f>COUNTIF($O$2:O269,O269)</f>
        <v>22</v>
      </c>
      <c r="Q269" s="4">
        <f>INDEX(Marks_Of_Student_raw_1!$L$2:$L$15,O269)</f>
        <v>1652331</v>
      </c>
      <c r="R269" s="4" t="str">
        <f t="shared" si="17"/>
        <v>CO1003</v>
      </c>
      <c r="S269" s="4">
        <f t="shared" si="18"/>
        <v>182</v>
      </c>
      <c r="T269" s="4">
        <f t="shared" ca="1" si="19"/>
        <v>1</v>
      </c>
    </row>
    <row r="270" spans="15:20" x14ac:dyDescent="0.3">
      <c r="O270" s="4">
        <f t="shared" si="16"/>
        <v>7</v>
      </c>
      <c r="P270" s="4">
        <f>COUNTIF($O$2:O270,O270)</f>
        <v>23</v>
      </c>
      <c r="Q270" s="4">
        <f>INDEX(Marks_Of_Student_raw_1!$L$2:$L$15,O270)</f>
        <v>1652331</v>
      </c>
      <c r="R270" s="4" t="str">
        <f t="shared" si="17"/>
        <v>ME2005</v>
      </c>
      <c r="S270" s="4">
        <f t="shared" si="18"/>
        <v>182</v>
      </c>
      <c r="T270" s="4">
        <f t="shared" ca="1" si="19"/>
        <v>0</v>
      </c>
    </row>
    <row r="271" spans="15:20" x14ac:dyDescent="0.3">
      <c r="O271" s="4">
        <f t="shared" si="16"/>
        <v>7</v>
      </c>
      <c r="P271" s="4">
        <f>COUNTIF($O$2:O271,O271)</f>
        <v>24</v>
      </c>
      <c r="Q271" s="4">
        <f>INDEX(Marks_Of_Student_raw_1!$L$2:$L$15,O271)</f>
        <v>1652331</v>
      </c>
      <c r="R271" s="4" t="str">
        <f t="shared" si="17"/>
        <v>ME3003</v>
      </c>
      <c r="S271" s="4">
        <f t="shared" si="18"/>
        <v>191</v>
      </c>
      <c r="T271" s="4">
        <f t="shared" ca="1" si="19"/>
        <v>1</v>
      </c>
    </row>
    <row r="272" spans="15:20" x14ac:dyDescent="0.3">
      <c r="O272" s="4">
        <f t="shared" si="16"/>
        <v>7</v>
      </c>
      <c r="P272" s="4">
        <f>COUNTIF($O$2:O272,O272)</f>
        <v>25</v>
      </c>
      <c r="Q272" s="4">
        <f>INDEX(Marks_Of_Student_raw_1!$L$2:$L$15,O272)</f>
        <v>1652331</v>
      </c>
      <c r="R272" s="4" t="str">
        <f t="shared" si="17"/>
        <v>MT1009</v>
      </c>
      <c r="S272" s="4">
        <f t="shared" si="18"/>
        <v>191</v>
      </c>
      <c r="T272" s="4">
        <f t="shared" ca="1" si="19"/>
        <v>0</v>
      </c>
    </row>
    <row r="273" spans="15:20" x14ac:dyDescent="0.3">
      <c r="O273" s="4">
        <f t="shared" si="16"/>
        <v>7</v>
      </c>
      <c r="P273" s="4">
        <f>COUNTIF($O$2:O273,O273)</f>
        <v>26</v>
      </c>
      <c r="Q273" s="4">
        <f>INDEX(Marks_Of_Student_raw_1!$L$2:$L$15,O273)</f>
        <v>1652331</v>
      </c>
      <c r="R273" s="4" t="str">
        <f t="shared" si="17"/>
        <v>SP1003</v>
      </c>
      <c r="S273" s="4">
        <f t="shared" si="18"/>
        <v>191</v>
      </c>
      <c r="T273" s="4">
        <f t="shared" ca="1" si="19"/>
        <v>1</v>
      </c>
    </row>
    <row r="274" spans="15:20" x14ac:dyDescent="0.3">
      <c r="O274" s="4">
        <f t="shared" si="16"/>
        <v>7</v>
      </c>
      <c r="P274" s="4">
        <f>COUNTIF($O$2:O274,O274)</f>
        <v>27</v>
      </c>
      <c r="Q274" s="4">
        <f>INDEX(Marks_Of_Student_raw_1!$L$2:$L$15,O274)</f>
        <v>1652331</v>
      </c>
      <c r="R274" s="4" t="str">
        <f t="shared" si="17"/>
        <v>ME2023</v>
      </c>
      <c r="S274" s="4">
        <f t="shared" si="18"/>
        <v>191</v>
      </c>
      <c r="T274" s="4">
        <f t="shared" ca="1" si="19"/>
        <v>0</v>
      </c>
    </row>
    <row r="275" spans="15:20" x14ac:dyDescent="0.3">
      <c r="O275" s="4">
        <f t="shared" si="16"/>
        <v>7</v>
      </c>
      <c r="P275" s="4">
        <f>COUNTIF($O$2:O275,O275)</f>
        <v>28</v>
      </c>
      <c r="Q275" s="4">
        <f>INDEX(Marks_Of_Student_raw_1!$L$2:$L$15,O275)</f>
        <v>1652331</v>
      </c>
      <c r="R275" s="4" t="str">
        <f t="shared" si="17"/>
        <v>ME2071</v>
      </c>
      <c r="S275" s="4">
        <f t="shared" si="18"/>
        <v>191</v>
      </c>
      <c r="T275" s="4">
        <f t="shared" ca="1" si="19"/>
        <v>1</v>
      </c>
    </row>
    <row r="276" spans="15:20" x14ac:dyDescent="0.3">
      <c r="O276" s="4">
        <f t="shared" si="16"/>
        <v>7</v>
      </c>
      <c r="P276" s="4">
        <f>COUNTIF($O$2:O276,O276)</f>
        <v>29</v>
      </c>
      <c r="Q276" s="4">
        <f>INDEX(Marks_Of_Student_raw_1!$L$2:$L$15,O276)</f>
        <v>1652331</v>
      </c>
      <c r="R276" s="4" t="str">
        <f t="shared" si="17"/>
        <v>ME2011</v>
      </c>
      <c r="S276" s="4">
        <f t="shared" si="18"/>
        <v>191</v>
      </c>
      <c r="T276" s="4">
        <f t="shared" ca="1" si="19"/>
        <v>1</v>
      </c>
    </row>
    <row r="277" spans="15:20" x14ac:dyDescent="0.3">
      <c r="O277" s="4">
        <f t="shared" si="16"/>
        <v>7</v>
      </c>
      <c r="P277" s="4">
        <f>COUNTIF($O$2:O277,O277)</f>
        <v>30</v>
      </c>
      <c r="Q277" s="4">
        <f>INDEX(Marks_Of_Student_raw_1!$L$2:$L$15,O277)</f>
        <v>1652331</v>
      </c>
      <c r="R277" s="4" t="str">
        <f t="shared" si="17"/>
        <v>ME3001</v>
      </c>
      <c r="S277" s="4">
        <f t="shared" si="18"/>
        <v>191</v>
      </c>
      <c r="T277" s="4">
        <f t="shared" ca="1" si="19"/>
        <v>0</v>
      </c>
    </row>
    <row r="278" spans="15:20" x14ac:dyDescent="0.3">
      <c r="O278" s="4">
        <f t="shared" si="16"/>
        <v>7</v>
      </c>
      <c r="P278" s="4">
        <f>COUNTIF($O$2:O278,O278)</f>
        <v>31</v>
      </c>
      <c r="Q278" s="4">
        <f>INDEX(Marks_Of_Student_raw_1!$L$2:$L$15,O278)</f>
        <v>1652331</v>
      </c>
      <c r="R278" s="4" t="str">
        <f t="shared" si="17"/>
        <v>SP1005</v>
      </c>
      <c r="S278" s="4">
        <f t="shared" si="18"/>
        <v>192</v>
      </c>
      <c r="T278" s="4">
        <f t="shared" ca="1" si="19"/>
        <v>1</v>
      </c>
    </row>
    <row r="279" spans="15:20" x14ac:dyDescent="0.3">
      <c r="O279" s="4">
        <f t="shared" si="16"/>
        <v>7</v>
      </c>
      <c r="P279" s="4">
        <f>COUNTIF($O$2:O279,O279)</f>
        <v>32</v>
      </c>
      <c r="Q279" s="4">
        <f>INDEX(Marks_Of_Student_raw_1!$L$2:$L$15,O279)</f>
        <v>1652331</v>
      </c>
      <c r="R279" s="4" t="str">
        <f t="shared" si="17"/>
        <v>ME2009</v>
      </c>
      <c r="S279" s="4">
        <f t="shared" si="18"/>
        <v>192</v>
      </c>
      <c r="T279" s="4">
        <f t="shared" ca="1" si="19"/>
        <v>1</v>
      </c>
    </row>
    <row r="280" spans="15:20" x14ac:dyDescent="0.3">
      <c r="O280" s="4">
        <f t="shared" si="16"/>
        <v>7</v>
      </c>
      <c r="P280" s="4">
        <f>COUNTIF($O$2:O280,O280)</f>
        <v>33</v>
      </c>
      <c r="Q280" s="4">
        <f>INDEX(Marks_Of_Student_raw_1!$L$2:$L$15,O280)</f>
        <v>1652331</v>
      </c>
      <c r="R280" s="4" t="str">
        <f t="shared" si="17"/>
        <v>MT2001</v>
      </c>
      <c r="S280" s="4">
        <f t="shared" si="18"/>
        <v>192</v>
      </c>
      <c r="T280" s="4">
        <f t="shared" ca="1" si="19"/>
        <v>0</v>
      </c>
    </row>
    <row r="281" spans="15:20" x14ac:dyDescent="0.3">
      <c r="O281" s="4">
        <f t="shared" si="16"/>
        <v>7</v>
      </c>
      <c r="P281" s="4">
        <f>COUNTIF($O$2:O281,O281)</f>
        <v>34</v>
      </c>
      <c r="Q281" s="4">
        <f>INDEX(Marks_Of_Student_raw_1!$L$2:$L$15,O281)</f>
        <v>1652331</v>
      </c>
      <c r="R281" s="4" t="str">
        <f t="shared" si="17"/>
        <v>ME2019</v>
      </c>
      <c r="S281" s="4">
        <f t="shared" si="18"/>
        <v>192</v>
      </c>
      <c r="T281" s="4">
        <f t="shared" ca="1" si="19"/>
        <v>0</v>
      </c>
    </row>
    <row r="282" spans="15:20" x14ac:dyDescent="0.3">
      <c r="O282" s="4">
        <f t="shared" si="16"/>
        <v>7</v>
      </c>
      <c r="P282" s="4">
        <f>COUNTIF($O$2:O282,O282)</f>
        <v>35</v>
      </c>
      <c r="Q282" s="4">
        <f>INDEX(Marks_Of_Student_raw_1!$L$2:$L$15,O282)</f>
        <v>1652331</v>
      </c>
      <c r="R282" s="4" t="str">
        <f t="shared" si="17"/>
        <v>ME3031</v>
      </c>
      <c r="S282" s="4">
        <f t="shared" si="18"/>
        <v>192</v>
      </c>
      <c r="T282" s="4">
        <f t="shared" ca="1" si="19"/>
        <v>1</v>
      </c>
    </row>
    <row r="283" spans="15:20" x14ac:dyDescent="0.3">
      <c r="O283" s="4">
        <f t="shared" si="16"/>
        <v>7</v>
      </c>
      <c r="P283" s="4">
        <f>COUNTIF($O$2:O283,O283)</f>
        <v>36</v>
      </c>
      <c r="Q283" s="4">
        <f>INDEX(Marks_Of_Student_raw_1!$L$2:$L$15,O283)</f>
        <v>1652331</v>
      </c>
      <c r="R283" s="4" t="str">
        <f t="shared" si="17"/>
        <v>ME3033</v>
      </c>
      <c r="S283" s="4">
        <f t="shared" si="18"/>
        <v>192</v>
      </c>
      <c r="T283" s="4">
        <f t="shared" ca="1" si="19"/>
        <v>1</v>
      </c>
    </row>
    <row r="284" spans="15:20" x14ac:dyDescent="0.3">
      <c r="O284" s="4">
        <f t="shared" si="16"/>
        <v>7</v>
      </c>
      <c r="P284" s="4">
        <f>COUNTIF($O$2:O284,O284)</f>
        <v>37</v>
      </c>
      <c r="Q284" s="4">
        <f>INDEX(Marks_Of_Student_raw_1!$L$2:$L$15,O284)</f>
        <v>1652331</v>
      </c>
      <c r="R284" s="4" t="str">
        <f t="shared" si="17"/>
        <v>SP1009</v>
      </c>
      <c r="S284" s="4">
        <f t="shared" si="18"/>
        <v>201</v>
      </c>
      <c r="T284" s="4">
        <f t="shared" ca="1" si="19"/>
        <v>1</v>
      </c>
    </row>
    <row r="285" spans="15:20" x14ac:dyDescent="0.3">
      <c r="O285" s="4">
        <f t="shared" si="16"/>
        <v>7</v>
      </c>
      <c r="P285" s="4">
        <f>COUNTIF($O$2:O285,O285)</f>
        <v>38</v>
      </c>
      <c r="Q285" s="4">
        <f>INDEX(Marks_Of_Student_raw_1!$L$2:$L$15,O285)</f>
        <v>1652331</v>
      </c>
      <c r="R285" s="4" t="str">
        <f t="shared" si="17"/>
        <v>ME3201</v>
      </c>
      <c r="S285" s="4">
        <f t="shared" si="18"/>
        <v>201</v>
      </c>
      <c r="T285" s="4">
        <f t="shared" ca="1" si="19"/>
        <v>0</v>
      </c>
    </row>
    <row r="286" spans="15:20" x14ac:dyDescent="0.3">
      <c r="O286" s="4">
        <f t="shared" si="16"/>
        <v>7</v>
      </c>
      <c r="P286" s="4">
        <f>COUNTIF($O$2:O286,O286)</f>
        <v>39</v>
      </c>
      <c r="Q286" s="4">
        <f>INDEX(Marks_Of_Student_raw_1!$L$2:$L$15,O286)</f>
        <v>1652331</v>
      </c>
      <c r="R286" s="4" t="str">
        <f t="shared" si="17"/>
        <v>ME4479</v>
      </c>
      <c r="S286" s="4">
        <f t="shared" si="18"/>
        <v>201</v>
      </c>
      <c r="T286" s="4">
        <f t="shared" ca="1" si="19"/>
        <v>0</v>
      </c>
    </row>
    <row r="287" spans="15:20" x14ac:dyDescent="0.3">
      <c r="O287" s="4">
        <f t="shared" si="16"/>
        <v>7</v>
      </c>
      <c r="P287" s="4">
        <f>COUNTIF($O$2:O287,O287)</f>
        <v>40</v>
      </c>
      <c r="Q287" s="4">
        <f>INDEX(Marks_Of_Student_raw_1!$L$2:$L$15,O287)</f>
        <v>1652331</v>
      </c>
      <c r="R287" s="4" t="str">
        <f t="shared" si="17"/>
        <v>ME3215</v>
      </c>
      <c r="S287" s="4">
        <f t="shared" si="18"/>
        <v>201</v>
      </c>
      <c r="T287" s="4">
        <f t="shared" ca="1" si="19"/>
        <v>0</v>
      </c>
    </row>
    <row r="288" spans="15:20" x14ac:dyDescent="0.3">
      <c r="O288" s="4">
        <f t="shared" si="16"/>
        <v>7</v>
      </c>
      <c r="P288" s="4">
        <f>COUNTIF($O$2:O288,O288)</f>
        <v>41</v>
      </c>
      <c r="Q288" s="4">
        <f>INDEX(Marks_Of_Student_raw_1!$L$2:$L$15,O288)</f>
        <v>1652331</v>
      </c>
      <c r="R288" s="4" t="str">
        <f t="shared" si="17"/>
        <v>ME4045</v>
      </c>
      <c r="S288" s="4">
        <f t="shared" si="18"/>
        <v>201</v>
      </c>
      <c r="T288" s="4">
        <f t="shared" ca="1" si="19"/>
        <v>0</v>
      </c>
    </row>
    <row r="289" spans="15:20" x14ac:dyDescent="0.3">
      <c r="O289" s="4">
        <f t="shared" si="16"/>
        <v>8</v>
      </c>
      <c r="P289" s="4">
        <f>COUNTIF($O$2:O289,O289)</f>
        <v>1</v>
      </c>
      <c r="Q289" s="4">
        <f>INDEX(Marks_Of_Student_raw_1!$L$2:$L$15,O289)</f>
        <v>1652349</v>
      </c>
      <c r="R289" s="4" t="str">
        <f t="shared" si="17"/>
        <v>SP1011</v>
      </c>
      <c r="S289" s="4">
        <f t="shared" si="18"/>
        <v>171</v>
      </c>
      <c r="T289" s="4">
        <f t="shared" ca="1" si="19"/>
        <v>1</v>
      </c>
    </row>
    <row r="290" spans="15:20" x14ac:dyDescent="0.3">
      <c r="O290" s="4">
        <f t="shared" si="16"/>
        <v>8</v>
      </c>
      <c r="P290" s="4">
        <f>COUNTIF($O$2:O290,O290)</f>
        <v>2</v>
      </c>
      <c r="Q290" s="4">
        <f>INDEX(Marks_Of_Student_raw_1!$L$2:$L$15,O290)</f>
        <v>1652349</v>
      </c>
      <c r="R290" s="4" t="str">
        <f t="shared" si="17"/>
        <v>MT1007</v>
      </c>
      <c r="S290" s="4">
        <f t="shared" si="18"/>
        <v>171</v>
      </c>
      <c r="T290" s="4">
        <f t="shared" ca="1" si="19"/>
        <v>0</v>
      </c>
    </row>
    <row r="291" spans="15:20" x14ac:dyDescent="0.3">
      <c r="O291" s="4">
        <f t="shared" si="16"/>
        <v>8</v>
      </c>
      <c r="P291" s="4">
        <f>COUNTIF($O$2:O291,O291)</f>
        <v>3</v>
      </c>
      <c r="Q291" s="4">
        <f>INDEX(Marks_Of_Student_raw_1!$L$2:$L$15,O291)</f>
        <v>1652349</v>
      </c>
      <c r="R291" s="4" t="str">
        <f t="shared" si="17"/>
        <v>MT1003</v>
      </c>
      <c r="S291" s="4">
        <f t="shared" si="18"/>
        <v>171</v>
      </c>
      <c r="T291" s="4">
        <f t="shared" ca="1" si="19"/>
        <v>1</v>
      </c>
    </row>
    <row r="292" spans="15:20" x14ac:dyDescent="0.3">
      <c r="O292" s="4">
        <f t="shared" si="16"/>
        <v>8</v>
      </c>
      <c r="P292" s="4">
        <f>COUNTIF($O$2:O292,O292)</f>
        <v>4</v>
      </c>
      <c r="Q292" s="4">
        <f>INDEX(Marks_Of_Student_raw_1!$L$2:$L$15,O292)</f>
        <v>1652349</v>
      </c>
      <c r="R292" s="4" t="str">
        <f t="shared" si="17"/>
        <v>PH1003</v>
      </c>
      <c r="S292" s="4">
        <f t="shared" si="18"/>
        <v>171</v>
      </c>
      <c r="T292" s="4">
        <f t="shared" ca="1" si="19"/>
        <v>0</v>
      </c>
    </row>
    <row r="293" spans="15:20" x14ac:dyDescent="0.3">
      <c r="O293" s="4">
        <f t="shared" si="16"/>
        <v>8</v>
      </c>
      <c r="P293" s="4">
        <f>COUNTIF($O$2:O293,O293)</f>
        <v>5</v>
      </c>
      <c r="Q293" s="4">
        <f>INDEX(Marks_Of_Student_raw_1!$L$2:$L$15,O293)</f>
        <v>1652349</v>
      </c>
      <c r="R293" s="4" t="str">
        <f t="shared" si="17"/>
        <v>ME1001</v>
      </c>
      <c r="S293" s="4">
        <f t="shared" si="18"/>
        <v>171</v>
      </c>
      <c r="T293" s="4">
        <f t="shared" ca="1" si="19"/>
        <v>1</v>
      </c>
    </row>
    <row r="294" spans="15:20" x14ac:dyDescent="0.3">
      <c r="O294" s="4">
        <f t="shared" si="16"/>
        <v>8</v>
      </c>
      <c r="P294" s="4">
        <f>COUNTIF($O$2:O294,O294)</f>
        <v>6</v>
      </c>
      <c r="Q294" s="4">
        <f>INDEX(Marks_Of_Student_raw_1!$L$2:$L$15,O294)</f>
        <v>1652349</v>
      </c>
      <c r="R294" s="4" t="str">
        <f t="shared" si="17"/>
        <v>MT1005</v>
      </c>
      <c r="S294" s="4">
        <f t="shared" si="18"/>
        <v>172</v>
      </c>
      <c r="T294" s="4">
        <f t="shared" ca="1" si="19"/>
        <v>0</v>
      </c>
    </row>
    <row r="295" spans="15:20" x14ac:dyDescent="0.3">
      <c r="O295" s="4">
        <f t="shared" si="16"/>
        <v>8</v>
      </c>
      <c r="P295" s="4">
        <f>COUNTIF($O$2:O295,O295)</f>
        <v>7</v>
      </c>
      <c r="Q295" s="4">
        <f>INDEX(Marks_Of_Student_raw_1!$L$2:$L$15,O295)</f>
        <v>1652349</v>
      </c>
      <c r="R295" s="4" t="str">
        <f t="shared" si="17"/>
        <v>PH1005</v>
      </c>
      <c r="S295" s="4">
        <f t="shared" si="18"/>
        <v>172</v>
      </c>
      <c r="T295" s="4">
        <f t="shared" ca="1" si="19"/>
        <v>1</v>
      </c>
    </row>
    <row r="296" spans="15:20" x14ac:dyDescent="0.3">
      <c r="O296" s="4">
        <f t="shared" si="16"/>
        <v>8</v>
      </c>
      <c r="P296" s="4">
        <f>COUNTIF($O$2:O296,O296)</f>
        <v>8</v>
      </c>
      <c r="Q296" s="4">
        <f>INDEX(Marks_Of_Student_raw_1!$L$2:$L$15,O296)</f>
        <v>1652349</v>
      </c>
      <c r="R296" s="4" t="str">
        <f t="shared" si="17"/>
        <v>PH1007</v>
      </c>
      <c r="S296" s="4">
        <f t="shared" si="18"/>
        <v>172</v>
      </c>
      <c r="T296" s="4">
        <f t="shared" ca="1" si="19"/>
        <v>0</v>
      </c>
    </row>
    <row r="297" spans="15:20" x14ac:dyDescent="0.3">
      <c r="O297" s="4">
        <f t="shared" si="16"/>
        <v>8</v>
      </c>
      <c r="P297" s="4">
        <f>COUNTIF($O$2:O297,O297)</f>
        <v>9</v>
      </c>
      <c r="Q297" s="4">
        <f>INDEX(Marks_Of_Student_raw_1!$L$2:$L$15,O297)</f>
        <v>1652349</v>
      </c>
      <c r="R297" s="4" t="str">
        <f t="shared" si="17"/>
        <v>AS1003</v>
      </c>
      <c r="S297" s="4">
        <f t="shared" si="18"/>
        <v>172</v>
      </c>
      <c r="T297" s="4">
        <f t="shared" ca="1" si="19"/>
        <v>1</v>
      </c>
    </row>
    <row r="298" spans="15:20" x14ac:dyDescent="0.3">
      <c r="O298" s="4">
        <f t="shared" si="16"/>
        <v>8</v>
      </c>
      <c r="P298" s="4">
        <f>COUNTIF($O$2:O298,O298)</f>
        <v>10</v>
      </c>
      <c r="Q298" s="4">
        <f>INDEX(Marks_Of_Student_raw_1!$L$2:$L$15,O298)</f>
        <v>1652349</v>
      </c>
      <c r="R298" s="4" t="str">
        <f t="shared" si="17"/>
        <v>CI1003</v>
      </c>
      <c r="S298" s="4">
        <f t="shared" si="18"/>
        <v>172</v>
      </c>
      <c r="T298" s="4">
        <f t="shared" ca="1" si="19"/>
        <v>1</v>
      </c>
    </row>
    <row r="299" spans="15:20" x14ac:dyDescent="0.3">
      <c r="O299" s="4">
        <f t="shared" si="16"/>
        <v>8</v>
      </c>
      <c r="P299" s="4">
        <f>COUNTIF($O$2:O299,O299)</f>
        <v>11</v>
      </c>
      <c r="Q299" s="4">
        <f>INDEX(Marks_Of_Student_raw_1!$L$2:$L$15,O299)</f>
        <v>1652349</v>
      </c>
      <c r="R299" s="4" t="str">
        <f t="shared" si="17"/>
        <v>ME1005</v>
      </c>
      <c r="S299" s="4">
        <f t="shared" si="18"/>
        <v>172</v>
      </c>
      <c r="T299" s="4">
        <f t="shared" ca="1" si="19"/>
        <v>1</v>
      </c>
    </row>
    <row r="300" spans="15:20" x14ac:dyDescent="0.3">
      <c r="O300" s="4">
        <f t="shared" si="16"/>
        <v>8</v>
      </c>
      <c r="P300" s="4">
        <f>COUNTIF($O$2:O300,O300)</f>
        <v>12</v>
      </c>
      <c r="Q300" s="4">
        <f>INDEX(Marks_Of_Student_raw_1!$L$2:$L$15,O300)</f>
        <v>1652349</v>
      </c>
      <c r="R300" s="4" t="str">
        <f t="shared" si="17"/>
        <v>CI2001</v>
      </c>
      <c r="S300" s="4">
        <f t="shared" si="18"/>
        <v>181</v>
      </c>
      <c r="T300" s="4">
        <f t="shared" ca="1" si="19"/>
        <v>0</v>
      </c>
    </row>
    <row r="301" spans="15:20" x14ac:dyDescent="0.3">
      <c r="O301" s="4">
        <f t="shared" si="16"/>
        <v>8</v>
      </c>
      <c r="P301" s="4">
        <f>COUNTIF($O$2:O301,O301)</f>
        <v>13</v>
      </c>
      <c r="Q301" s="4">
        <f>INDEX(Marks_Of_Student_raw_1!$L$2:$L$15,O301)</f>
        <v>1652349</v>
      </c>
      <c r="R301" s="4" t="str">
        <f t="shared" si="17"/>
        <v>ME2003</v>
      </c>
      <c r="S301" s="4">
        <f t="shared" si="18"/>
        <v>181</v>
      </c>
      <c r="T301" s="4">
        <f t="shared" ca="1" si="19"/>
        <v>0</v>
      </c>
    </row>
    <row r="302" spans="15:20" x14ac:dyDescent="0.3">
      <c r="O302" s="4">
        <f t="shared" si="16"/>
        <v>8</v>
      </c>
      <c r="P302" s="4">
        <f>COUNTIF($O$2:O302,O302)</f>
        <v>14</v>
      </c>
      <c r="Q302" s="4">
        <f>INDEX(Marks_Of_Student_raw_1!$L$2:$L$15,O302)</f>
        <v>1652349</v>
      </c>
      <c r="R302" s="4" t="str">
        <f t="shared" si="17"/>
        <v>CH1003</v>
      </c>
      <c r="S302" s="4">
        <f t="shared" si="18"/>
        <v>181</v>
      </c>
      <c r="T302" s="4">
        <f t="shared" ca="1" si="19"/>
        <v>0</v>
      </c>
    </row>
    <row r="303" spans="15:20" x14ac:dyDescent="0.3">
      <c r="O303" s="4">
        <f t="shared" si="16"/>
        <v>8</v>
      </c>
      <c r="P303" s="4">
        <f>COUNTIF($O$2:O303,O303)</f>
        <v>15</v>
      </c>
      <c r="Q303" s="4">
        <f>INDEX(Marks_Of_Student_raw_1!$L$2:$L$15,O303)</f>
        <v>1652349</v>
      </c>
      <c r="R303" s="4" t="str">
        <f t="shared" si="17"/>
        <v>ME2021</v>
      </c>
      <c r="S303" s="4">
        <f t="shared" si="18"/>
        <v>181</v>
      </c>
      <c r="T303" s="4">
        <f t="shared" ca="1" si="19"/>
        <v>1</v>
      </c>
    </row>
    <row r="304" spans="15:20" x14ac:dyDescent="0.3">
      <c r="O304" s="4">
        <f t="shared" si="16"/>
        <v>8</v>
      </c>
      <c r="P304" s="4">
        <f>COUNTIF($O$2:O304,O304)</f>
        <v>16</v>
      </c>
      <c r="Q304" s="4">
        <f>INDEX(Marks_Of_Student_raw_1!$L$2:$L$15,O304)</f>
        <v>1652349</v>
      </c>
      <c r="R304" s="4" t="str">
        <f t="shared" si="17"/>
        <v>ME2001</v>
      </c>
      <c r="S304" s="4">
        <f t="shared" si="18"/>
        <v>181</v>
      </c>
      <c r="T304" s="4">
        <f t="shared" ca="1" si="19"/>
        <v>0</v>
      </c>
    </row>
    <row r="305" spans="15:20" x14ac:dyDescent="0.3">
      <c r="O305" s="4">
        <f t="shared" si="16"/>
        <v>8</v>
      </c>
      <c r="P305" s="4">
        <f>COUNTIF($O$2:O305,O305)</f>
        <v>17</v>
      </c>
      <c r="Q305" s="4">
        <f>INDEX(Marks_Of_Student_raw_1!$L$2:$L$15,O305)</f>
        <v>1652349</v>
      </c>
      <c r="R305" s="4" t="str">
        <f t="shared" si="17"/>
        <v>CI2003</v>
      </c>
      <c r="S305" s="4">
        <f t="shared" si="18"/>
        <v>181</v>
      </c>
      <c r="T305" s="4">
        <f t="shared" ca="1" si="19"/>
        <v>1</v>
      </c>
    </row>
    <row r="306" spans="15:20" x14ac:dyDescent="0.3">
      <c r="O306" s="4">
        <f t="shared" si="16"/>
        <v>8</v>
      </c>
      <c r="P306" s="4">
        <f>COUNTIF($O$2:O306,O306)</f>
        <v>18</v>
      </c>
      <c r="Q306" s="4">
        <f>INDEX(Marks_Of_Student_raw_1!$L$2:$L$15,O306)</f>
        <v>1652349</v>
      </c>
      <c r="R306" s="4" t="str">
        <f t="shared" si="17"/>
        <v>SP1007</v>
      </c>
      <c r="S306" s="4">
        <f t="shared" si="18"/>
        <v>181</v>
      </c>
      <c r="T306" s="4">
        <f t="shared" ca="1" si="19"/>
        <v>0</v>
      </c>
    </row>
    <row r="307" spans="15:20" x14ac:dyDescent="0.3">
      <c r="O307" s="4">
        <f t="shared" si="16"/>
        <v>8</v>
      </c>
      <c r="P307" s="4">
        <f>COUNTIF($O$2:O307,O307)</f>
        <v>19</v>
      </c>
      <c r="Q307" s="4">
        <f>INDEX(Marks_Of_Student_raw_1!$L$2:$L$15,O307)</f>
        <v>1652349</v>
      </c>
      <c r="R307" s="4" t="str">
        <f t="shared" si="17"/>
        <v>ME2013</v>
      </c>
      <c r="S307" s="4">
        <f t="shared" si="18"/>
        <v>182</v>
      </c>
      <c r="T307" s="4">
        <f t="shared" ca="1" si="19"/>
        <v>0</v>
      </c>
    </row>
    <row r="308" spans="15:20" x14ac:dyDescent="0.3">
      <c r="O308" s="4">
        <f t="shared" si="16"/>
        <v>8</v>
      </c>
      <c r="P308" s="4">
        <f>COUNTIF($O$2:O308,O308)</f>
        <v>20</v>
      </c>
      <c r="Q308" s="4">
        <f>INDEX(Marks_Of_Student_raw_1!$L$2:$L$15,O308)</f>
        <v>1652349</v>
      </c>
      <c r="R308" s="4" t="str">
        <f t="shared" si="17"/>
        <v>ME2015</v>
      </c>
      <c r="S308" s="4">
        <f t="shared" si="18"/>
        <v>182</v>
      </c>
      <c r="T308" s="4">
        <f t="shared" ca="1" si="19"/>
        <v>0</v>
      </c>
    </row>
    <row r="309" spans="15:20" x14ac:dyDescent="0.3">
      <c r="O309" s="4">
        <f t="shared" si="16"/>
        <v>8</v>
      </c>
      <c r="P309" s="4">
        <f>COUNTIF($O$2:O309,O309)</f>
        <v>21</v>
      </c>
      <c r="Q309" s="4">
        <f>INDEX(Marks_Of_Student_raw_1!$L$2:$L$15,O309)</f>
        <v>1652349</v>
      </c>
      <c r="R309" s="4" t="str">
        <f t="shared" si="17"/>
        <v>ME2007</v>
      </c>
      <c r="S309" s="4">
        <f t="shared" si="18"/>
        <v>182</v>
      </c>
      <c r="T309" s="4">
        <f t="shared" ca="1" si="19"/>
        <v>0</v>
      </c>
    </row>
    <row r="310" spans="15:20" x14ac:dyDescent="0.3">
      <c r="O310" s="4">
        <f t="shared" si="16"/>
        <v>8</v>
      </c>
      <c r="P310" s="4">
        <f>COUNTIF($O$2:O310,O310)</f>
        <v>22</v>
      </c>
      <c r="Q310" s="4">
        <f>INDEX(Marks_Of_Student_raw_1!$L$2:$L$15,O310)</f>
        <v>1652349</v>
      </c>
      <c r="R310" s="4" t="str">
        <f t="shared" si="17"/>
        <v>CO1003</v>
      </c>
      <c r="S310" s="4">
        <f t="shared" si="18"/>
        <v>182</v>
      </c>
      <c r="T310" s="4">
        <f t="shared" ca="1" si="19"/>
        <v>0</v>
      </c>
    </row>
    <row r="311" spans="15:20" x14ac:dyDescent="0.3">
      <c r="O311" s="4">
        <f t="shared" si="16"/>
        <v>8</v>
      </c>
      <c r="P311" s="4">
        <f>COUNTIF($O$2:O311,O311)</f>
        <v>23</v>
      </c>
      <c r="Q311" s="4">
        <f>INDEX(Marks_Of_Student_raw_1!$L$2:$L$15,O311)</f>
        <v>1652349</v>
      </c>
      <c r="R311" s="4" t="str">
        <f t="shared" si="17"/>
        <v>ME2005</v>
      </c>
      <c r="S311" s="4">
        <f t="shared" si="18"/>
        <v>182</v>
      </c>
      <c r="T311" s="4">
        <f t="shared" ca="1" si="19"/>
        <v>1</v>
      </c>
    </row>
    <row r="312" spans="15:20" x14ac:dyDescent="0.3">
      <c r="O312" s="4">
        <f t="shared" si="16"/>
        <v>8</v>
      </c>
      <c r="P312" s="4">
        <f>COUNTIF($O$2:O312,O312)</f>
        <v>24</v>
      </c>
      <c r="Q312" s="4">
        <f>INDEX(Marks_Of_Student_raw_1!$L$2:$L$15,O312)</f>
        <v>1652349</v>
      </c>
      <c r="R312" s="4" t="str">
        <f t="shared" si="17"/>
        <v>ME3003</v>
      </c>
      <c r="S312" s="4">
        <f t="shared" si="18"/>
        <v>191</v>
      </c>
      <c r="T312" s="4">
        <f t="shared" ca="1" si="19"/>
        <v>1</v>
      </c>
    </row>
    <row r="313" spans="15:20" x14ac:dyDescent="0.3">
      <c r="O313" s="4">
        <f t="shared" si="16"/>
        <v>8</v>
      </c>
      <c r="P313" s="4">
        <f>COUNTIF($O$2:O313,O313)</f>
        <v>25</v>
      </c>
      <c r="Q313" s="4">
        <f>INDEX(Marks_Of_Student_raw_1!$L$2:$L$15,O313)</f>
        <v>1652349</v>
      </c>
      <c r="R313" s="4" t="str">
        <f t="shared" si="17"/>
        <v>MT1009</v>
      </c>
      <c r="S313" s="4">
        <f t="shared" si="18"/>
        <v>191</v>
      </c>
      <c r="T313" s="4">
        <f t="shared" ca="1" si="19"/>
        <v>0</v>
      </c>
    </row>
    <row r="314" spans="15:20" x14ac:dyDescent="0.3">
      <c r="O314" s="4">
        <f t="shared" si="16"/>
        <v>8</v>
      </c>
      <c r="P314" s="4">
        <f>COUNTIF($O$2:O314,O314)</f>
        <v>26</v>
      </c>
      <c r="Q314" s="4">
        <f>INDEX(Marks_Of_Student_raw_1!$L$2:$L$15,O314)</f>
        <v>1652349</v>
      </c>
      <c r="R314" s="4" t="str">
        <f t="shared" si="17"/>
        <v>SP1003</v>
      </c>
      <c r="S314" s="4">
        <f t="shared" si="18"/>
        <v>191</v>
      </c>
      <c r="T314" s="4">
        <f t="shared" ca="1" si="19"/>
        <v>1</v>
      </c>
    </row>
    <row r="315" spans="15:20" x14ac:dyDescent="0.3">
      <c r="O315" s="4">
        <f t="shared" si="16"/>
        <v>8</v>
      </c>
      <c r="P315" s="4">
        <f>COUNTIF($O$2:O315,O315)</f>
        <v>27</v>
      </c>
      <c r="Q315" s="4">
        <f>INDEX(Marks_Of_Student_raw_1!$L$2:$L$15,O315)</f>
        <v>1652349</v>
      </c>
      <c r="R315" s="4" t="str">
        <f t="shared" si="17"/>
        <v>ME2023</v>
      </c>
      <c r="S315" s="4">
        <f t="shared" si="18"/>
        <v>191</v>
      </c>
      <c r="T315" s="4">
        <f t="shared" ca="1" si="19"/>
        <v>0</v>
      </c>
    </row>
    <row r="316" spans="15:20" x14ac:dyDescent="0.3">
      <c r="O316" s="4">
        <f t="shared" si="16"/>
        <v>8</v>
      </c>
      <c r="P316" s="4">
        <f>COUNTIF($O$2:O316,O316)</f>
        <v>28</v>
      </c>
      <c r="Q316" s="4">
        <f>INDEX(Marks_Of_Student_raw_1!$L$2:$L$15,O316)</f>
        <v>1652349</v>
      </c>
      <c r="R316" s="4" t="str">
        <f t="shared" si="17"/>
        <v>ME2071</v>
      </c>
      <c r="S316" s="4">
        <f t="shared" si="18"/>
        <v>191</v>
      </c>
      <c r="T316" s="4">
        <f t="shared" ca="1" si="19"/>
        <v>0</v>
      </c>
    </row>
    <row r="317" spans="15:20" x14ac:dyDescent="0.3">
      <c r="O317" s="4">
        <f t="shared" si="16"/>
        <v>8</v>
      </c>
      <c r="P317" s="4">
        <f>COUNTIF($O$2:O317,O317)</f>
        <v>29</v>
      </c>
      <c r="Q317" s="4">
        <f>INDEX(Marks_Of_Student_raw_1!$L$2:$L$15,O317)</f>
        <v>1652349</v>
      </c>
      <c r="R317" s="4" t="str">
        <f t="shared" si="17"/>
        <v>ME2011</v>
      </c>
      <c r="S317" s="4">
        <f t="shared" si="18"/>
        <v>191</v>
      </c>
      <c r="T317" s="4">
        <f t="shared" ca="1" si="19"/>
        <v>0</v>
      </c>
    </row>
    <row r="318" spans="15:20" x14ac:dyDescent="0.3">
      <c r="O318" s="4">
        <f t="shared" si="16"/>
        <v>8</v>
      </c>
      <c r="P318" s="4">
        <f>COUNTIF($O$2:O318,O318)</f>
        <v>30</v>
      </c>
      <c r="Q318" s="4">
        <f>INDEX(Marks_Of_Student_raw_1!$L$2:$L$15,O318)</f>
        <v>1652349</v>
      </c>
      <c r="R318" s="4" t="str">
        <f t="shared" si="17"/>
        <v>ME3001</v>
      </c>
      <c r="S318" s="4">
        <f t="shared" si="18"/>
        <v>191</v>
      </c>
      <c r="T318" s="4">
        <f t="shared" ca="1" si="19"/>
        <v>1</v>
      </c>
    </row>
    <row r="319" spans="15:20" x14ac:dyDescent="0.3">
      <c r="O319" s="4">
        <f t="shared" si="16"/>
        <v>8</v>
      </c>
      <c r="P319" s="4">
        <f>COUNTIF($O$2:O319,O319)</f>
        <v>31</v>
      </c>
      <c r="Q319" s="4">
        <f>INDEX(Marks_Of_Student_raw_1!$L$2:$L$15,O319)</f>
        <v>1652349</v>
      </c>
      <c r="R319" s="4" t="str">
        <f t="shared" si="17"/>
        <v>SP1005</v>
      </c>
      <c r="S319" s="4">
        <f t="shared" si="18"/>
        <v>192</v>
      </c>
      <c r="T319" s="4">
        <f t="shared" ca="1" si="19"/>
        <v>0</v>
      </c>
    </row>
    <row r="320" spans="15:20" x14ac:dyDescent="0.3">
      <c r="O320" s="4">
        <f t="shared" si="16"/>
        <v>8</v>
      </c>
      <c r="P320" s="4">
        <f>COUNTIF($O$2:O320,O320)</f>
        <v>32</v>
      </c>
      <c r="Q320" s="4">
        <f>INDEX(Marks_Of_Student_raw_1!$L$2:$L$15,O320)</f>
        <v>1652349</v>
      </c>
      <c r="R320" s="4" t="str">
        <f t="shared" si="17"/>
        <v>ME2009</v>
      </c>
      <c r="S320" s="4">
        <f t="shared" si="18"/>
        <v>192</v>
      </c>
      <c r="T320" s="4">
        <f t="shared" ca="1" si="19"/>
        <v>0</v>
      </c>
    </row>
    <row r="321" spans="15:20" x14ac:dyDescent="0.3">
      <c r="O321" s="4">
        <f t="shared" si="16"/>
        <v>8</v>
      </c>
      <c r="P321" s="4">
        <f>COUNTIF($O$2:O321,O321)</f>
        <v>33</v>
      </c>
      <c r="Q321" s="4">
        <f>INDEX(Marks_Of_Student_raw_1!$L$2:$L$15,O321)</f>
        <v>1652349</v>
      </c>
      <c r="R321" s="4" t="str">
        <f t="shared" si="17"/>
        <v>MT2001</v>
      </c>
      <c r="S321" s="4">
        <f t="shared" si="18"/>
        <v>192</v>
      </c>
      <c r="T321" s="4">
        <f t="shared" ca="1" si="19"/>
        <v>0</v>
      </c>
    </row>
    <row r="322" spans="15:20" x14ac:dyDescent="0.3">
      <c r="O322" s="4">
        <f t="shared" si="16"/>
        <v>8</v>
      </c>
      <c r="P322" s="4">
        <f>COUNTIF($O$2:O322,O322)</f>
        <v>34</v>
      </c>
      <c r="Q322" s="4">
        <f>INDEX(Marks_Of_Student_raw_1!$L$2:$L$15,O322)</f>
        <v>1652349</v>
      </c>
      <c r="R322" s="4" t="str">
        <f t="shared" si="17"/>
        <v>ME2019</v>
      </c>
      <c r="S322" s="4">
        <f t="shared" si="18"/>
        <v>192</v>
      </c>
      <c r="T322" s="4">
        <f t="shared" ca="1" si="19"/>
        <v>0</v>
      </c>
    </row>
    <row r="323" spans="15:20" x14ac:dyDescent="0.3">
      <c r="O323" s="4">
        <f t="shared" ref="O323:O386" si="20">QUOTIENT(ROW(O323) - 2, $J$3) +1</f>
        <v>8</v>
      </c>
      <c r="P323" s="4">
        <f>COUNTIF($O$2:O323,O323)</f>
        <v>35</v>
      </c>
      <c r="Q323" s="4">
        <f>INDEX(Marks_Of_Student_raw_1!$L$2:$L$15,O323)</f>
        <v>1652349</v>
      </c>
      <c r="R323" s="4" t="str">
        <f t="shared" ref="R323:R386" si="21">INDEX($M$2:$M$42,P323)</f>
        <v>ME3031</v>
      </c>
      <c r="S323" s="4">
        <f t="shared" ref="S323:S386" si="22">VLOOKUP(R323, $M$2:$N$42,2,FALSE)</f>
        <v>192</v>
      </c>
      <c r="T323" s="4">
        <f t="shared" ref="T323:T386" ca="1" si="23">RANDBETWEEN(0, 1)</f>
        <v>1</v>
      </c>
    </row>
    <row r="324" spans="15:20" x14ac:dyDescent="0.3">
      <c r="O324" s="4">
        <f t="shared" si="20"/>
        <v>8</v>
      </c>
      <c r="P324" s="4">
        <f>COUNTIF($O$2:O324,O324)</f>
        <v>36</v>
      </c>
      <c r="Q324" s="4">
        <f>INDEX(Marks_Of_Student_raw_1!$L$2:$L$15,O324)</f>
        <v>1652349</v>
      </c>
      <c r="R324" s="4" t="str">
        <f t="shared" si="21"/>
        <v>ME3033</v>
      </c>
      <c r="S324" s="4">
        <f t="shared" si="22"/>
        <v>192</v>
      </c>
      <c r="T324" s="4">
        <f t="shared" ca="1" si="23"/>
        <v>0</v>
      </c>
    </row>
    <row r="325" spans="15:20" x14ac:dyDescent="0.3">
      <c r="O325" s="4">
        <f t="shared" si="20"/>
        <v>8</v>
      </c>
      <c r="P325" s="4">
        <f>COUNTIF($O$2:O325,O325)</f>
        <v>37</v>
      </c>
      <c r="Q325" s="4">
        <f>INDEX(Marks_Of_Student_raw_1!$L$2:$L$15,O325)</f>
        <v>1652349</v>
      </c>
      <c r="R325" s="4" t="str">
        <f t="shared" si="21"/>
        <v>SP1009</v>
      </c>
      <c r="S325" s="4">
        <f t="shared" si="22"/>
        <v>201</v>
      </c>
      <c r="T325" s="4">
        <f t="shared" ca="1" si="23"/>
        <v>0</v>
      </c>
    </row>
    <row r="326" spans="15:20" x14ac:dyDescent="0.3">
      <c r="O326" s="4">
        <f t="shared" si="20"/>
        <v>8</v>
      </c>
      <c r="P326" s="4">
        <f>COUNTIF($O$2:O326,O326)</f>
        <v>38</v>
      </c>
      <c r="Q326" s="4">
        <f>INDEX(Marks_Of_Student_raw_1!$L$2:$L$15,O326)</f>
        <v>1652349</v>
      </c>
      <c r="R326" s="4" t="str">
        <f t="shared" si="21"/>
        <v>ME3201</v>
      </c>
      <c r="S326" s="4">
        <f t="shared" si="22"/>
        <v>201</v>
      </c>
      <c r="T326" s="4">
        <f t="shared" ca="1" si="23"/>
        <v>1</v>
      </c>
    </row>
    <row r="327" spans="15:20" x14ac:dyDescent="0.3">
      <c r="O327" s="4">
        <f t="shared" si="20"/>
        <v>8</v>
      </c>
      <c r="P327" s="4">
        <f>COUNTIF($O$2:O327,O327)</f>
        <v>39</v>
      </c>
      <c r="Q327" s="4">
        <f>INDEX(Marks_Of_Student_raw_1!$L$2:$L$15,O327)</f>
        <v>1652349</v>
      </c>
      <c r="R327" s="4" t="str">
        <f t="shared" si="21"/>
        <v>ME4479</v>
      </c>
      <c r="S327" s="4">
        <f t="shared" si="22"/>
        <v>201</v>
      </c>
      <c r="T327" s="4">
        <f t="shared" ca="1" si="23"/>
        <v>1</v>
      </c>
    </row>
    <row r="328" spans="15:20" x14ac:dyDescent="0.3">
      <c r="O328" s="4">
        <f t="shared" si="20"/>
        <v>8</v>
      </c>
      <c r="P328" s="4">
        <f>COUNTIF($O$2:O328,O328)</f>
        <v>40</v>
      </c>
      <c r="Q328" s="4">
        <f>INDEX(Marks_Of_Student_raw_1!$L$2:$L$15,O328)</f>
        <v>1652349</v>
      </c>
      <c r="R328" s="4" t="str">
        <f t="shared" si="21"/>
        <v>ME3215</v>
      </c>
      <c r="S328" s="4">
        <f t="shared" si="22"/>
        <v>201</v>
      </c>
      <c r="T328" s="4">
        <f t="shared" ca="1" si="23"/>
        <v>0</v>
      </c>
    </row>
    <row r="329" spans="15:20" x14ac:dyDescent="0.3">
      <c r="O329" s="4">
        <f t="shared" si="20"/>
        <v>8</v>
      </c>
      <c r="P329" s="4">
        <f>COUNTIF($O$2:O329,O329)</f>
        <v>41</v>
      </c>
      <c r="Q329" s="4">
        <f>INDEX(Marks_Of_Student_raw_1!$L$2:$L$15,O329)</f>
        <v>1652349</v>
      </c>
      <c r="R329" s="4" t="str">
        <f t="shared" si="21"/>
        <v>ME4045</v>
      </c>
      <c r="S329" s="4">
        <f t="shared" si="22"/>
        <v>201</v>
      </c>
      <c r="T329" s="4">
        <f t="shared" ca="1" si="23"/>
        <v>1</v>
      </c>
    </row>
    <row r="330" spans="15:20" x14ac:dyDescent="0.3">
      <c r="O330" s="4">
        <f t="shared" si="20"/>
        <v>9</v>
      </c>
      <c r="P330" s="4">
        <f>COUNTIF($O$2:O330,O330)</f>
        <v>1</v>
      </c>
      <c r="Q330" s="4">
        <f>INDEX(Marks_Of_Student_raw_1!$L$2:$L$15,O330)</f>
        <v>1652754</v>
      </c>
      <c r="R330" s="4" t="str">
        <f t="shared" si="21"/>
        <v>SP1011</v>
      </c>
      <c r="S330" s="4">
        <f t="shared" si="22"/>
        <v>171</v>
      </c>
      <c r="T330" s="4">
        <f t="shared" ca="1" si="23"/>
        <v>0</v>
      </c>
    </row>
    <row r="331" spans="15:20" x14ac:dyDescent="0.3">
      <c r="O331" s="4">
        <f t="shared" si="20"/>
        <v>9</v>
      </c>
      <c r="P331" s="4">
        <f>COUNTIF($O$2:O331,O331)</f>
        <v>2</v>
      </c>
      <c r="Q331" s="4">
        <f>INDEX(Marks_Of_Student_raw_1!$L$2:$L$15,O331)</f>
        <v>1652754</v>
      </c>
      <c r="R331" s="4" t="str">
        <f t="shared" si="21"/>
        <v>MT1007</v>
      </c>
      <c r="S331" s="4">
        <f t="shared" si="22"/>
        <v>171</v>
      </c>
      <c r="T331" s="4">
        <f t="shared" ca="1" si="23"/>
        <v>0</v>
      </c>
    </row>
    <row r="332" spans="15:20" x14ac:dyDescent="0.3">
      <c r="O332" s="4">
        <f t="shared" si="20"/>
        <v>9</v>
      </c>
      <c r="P332" s="4">
        <f>COUNTIF($O$2:O332,O332)</f>
        <v>3</v>
      </c>
      <c r="Q332" s="4">
        <f>INDEX(Marks_Of_Student_raw_1!$L$2:$L$15,O332)</f>
        <v>1652754</v>
      </c>
      <c r="R332" s="4" t="str">
        <f t="shared" si="21"/>
        <v>MT1003</v>
      </c>
      <c r="S332" s="4">
        <f t="shared" si="22"/>
        <v>171</v>
      </c>
      <c r="T332" s="4">
        <f t="shared" ca="1" si="23"/>
        <v>0</v>
      </c>
    </row>
    <row r="333" spans="15:20" x14ac:dyDescent="0.3">
      <c r="O333" s="4">
        <f t="shared" si="20"/>
        <v>9</v>
      </c>
      <c r="P333" s="4">
        <f>COUNTIF($O$2:O333,O333)</f>
        <v>4</v>
      </c>
      <c r="Q333" s="4">
        <f>INDEX(Marks_Of_Student_raw_1!$L$2:$L$15,O333)</f>
        <v>1652754</v>
      </c>
      <c r="R333" s="4" t="str">
        <f t="shared" si="21"/>
        <v>PH1003</v>
      </c>
      <c r="S333" s="4">
        <f t="shared" si="22"/>
        <v>171</v>
      </c>
      <c r="T333" s="4">
        <f t="shared" ca="1" si="23"/>
        <v>0</v>
      </c>
    </row>
    <row r="334" spans="15:20" x14ac:dyDescent="0.3">
      <c r="O334" s="4">
        <f t="shared" si="20"/>
        <v>9</v>
      </c>
      <c r="P334" s="4">
        <f>COUNTIF($O$2:O334,O334)</f>
        <v>5</v>
      </c>
      <c r="Q334" s="4">
        <f>INDEX(Marks_Of_Student_raw_1!$L$2:$L$15,O334)</f>
        <v>1652754</v>
      </c>
      <c r="R334" s="4" t="str">
        <f t="shared" si="21"/>
        <v>ME1001</v>
      </c>
      <c r="S334" s="4">
        <f t="shared" si="22"/>
        <v>171</v>
      </c>
      <c r="T334" s="4">
        <f t="shared" ca="1" si="23"/>
        <v>1</v>
      </c>
    </row>
    <row r="335" spans="15:20" x14ac:dyDescent="0.3">
      <c r="O335" s="4">
        <f t="shared" si="20"/>
        <v>9</v>
      </c>
      <c r="P335" s="4">
        <f>COUNTIF($O$2:O335,O335)</f>
        <v>6</v>
      </c>
      <c r="Q335" s="4">
        <f>INDEX(Marks_Of_Student_raw_1!$L$2:$L$15,O335)</f>
        <v>1652754</v>
      </c>
      <c r="R335" s="4" t="str">
        <f t="shared" si="21"/>
        <v>MT1005</v>
      </c>
      <c r="S335" s="4">
        <f t="shared" si="22"/>
        <v>172</v>
      </c>
      <c r="T335" s="4">
        <f t="shared" ca="1" si="23"/>
        <v>0</v>
      </c>
    </row>
    <row r="336" spans="15:20" x14ac:dyDescent="0.3">
      <c r="O336" s="4">
        <f t="shared" si="20"/>
        <v>9</v>
      </c>
      <c r="P336" s="4">
        <f>COUNTIF($O$2:O336,O336)</f>
        <v>7</v>
      </c>
      <c r="Q336" s="4">
        <f>INDEX(Marks_Of_Student_raw_1!$L$2:$L$15,O336)</f>
        <v>1652754</v>
      </c>
      <c r="R336" s="4" t="str">
        <f t="shared" si="21"/>
        <v>PH1005</v>
      </c>
      <c r="S336" s="4">
        <f t="shared" si="22"/>
        <v>172</v>
      </c>
      <c r="T336" s="4">
        <f t="shared" ca="1" si="23"/>
        <v>1</v>
      </c>
    </row>
    <row r="337" spans="15:20" x14ac:dyDescent="0.3">
      <c r="O337" s="4">
        <f t="shared" si="20"/>
        <v>9</v>
      </c>
      <c r="P337" s="4">
        <f>COUNTIF($O$2:O337,O337)</f>
        <v>8</v>
      </c>
      <c r="Q337" s="4">
        <f>INDEX(Marks_Of_Student_raw_1!$L$2:$L$15,O337)</f>
        <v>1652754</v>
      </c>
      <c r="R337" s="4" t="str">
        <f t="shared" si="21"/>
        <v>PH1007</v>
      </c>
      <c r="S337" s="4">
        <f t="shared" si="22"/>
        <v>172</v>
      </c>
      <c r="T337" s="4">
        <f t="shared" ca="1" si="23"/>
        <v>0</v>
      </c>
    </row>
    <row r="338" spans="15:20" x14ac:dyDescent="0.3">
      <c r="O338" s="4">
        <f t="shared" si="20"/>
        <v>9</v>
      </c>
      <c r="P338" s="4">
        <f>COUNTIF($O$2:O338,O338)</f>
        <v>9</v>
      </c>
      <c r="Q338" s="4">
        <f>INDEX(Marks_Of_Student_raw_1!$L$2:$L$15,O338)</f>
        <v>1652754</v>
      </c>
      <c r="R338" s="4" t="str">
        <f t="shared" si="21"/>
        <v>AS1003</v>
      </c>
      <c r="S338" s="4">
        <f t="shared" si="22"/>
        <v>172</v>
      </c>
      <c r="T338" s="4">
        <f t="shared" ca="1" si="23"/>
        <v>1</v>
      </c>
    </row>
    <row r="339" spans="15:20" x14ac:dyDescent="0.3">
      <c r="O339" s="4">
        <f t="shared" si="20"/>
        <v>9</v>
      </c>
      <c r="P339" s="4">
        <f>COUNTIF($O$2:O339,O339)</f>
        <v>10</v>
      </c>
      <c r="Q339" s="4">
        <f>INDEX(Marks_Of_Student_raw_1!$L$2:$L$15,O339)</f>
        <v>1652754</v>
      </c>
      <c r="R339" s="4" t="str">
        <f t="shared" si="21"/>
        <v>CI1003</v>
      </c>
      <c r="S339" s="4">
        <f t="shared" si="22"/>
        <v>172</v>
      </c>
      <c r="T339" s="4">
        <f t="shared" ca="1" si="23"/>
        <v>1</v>
      </c>
    </row>
    <row r="340" spans="15:20" x14ac:dyDescent="0.3">
      <c r="O340" s="4">
        <f t="shared" si="20"/>
        <v>9</v>
      </c>
      <c r="P340" s="4">
        <f>COUNTIF($O$2:O340,O340)</f>
        <v>11</v>
      </c>
      <c r="Q340" s="4">
        <f>INDEX(Marks_Of_Student_raw_1!$L$2:$L$15,O340)</f>
        <v>1652754</v>
      </c>
      <c r="R340" s="4" t="str">
        <f t="shared" si="21"/>
        <v>ME1005</v>
      </c>
      <c r="S340" s="4">
        <f t="shared" si="22"/>
        <v>172</v>
      </c>
      <c r="T340" s="4">
        <f t="shared" ca="1" si="23"/>
        <v>1</v>
      </c>
    </row>
    <row r="341" spans="15:20" x14ac:dyDescent="0.3">
      <c r="O341" s="4">
        <f t="shared" si="20"/>
        <v>9</v>
      </c>
      <c r="P341" s="4">
        <f>COUNTIF($O$2:O341,O341)</f>
        <v>12</v>
      </c>
      <c r="Q341" s="4">
        <f>INDEX(Marks_Of_Student_raw_1!$L$2:$L$15,O341)</f>
        <v>1652754</v>
      </c>
      <c r="R341" s="4" t="str">
        <f t="shared" si="21"/>
        <v>CI2001</v>
      </c>
      <c r="S341" s="4">
        <f t="shared" si="22"/>
        <v>181</v>
      </c>
      <c r="T341" s="4">
        <f t="shared" ca="1" si="23"/>
        <v>1</v>
      </c>
    </row>
    <row r="342" spans="15:20" x14ac:dyDescent="0.3">
      <c r="O342" s="4">
        <f t="shared" si="20"/>
        <v>9</v>
      </c>
      <c r="P342" s="4">
        <f>COUNTIF($O$2:O342,O342)</f>
        <v>13</v>
      </c>
      <c r="Q342" s="4">
        <f>INDEX(Marks_Of_Student_raw_1!$L$2:$L$15,O342)</f>
        <v>1652754</v>
      </c>
      <c r="R342" s="4" t="str">
        <f t="shared" si="21"/>
        <v>ME2003</v>
      </c>
      <c r="S342" s="4">
        <f t="shared" si="22"/>
        <v>181</v>
      </c>
      <c r="T342" s="4">
        <f t="shared" ca="1" si="23"/>
        <v>1</v>
      </c>
    </row>
    <row r="343" spans="15:20" x14ac:dyDescent="0.3">
      <c r="O343" s="4">
        <f t="shared" si="20"/>
        <v>9</v>
      </c>
      <c r="P343" s="4">
        <f>COUNTIF($O$2:O343,O343)</f>
        <v>14</v>
      </c>
      <c r="Q343" s="4">
        <f>INDEX(Marks_Of_Student_raw_1!$L$2:$L$15,O343)</f>
        <v>1652754</v>
      </c>
      <c r="R343" s="4" t="str">
        <f t="shared" si="21"/>
        <v>CH1003</v>
      </c>
      <c r="S343" s="4">
        <f t="shared" si="22"/>
        <v>181</v>
      </c>
      <c r="T343" s="4">
        <f t="shared" ca="1" si="23"/>
        <v>0</v>
      </c>
    </row>
    <row r="344" spans="15:20" x14ac:dyDescent="0.3">
      <c r="O344" s="4">
        <f t="shared" si="20"/>
        <v>9</v>
      </c>
      <c r="P344" s="4">
        <f>COUNTIF($O$2:O344,O344)</f>
        <v>15</v>
      </c>
      <c r="Q344" s="4">
        <f>INDEX(Marks_Of_Student_raw_1!$L$2:$L$15,O344)</f>
        <v>1652754</v>
      </c>
      <c r="R344" s="4" t="str">
        <f t="shared" si="21"/>
        <v>ME2021</v>
      </c>
      <c r="S344" s="4">
        <f t="shared" si="22"/>
        <v>181</v>
      </c>
      <c r="T344" s="4">
        <f t="shared" ca="1" si="23"/>
        <v>1</v>
      </c>
    </row>
    <row r="345" spans="15:20" x14ac:dyDescent="0.3">
      <c r="O345" s="4">
        <f t="shared" si="20"/>
        <v>9</v>
      </c>
      <c r="P345" s="4">
        <f>COUNTIF($O$2:O345,O345)</f>
        <v>16</v>
      </c>
      <c r="Q345" s="4">
        <f>INDEX(Marks_Of_Student_raw_1!$L$2:$L$15,O345)</f>
        <v>1652754</v>
      </c>
      <c r="R345" s="4" t="str">
        <f t="shared" si="21"/>
        <v>ME2001</v>
      </c>
      <c r="S345" s="4">
        <f t="shared" si="22"/>
        <v>181</v>
      </c>
      <c r="T345" s="4">
        <f t="shared" ca="1" si="23"/>
        <v>1</v>
      </c>
    </row>
    <row r="346" spans="15:20" x14ac:dyDescent="0.3">
      <c r="O346" s="4">
        <f t="shared" si="20"/>
        <v>9</v>
      </c>
      <c r="P346" s="4">
        <f>COUNTIF($O$2:O346,O346)</f>
        <v>17</v>
      </c>
      <c r="Q346" s="4">
        <f>INDEX(Marks_Of_Student_raw_1!$L$2:$L$15,O346)</f>
        <v>1652754</v>
      </c>
      <c r="R346" s="4" t="str">
        <f t="shared" si="21"/>
        <v>CI2003</v>
      </c>
      <c r="S346" s="4">
        <f t="shared" si="22"/>
        <v>181</v>
      </c>
      <c r="T346" s="4">
        <f t="shared" ca="1" si="23"/>
        <v>1</v>
      </c>
    </row>
    <row r="347" spans="15:20" x14ac:dyDescent="0.3">
      <c r="O347" s="4">
        <f t="shared" si="20"/>
        <v>9</v>
      </c>
      <c r="P347" s="4">
        <f>COUNTIF($O$2:O347,O347)</f>
        <v>18</v>
      </c>
      <c r="Q347" s="4">
        <f>INDEX(Marks_Of_Student_raw_1!$L$2:$L$15,O347)</f>
        <v>1652754</v>
      </c>
      <c r="R347" s="4" t="str">
        <f t="shared" si="21"/>
        <v>SP1007</v>
      </c>
      <c r="S347" s="4">
        <f t="shared" si="22"/>
        <v>181</v>
      </c>
      <c r="T347" s="4">
        <f t="shared" ca="1" si="23"/>
        <v>1</v>
      </c>
    </row>
    <row r="348" spans="15:20" x14ac:dyDescent="0.3">
      <c r="O348" s="4">
        <f t="shared" si="20"/>
        <v>9</v>
      </c>
      <c r="P348" s="4">
        <f>COUNTIF($O$2:O348,O348)</f>
        <v>19</v>
      </c>
      <c r="Q348" s="4">
        <f>INDEX(Marks_Of_Student_raw_1!$L$2:$L$15,O348)</f>
        <v>1652754</v>
      </c>
      <c r="R348" s="4" t="str">
        <f t="shared" si="21"/>
        <v>ME2013</v>
      </c>
      <c r="S348" s="4">
        <f t="shared" si="22"/>
        <v>182</v>
      </c>
      <c r="T348" s="4">
        <f t="shared" ca="1" si="23"/>
        <v>0</v>
      </c>
    </row>
    <row r="349" spans="15:20" x14ac:dyDescent="0.3">
      <c r="O349" s="4">
        <f t="shared" si="20"/>
        <v>9</v>
      </c>
      <c r="P349" s="4">
        <f>COUNTIF($O$2:O349,O349)</f>
        <v>20</v>
      </c>
      <c r="Q349" s="4">
        <f>INDEX(Marks_Of_Student_raw_1!$L$2:$L$15,O349)</f>
        <v>1652754</v>
      </c>
      <c r="R349" s="4" t="str">
        <f t="shared" si="21"/>
        <v>ME2015</v>
      </c>
      <c r="S349" s="4">
        <f t="shared" si="22"/>
        <v>182</v>
      </c>
      <c r="T349" s="4">
        <f t="shared" ca="1" si="23"/>
        <v>1</v>
      </c>
    </row>
    <row r="350" spans="15:20" x14ac:dyDescent="0.3">
      <c r="O350" s="4">
        <f t="shared" si="20"/>
        <v>9</v>
      </c>
      <c r="P350" s="4">
        <f>COUNTIF($O$2:O350,O350)</f>
        <v>21</v>
      </c>
      <c r="Q350" s="4">
        <f>INDEX(Marks_Of_Student_raw_1!$L$2:$L$15,O350)</f>
        <v>1652754</v>
      </c>
      <c r="R350" s="4" t="str">
        <f t="shared" si="21"/>
        <v>ME2007</v>
      </c>
      <c r="S350" s="4">
        <f t="shared" si="22"/>
        <v>182</v>
      </c>
      <c r="T350" s="4">
        <f t="shared" ca="1" si="23"/>
        <v>0</v>
      </c>
    </row>
    <row r="351" spans="15:20" x14ac:dyDescent="0.3">
      <c r="O351" s="4">
        <f t="shared" si="20"/>
        <v>9</v>
      </c>
      <c r="P351" s="4">
        <f>COUNTIF($O$2:O351,O351)</f>
        <v>22</v>
      </c>
      <c r="Q351" s="4">
        <f>INDEX(Marks_Of_Student_raw_1!$L$2:$L$15,O351)</f>
        <v>1652754</v>
      </c>
      <c r="R351" s="4" t="str">
        <f t="shared" si="21"/>
        <v>CO1003</v>
      </c>
      <c r="S351" s="4">
        <f t="shared" si="22"/>
        <v>182</v>
      </c>
      <c r="T351" s="4">
        <f t="shared" ca="1" si="23"/>
        <v>1</v>
      </c>
    </row>
    <row r="352" spans="15:20" x14ac:dyDescent="0.3">
      <c r="O352" s="4">
        <f t="shared" si="20"/>
        <v>9</v>
      </c>
      <c r="P352" s="4">
        <f>COUNTIF($O$2:O352,O352)</f>
        <v>23</v>
      </c>
      <c r="Q352" s="4">
        <f>INDEX(Marks_Of_Student_raw_1!$L$2:$L$15,O352)</f>
        <v>1652754</v>
      </c>
      <c r="R352" s="4" t="str">
        <f t="shared" si="21"/>
        <v>ME2005</v>
      </c>
      <c r="S352" s="4">
        <f t="shared" si="22"/>
        <v>182</v>
      </c>
      <c r="T352" s="4">
        <f t="shared" ca="1" si="23"/>
        <v>1</v>
      </c>
    </row>
    <row r="353" spans="15:20" x14ac:dyDescent="0.3">
      <c r="O353" s="4">
        <f t="shared" si="20"/>
        <v>9</v>
      </c>
      <c r="P353" s="4">
        <f>COUNTIF($O$2:O353,O353)</f>
        <v>24</v>
      </c>
      <c r="Q353" s="4">
        <f>INDEX(Marks_Of_Student_raw_1!$L$2:$L$15,O353)</f>
        <v>1652754</v>
      </c>
      <c r="R353" s="4" t="str">
        <f t="shared" si="21"/>
        <v>ME3003</v>
      </c>
      <c r="S353" s="4">
        <f t="shared" si="22"/>
        <v>191</v>
      </c>
      <c r="T353" s="4">
        <f t="shared" ca="1" si="23"/>
        <v>1</v>
      </c>
    </row>
    <row r="354" spans="15:20" x14ac:dyDescent="0.3">
      <c r="O354" s="4">
        <f t="shared" si="20"/>
        <v>9</v>
      </c>
      <c r="P354" s="4">
        <f>COUNTIF($O$2:O354,O354)</f>
        <v>25</v>
      </c>
      <c r="Q354" s="4">
        <f>INDEX(Marks_Of_Student_raw_1!$L$2:$L$15,O354)</f>
        <v>1652754</v>
      </c>
      <c r="R354" s="4" t="str">
        <f t="shared" si="21"/>
        <v>MT1009</v>
      </c>
      <c r="S354" s="4">
        <f t="shared" si="22"/>
        <v>191</v>
      </c>
      <c r="T354" s="4">
        <f t="shared" ca="1" si="23"/>
        <v>1</v>
      </c>
    </row>
    <row r="355" spans="15:20" x14ac:dyDescent="0.3">
      <c r="O355" s="4">
        <f t="shared" si="20"/>
        <v>9</v>
      </c>
      <c r="P355" s="4">
        <f>COUNTIF($O$2:O355,O355)</f>
        <v>26</v>
      </c>
      <c r="Q355" s="4">
        <f>INDEX(Marks_Of_Student_raw_1!$L$2:$L$15,O355)</f>
        <v>1652754</v>
      </c>
      <c r="R355" s="4" t="str">
        <f t="shared" si="21"/>
        <v>SP1003</v>
      </c>
      <c r="S355" s="4">
        <f t="shared" si="22"/>
        <v>191</v>
      </c>
      <c r="T355" s="4">
        <f t="shared" ca="1" si="23"/>
        <v>0</v>
      </c>
    </row>
    <row r="356" spans="15:20" x14ac:dyDescent="0.3">
      <c r="O356" s="4">
        <f t="shared" si="20"/>
        <v>9</v>
      </c>
      <c r="P356" s="4">
        <f>COUNTIF($O$2:O356,O356)</f>
        <v>27</v>
      </c>
      <c r="Q356" s="4">
        <f>INDEX(Marks_Of_Student_raw_1!$L$2:$L$15,O356)</f>
        <v>1652754</v>
      </c>
      <c r="R356" s="4" t="str">
        <f t="shared" si="21"/>
        <v>ME2023</v>
      </c>
      <c r="S356" s="4">
        <f t="shared" si="22"/>
        <v>191</v>
      </c>
      <c r="T356" s="4">
        <f t="shared" ca="1" si="23"/>
        <v>1</v>
      </c>
    </row>
    <row r="357" spans="15:20" x14ac:dyDescent="0.3">
      <c r="O357" s="4">
        <f t="shared" si="20"/>
        <v>9</v>
      </c>
      <c r="P357" s="4">
        <f>COUNTIF($O$2:O357,O357)</f>
        <v>28</v>
      </c>
      <c r="Q357" s="4">
        <f>INDEX(Marks_Of_Student_raw_1!$L$2:$L$15,O357)</f>
        <v>1652754</v>
      </c>
      <c r="R357" s="4" t="str">
        <f t="shared" si="21"/>
        <v>ME2071</v>
      </c>
      <c r="S357" s="4">
        <f t="shared" si="22"/>
        <v>191</v>
      </c>
      <c r="T357" s="4">
        <f t="shared" ca="1" si="23"/>
        <v>1</v>
      </c>
    </row>
    <row r="358" spans="15:20" x14ac:dyDescent="0.3">
      <c r="O358" s="4">
        <f t="shared" si="20"/>
        <v>9</v>
      </c>
      <c r="P358" s="4">
        <f>COUNTIF($O$2:O358,O358)</f>
        <v>29</v>
      </c>
      <c r="Q358" s="4">
        <f>INDEX(Marks_Of_Student_raw_1!$L$2:$L$15,O358)</f>
        <v>1652754</v>
      </c>
      <c r="R358" s="4" t="str">
        <f t="shared" si="21"/>
        <v>ME2011</v>
      </c>
      <c r="S358" s="4">
        <f t="shared" si="22"/>
        <v>191</v>
      </c>
      <c r="T358" s="4">
        <f t="shared" ca="1" si="23"/>
        <v>0</v>
      </c>
    </row>
    <row r="359" spans="15:20" x14ac:dyDescent="0.3">
      <c r="O359" s="4">
        <f t="shared" si="20"/>
        <v>9</v>
      </c>
      <c r="P359" s="4">
        <f>COUNTIF($O$2:O359,O359)</f>
        <v>30</v>
      </c>
      <c r="Q359" s="4">
        <f>INDEX(Marks_Of_Student_raw_1!$L$2:$L$15,O359)</f>
        <v>1652754</v>
      </c>
      <c r="R359" s="4" t="str">
        <f t="shared" si="21"/>
        <v>ME3001</v>
      </c>
      <c r="S359" s="4">
        <f t="shared" si="22"/>
        <v>191</v>
      </c>
      <c r="T359" s="4">
        <f t="shared" ca="1" si="23"/>
        <v>1</v>
      </c>
    </row>
    <row r="360" spans="15:20" x14ac:dyDescent="0.3">
      <c r="O360" s="4">
        <f t="shared" si="20"/>
        <v>9</v>
      </c>
      <c r="P360" s="4">
        <f>COUNTIF($O$2:O360,O360)</f>
        <v>31</v>
      </c>
      <c r="Q360" s="4">
        <f>INDEX(Marks_Of_Student_raw_1!$L$2:$L$15,O360)</f>
        <v>1652754</v>
      </c>
      <c r="R360" s="4" t="str">
        <f t="shared" si="21"/>
        <v>SP1005</v>
      </c>
      <c r="S360" s="4">
        <f t="shared" si="22"/>
        <v>192</v>
      </c>
      <c r="T360" s="4">
        <f t="shared" ca="1" si="23"/>
        <v>1</v>
      </c>
    </row>
    <row r="361" spans="15:20" x14ac:dyDescent="0.3">
      <c r="O361" s="4">
        <f t="shared" si="20"/>
        <v>9</v>
      </c>
      <c r="P361" s="4">
        <f>COUNTIF($O$2:O361,O361)</f>
        <v>32</v>
      </c>
      <c r="Q361" s="4">
        <f>INDEX(Marks_Of_Student_raw_1!$L$2:$L$15,O361)</f>
        <v>1652754</v>
      </c>
      <c r="R361" s="4" t="str">
        <f t="shared" si="21"/>
        <v>ME2009</v>
      </c>
      <c r="S361" s="4">
        <f t="shared" si="22"/>
        <v>192</v>
      </c>
      <c r="T361" s="4">
        <f t="shared" ca="1" si="23"/>
        <v>0</v>
      </c>
    </row>
    <row r="362" spans="15:20" x14ac:dyDescent="0.3">
      <c r="O362" s="4">
        <f t="shared" si="20"/>
        <v>9</v>
      </c>
      <c r="P362" s="4">
        <f>COUNTIF($O$2:O362,O362)</f>
        <v>33</v>
      </c>
      <c r="Q362" s="4">
        <f>INDEX(Marks_Of_Student_raw_1!$L$2:$L$15,O362)</f>
        <v>1652754</v>
      </c>
      <c r="R362" s="4" t="str">
        <f t="shared" si="21"/>
        <v>MT2001</v>
      </c>
      <c r="S362" s="4">
        <f t="shared" si="22"/>
        <v>192</v>
      </c>
      <c r="T362" s="4">
        <f t="shared" ca="1" si="23"/>
        <v>0</v>
      </c>
    </row>
    <row r="363" spans="15:20" x14ac:dyDescent="0.3">
      <c r="O363" s="4">
        <f t="shared" si="20"/>
        <v>9</v>
      </c>
      <c r="P363" s="4">
        <f>COUNTIF($O$2:O363,O363)</f>
        <v>34</v>
      </c>
      <c r="Q363" s="4">
        <f>INDEX(Marks_Of_Student_raw_1!$L$2:$L$15,O363)</f>
        <v>1652754</v>
      </c>
      <c r="R363" s="4" t="str">
        <f t="shared" si="21"/>
        <v>ME2019</v>
      </c>
      <c r="S363" s="4">
        <f t="shared" si="22"/>
        <v>192</v>
      </c>
      <c r="T363" s="4">
        <f t="shared" ca="1" si="23"/>
        <v>1</v>
      </c>
    </row>
    <row r="364" spans="15:20" x14ac:dyDescent="0.3">
      <c r="O364" s="4">
        <f t="shared" si="20"/>
        <v>9</v>
      </c>
      <c r="P364" s="4">
        <f>COUNTIF($O$2:O364,O364)</f>
        <v>35</v>
      </c>
      <c r="Q364" s="4">
        <f>INDEX(Marks_Of_Student_raw_1!$L$2:$L$15,O364)</f>
        <v>1652754</v>
      </c>
      <c r="R364" s="4" t="str">
        <f t="shared" si="21"/>
        <v>ME3031</v>
      </c>
      <c r="S364" s="4">
        <f t="shared" si="22"/>
        <v>192</v>
      </c>
      <c r="T364" s="4">
        <f t="shared" ca="1" si="23"/>
        <v>1</v>
      </c>
    </row>
    <row r="365" spans="15:20" x14ac:dyDescent="0.3">
      <c r="O365" s="4">
        <f t="shared" si="20"/>
        <v>9</v>
      </c>
      <c r="P365" s="4">
        <f>COUNTIF($O$2:O365,O365)</f>
        <v>36</v>
      </c>
      <c r="Q365" s="4">
        <f>INDEX(Marks_Of_Student_raw_1!$L$2:$L$15,O365)</f>
        <v>1652754</v>
      </c>
      <c r="R365" s="4" t="str">
        <f t="shared" si="21"/>
        <v>ME3033</v>
      </c>
      <c r="S365" s="4">
        <f t="shared" si="22"/>
        <v>192</v>
      </c>
      <c r="T365" s="4">
        <f t="shared" ca="1" si="23"/>
        <v>1</v>
      </c>
    </row>
    <row r="366" spans="15:20" x14ac:dyDescent="0.3">
      <c r="O366" s="4">
        <f t="shared" si="20"/>
        <v>9</v>
      </c>
      <c r="P366" s="4">
        <f>COUNTIF($O$2:O366,O366)</f>
        <v>37</v>
      </c>
      <c r="Q366" s="4">
        <f>INDEX(Marks_Of_Student_raw_1!$L$2:$L$15,O366)</f>
        <v>1652754</v>
      </c>
      <c r="R366" s="4" t="str">
        <f t="shared" si="21"/>
        <v>SP1009</v>
      </c>
      <c r="S366" s="4">
        <f t="shared" si="22"/>
        <v>201</v>
      </c>
      <c r="T366" s="4">
        <f t="shared" ca="1" si="23"/>
        <v>1</v>
      </c>
    </row>
    <row r="367" spans="15:20" x14ac:dyDescent="0.3">
      <c r="O367" s="4">
        <f t="shared" si="20"/>
        <v>9</v>
      </c>
      <c r="P367" s="4">
        <f>COUNTIF($O$2:O367,O367)</f>
        <v>38</v>
      </c>
      <c r="Q367" s="4">
        <f>INDEX(Marks_Of_Student_raw_1!$L$2:$L$15,O367)</f>
        <v>1652754</v>
      </c>
      <c r="R367" s="4" t="str">
        <f t="shared" si="21"/>
        <v>ME3201</v>
      </c>
      <c r="S367" s="4">
        <f t="shared" si="22"/>
        <v>201</v>
      </c>
      <c r="T367" s="4">
        <f t="shared" ca="1" si="23"/>
        <v>1</v>
      </c>
    </row>
    <row r="368" spans="15:20" x14ac:dyDescent="0.3">
      <c r="O368" s="4">
        <f t="shared" si="20"/>
        <v>9</v>
      </c>
      <c r="P368" s="4">
        <f>COUNTIF($O$2:O368,O368)</f>
        <v>39</v>
      </c>
      <c r="Q368" s="4">
        <f>INDEX(Marks_Of_Student_raw_1!$L$2:$L$15,O368)</f>
        <v>1652754</v>
      </c>
      <c r="R368" s="4" t="str">
        <f t="shared" si="21"/>
        <v>ME4479</v>
      </c>
      <c r="S368" s="4">
        <f t="shared" si="22"/>
        <v>201</v>
      </c>
      <c r="T368" s="4">
        <f t="shared" ca="1" si="23"/>
        <v>1</v>
      </c>
    </row>
    <row r="369" spans="15:20" x14ac:dyDescent="0.3">
      <c r="O369" s="4">
        <f t="shared" si="20"/>
        <v>9</v>
      </c>
      <c r="P369" s="4">
        <f>COUNTIF($O$2:O369,O369)</f>
        <v>40</v>
      </c>
      <c r="Q369" s="4">
        <f>INDEX(Marks_Of_Student_raw_1!$L$2:$L$15,O369)</f>
        <v>1652754</v>
      </c>
      <c r="R369" s="4" t="str">
        <f t="shared" si="21"/>
        <v>ME3215</v>
      </c>
      <c r="S369" s="4">
        <f t="shared" si="22"/>
        <v>201</v>
      </c>
      <c r="T369" s="4">
        <f t="shared" ca="1" si="23"/>
        <v>1</v>
      </c>
    </row>
    <row r="370" spans="15:20" x14ac:dyDescent="0.3">
      <c r="O370" s="4">
        <f t="shared" si="20"/>
        <v>9</v>
      </c>
      <c r="P370" s="4">
        <f>COUNTIF($O$2:O370,O370)</f>
        <v>41</v>
      </c>
      <c r="Q370" s="4">
        <f>INDEX(Marks_Of_Student_raw_1!$L$2:$L$15,O370)</f>
        <v>1652754</v>
      </c>
      <c r="R370" s="4" t="str">
        <f t="shared" si="21"/>
        <v>ME4045</v>
      </c>
      <c r="S370" s="4">
        <f t="shared" si="22"/>
        <v>201</v>
      </c>
      <c r="T370" s="4">
        <f t="shared" ca="1" si="23"/>
        <v>0</v>
      </c>
    </row>
    <row r="371" spans="15:20" x14ac:dyDescent="0.3">
      <c r="O371" s="4">
        <f t="shared" si="20"/>
        <v>10</v>
      </c>
      <c r="P371" s="4">
        <f>COUNTIF($O$2:O371,O371)</f>
        <v>1</v>
      </c>
      <c r="Q371" s="4">
        <f>INDEX(Marks_Of_Student_raw_1!$L$2:$L$15,O371)</f>
        <v>1752524</v>
      </c>
      <c r="R371" s="4" t="str">
        <f t="shared" si="21"/>
        <v>SP1011</v>
      </c>
      <c r="S371" s="4">
        <f t="shared" si="22"/>
        <v>171</v>
      </c>
      <c r="T371" s="4">
        <f t="shared" ca="1" si="23"/>
        <v>1</v>
      </c>
    </row>
    <row r="372" spans="15:20" x14ac:dyDescent="0.3">
      <c r="O372" s="4">
        <f t="shared" si="20"/>
        <v>10</v>
      </c>
      <c r="P372" s="4">
        <f>COUNTIF($O$2:O372,O372)</f>
        <v>2</v>
      </c>
      <c r="Q372" s="4">
        <f>INDEX(Marks_Of_Student_raw_1!$L$2:$L$15,O372)</f>
        <v>1752524</v>
      </c>
      <c r="R372" s="4" t="str">
        <f t="shared" si="21"/>
        <v>MT1007</v>
      </c>
      <c r="S372" s="4">
        <f t="shared" si="22"/>
        <v>171</v>
      </c>
      <c r="T372" s="4">
        <f t="shared" ca="1" si="23"/>
        <v>0</v>
      </c>
    </row>
    <row r="373" spans="15:20" x14ac:dyDescent="0.3">
      <c r="O373" s="4">
        <f t="shared" si="20"/>
        <v>10</v>
      </c>
      <c r="P373" s="4">
        <f>COUNTIF($O$2:O373,O373)</f>
        <v>3</v>
      </c>
      <c r="Q373" s="4">
        <f>INDEX(Marks_Of_Student_raw_1!$L$2:$L$15,O373)</f>
        <v>1752524</v>
      </c>
      <c r="R373" s="4" t="str">
        <f t="shared" si="21"/>
        <v>MT1003</v>
      </c>
      <c r="S373" s="4">
        <f t="shared" si="22"/>
        <v>171</v>
      </c>
      <c r="T373" s="4">
        <f t="shared" ca="1" si="23"/>
        <v>0</v>
      </c>
    </row>
    <row r="374" spans="15:20" x14ac:dyDescent="0.3">
      <c r="O374" s="4">
        <f t="shared" si="20"/>
        <v>10</v>
      </c>
      <c r="P374" s="4">
        <f>COUNTIF($O$2:O374,O374)</f>
        <v>4</v>
      </c>
      <c r="Q374" s="4">
        <f>INDEX(Marks_Of_Student_raw_1!$L$2:$L$15,O374)</f>
        <v>1752524</v>
      </c>
      <c r="R374" s="4" t="str">
        <f t="shared" si="21"/>
        <v>PH1003</v>
      </c>
      <c r="S374" s="4">
        <f t="shared" si="22"/>
        <v>171</v>
      </c>
      <c r="T374" s="4">
        <f t="shared" ca="1" si="23"/>
        <v>1</v>
      </c>
    </row>
    <row r="375" spans="15:20" x14ac:dyDescent="0.3">
      <c r="O375" s="4">
        <f t="shared" si="20"/>
        <v>10</v>
      </c>
      <c r="P375" s="4">
        <f>COUNTIF($O$2:O375,O375)</f>
        <v>5</v>
      </c>
      <c r="Q375" s="4">
        <f>INDEX(Marks_Of_Student_raw_1!$L$2:$L$15,O375)</f>
        <v>1752524</v>
      </c>
      <c r="R375" s="4" t="str">
        <f t="shared" si="21"/>
        <v>ME1001</v>
      </c>
      <c r="S375" s="4">
        <f t="shared" si="22"/>
        <v>171</v>
      </c>
      <c r="T375" s="4">
        <f t="shared" ca="1" si="23"/>
        <v>1</v>
      </c>
    </row>
    <row r="376" spans="15:20" x14ac:dyDescent="0.3">
      <c r="O376" s="4">
        <f t="shared" si="20"/>
        <v>10</v>
      </c>
      <c r="P376" s="4">
        <f>COUNTIF($O$2:O376,O376)</f>
        <v>6</v>
      </c>
      <c r="Q376" s="4">
        <f>INDEX(Marks_Of_Student_raw_1!$L$2:$L$15,O376)</f>
        <v>1752524</v>
      </c>
      <c r="R376" s="4" t="str">
        <f t="shared" si="21"/>
        <v>MT1005</v>
      </c>
      <c r="S376" s="4">
        <f t="shared" si="22"/>
        <v>172</v>
      </c>
      <c r="T376" s="4">
        <f t="shared" ca="1" si="23"/>
        <v>0</v>
      </c>
    </row>
    <row r="377" spans="15:20" x14ac:dyDescent="0.3">
      <c r="O377" s="4">
        <f t="shared" si="20"/>
        <v>10</v>
      </c>
      <c r="P377" s="4">
        <f>COUNTIF($O$2:O377,O377)</f>
        <v>7</v>
      </c>
      <c r="Q377" s="4">
        <f>INDEX(Marks_Of_Student_raw_1!$L$2:$L$15,O377)</f>
        <v>1752524</v>
      </c>
      <c r="R377" s="4" t="str">
        <f t="shared" si="21"/>
        <v>PH1005</v>
      </c>
      <c r="S377" s="4">
        <f t="shared" si="22"/>
        <v>172</v>
      </c>
      <c r="T377" s="4">
        <f t="shared" ca="1" si="23"/>
        <v>0</v>
      </c>
    </row>
    <row r="378" spans="15:20" x14ac:dyDescent="0.3">
      <c r="O378" s="4">
        <f t="shared" si="20"/>
        <v>10</v>
      </c>
      <c r="P378" s="4">
        <f>COUNTIF($O$2:O378,O378)</f>
        <v>8</v>
      </c>
      <c r="Q378" s="4">
        <f>INDEX(Marks_Of_Student_raw_1!$L$2:$L$15,O378)</f>
        <v>1752524</v>
      </c>
      <c r="R378" s="4" t="str">
        <f t="shared" si="21"/>
        <v>PH1007</v>
      </c>
      <c r="S378" s="4">
        <f t="shared" si="22"/>
        <v>172</v>
      </c>
      <c r="T378" s="4">
        <f t="shared" ca="1" si="23"/>
        <v>0</v>
      </c>
    </row>
    <row r="379" spans="15:20" x14ac:dyDescent="0.3">
      <c r="O379" s="4">
        <f t="shared" si="20"/>
        <v>10</v>
      </c>
      <c r="P379" s="4">
        <f>COUNTIF($O$2:O379,O379)</f>
        <v>9</v>
      </c>
      <c r="Q379" s="4">
        <f>INDEX(Marks_Of_Student_raw_1!$L$2:$L$15,O379)</f>
        <v>1752524</v>
      </c>
      <c r="R379" s="4" t="str">
        <f t="shared" si="21"/>
        <v>AS1003</v>
      </c>
      <c r="S379" s="4">
        <f t="shared" si="22"/>
        <v>172</v>
      </c>
      <c r="T379" s="4">
        <f t="shared" ca="1" si="23"/>
        <v>1</v>
      </c>
    </row>
    <row r="380" spans="15:20" x14ac:dyDescent="0.3">
      <c r="O380" s="4">
        <f t="shared" si="20"/>
        <v>10</v>
      </c>
      <c r="P380" s="4">
        <f>COUNTIF($O$2:O380,O380)</f>
        <v>10</v>
      </c>
      <c r="Q380" s="4">
        <f>INDEX(Marks_Of_Student_raw_1!$L$2:$L$15,O380)</f>
        <v>1752524</v>
      </c>
      <c r="R380" s="4" t="str">
        <f t="shared" si="21"/>
        <v>CI1003</v>
      </c>
      <c r="S380" s="4">
        <f t="shared" si="22"/>
        <v>172</v>
      </c>
      <c r="T380" s="4">
        <f t="shared" ca="1" si="23"/>
        <v>0</v>
      </c>
    </row>
    <row r="381" spans="15:20" x14ac:dyDescent="0.3">
      <c r="O381" s="4">
        <f t="shared" si="20"/>
        <v>10</v>
      </c>
      <c r="P381" s="4">
        <f>COUNTIF($O$2:O381,O381)</f>
        <v>11</v>
      </c>
      <c r="Q381" s="4">
        <f>INDEX(Marks_Of_Student_raw_1!$L$2:$L$15,O381)</f>
        <v>1752524</v>
      </c>
      <c r="R381" s="4" t="str">
        <f t="shared" si="21"/>
        <v>ME1005</v>
      </c>
      <c r="S381" s="4">
        <f t="shared" si="22"/>
        <v>172</v>
      </c>
      <c r="T381" s="4">
        <f t="shared" ca="1" si="23"/>
        <v>1</v>
      </c>
    </row>
    <row r="382" spans="15:20" x14ac:dyDescent="0.3">
      <c r="O382" s="4">
        <f t="shared" si="20"/>
        <v>10</v>
      </c>
      <c r="P382" s="4">
        <f>COUNTIF($O$2:O382,O382)</f>
        <v>12</v>
      </c>
      <c r="Q382" s="4">
        <f>INDEX(Marks_Of_Student_raw_1!$L$2:$L$15,O382)</f>
        <v>1752524</v>
      </c>
      <c r="R382" s="4" t="str">
        <f t="shared" si="21"/>
        <v>CI2001</v>
      </c>
      <c r="S382" s="4">
        <f t="shared" si="22"/>
        <v>181</v>
      </c>
      <c r="T382" s="4">
        <f t="shared" ca="1" si="23"/>
        <v>1</v>
      </c>
    </row>
    <row r="383" spans="15:20" x14ac:dyDescent="0.3">
      <c r="O383" s="4">
        <f t="shared" si="20"/>
        <v>10</v>
      </c>
      <c r="P383" s="4">
        <f>COUNTIF($O$2:O383,O383)</f>
        <v>13</v>
      </c>
      <c r="Q383" s="4">
        <f>INDEX(Marks_Of_Student_raw_1!$L$2:$L$15,O383)</f>
        <v>1752524</v>
      </c>
      <c r="R383" s="4" t="str">
        <f t="shared" si="21"/>
        <v>ME2003</v>
      </c>
      <c r="S383" s="4">
        <f t="shared" si="22"/>
        <v>181</v>
      </c>
      <c r="T383" s="4">
        <f t="shared" ca="1" si="23"/>
        <v>0</v>
      </c>
    </row>
    <row r="384" spans="15:20" x14ac:dyDescent="0.3">
      <c r="O384" s="4">
        <f t="shared" si="20"/>
        <v>10</v>
      </c>
      <c r="P384" s="4">
        <f>COUNTIF($O$2:O384,O384)</f>
        <v>14</v>
      </c>
      <c r="Q384" s="4">
        <f>INDEX(Marks_Of_Student_raw_1!$L$2:$L$15,O384)</f>
        <v>1752524</v>
      </c>
      <c r="R384" s="4" t="str">
        <f t="shared" si="21"/>
        <v>CH1003</v>
      </c>
      <c r="S384" s="4">
        <f t="shared" si="22"/>
        <v>181</v>
      </c>
      <c r="T384" s="4">
        <f t="shared" ca="1" si="23"/>
        <v>1</v>
      </c>
    </row>
    <row r="385" spans="15:20" x14ac:dyDescent="0.3">
      <c r="O385" s="4">
        <f t="shared" si="20"/>
        <v>10</v>
      </c>
      <c r="P385" s="4">
        <f>COUNTIF($O$2:O385,O385)</f>
        <v>15</v>
      </c>
      <c r="Q385" s="4">
        <f>INDEX(Marks_Of_Student_raw_1!$L$2:$L$15,O385)</f>
        <v>1752524</v>
      </c>
      <c r="R385" s="4" t="str">
        <f t="shared" si="21"/>
        <v>ME2021</v>
      </c>
      <c r="S385" s="4">
        <f t="shared" si="22"/>
        <v>181</v>
      </c>
      <c r="T385" s="4">
        <f t="shared" ca="1" si="23"/>
        <v>1</v>
      </c>
    </row>
    <row r="386" spans="15:20" x14ac:dyDescent="0.3">
      <c r="O386" s="4">
        <f t="shared" si="20"/>
        <v>10</v>
      </c>
      <c r="P386" s="4">
        <f>COUNTIF($O$2:O386,O386)</f>
        <v>16</v>
      </c>
      <c r="Q386" s="4">
        <f>INDEX(Marks_Of_Student_raw_1!$L$2:$L$15,O386)</f>
        <v>1752524</v>
      </c>
      <c r="R386" s="4" t="str">
        <f t="shared" si="21"/>
        <v>ME2001</v>
      </c>
      <c r="S386" s="4">
        <f t="shared" si="22"/>
        <v>181</v>
      </c>
      <c r="T386" s="4">
        <f t="shared" ca="1" si="23"/>
        <v>0</v>
      </c>
    </row>
    <row r="387" spans="15:20" x14ac:dyDescent="0.3">
      <c r="O387" s="4">
        <f t="shared" ref="O387:O450" si="24">QUOTIENT(ROW(O387) - 2, $J$3) +1</f>
        <v>10</v>
      </c>
      <c r="P387" s="4">
        <f>COUNTIF($O$2:O387,O387)</f>
        <v>17</v>
      </c>
      <c r="Q387" s="4">
        <f>INDEX(Marks_Of_Student_raw_1!$L$2:$L$15,O387)</f>
        <v>1752524</v>
      </c>
      <c r="R387" s="4" t="str">
        <f t="shared" ref="R387:R450" si="25">INDEX($M$2:$M$42,P387)</f>
        <v>CI2003</v>
      </c>
      <c r="S387" s="4">
        <f t="shared" ref="S387:S450" si="26">VLOOKUP(R387, $M$2:$N$42,2,FALSE)</f>
        <v>181</v>
      </c>
      <c r="T387" s="4">
        <f t="shared" ref="T387:T450" ca="1" si="27">RANDBETWEEN(0, 1)</f>
        <v>1</v>
      </c>
    </row>
    <row r="388" spans="15:20" x14ac:dyDescent="0.3">
      <c r="O388" s="4">
        <f t="shared" si="24"/>
        <v>10</v>
      </c>
      <c r="P388" s="4">
        <f>COUNTIF($O$2:O388,O388)</f>
        <v>18</v>
      </c>
      <c r="Q388" s="4">
        <f>INDEX(Marks_Of_Student_raw_1!$L$2:$L$15,O388)</f>
        <v>1752524</v>
      </c>
      <c r="R388" s="4" t="str">
        <f t="shared" si="25"/>
        <v>SP1007</v>
      </c>
      <c r="S388" s="4">
        <f t="shared" si="26"/>
        <v>181</v>
      </c>
      <c r="T388" s="4">
        <f t="shared" ca="1" si="27"/>
        <v>0</v>
      </c>
    </row>
    <row r="389" spans="15:20" x14ac:dyDescent="0.3">
      <c r="O389" s="4">
        <f t="shared" si="24"/>
        <v>10</v>
      </c>
      <c r="P389" s="4">
        <f>COUNTIF($O$2:O389,O389)</f>
        <v>19</v>
      </c>
      <c r="Q389" s="4">
        <f>INDEX(Marks_Of_Student_raw_1!$L$2:$L$15,O389)</f>
        <v>1752524</v>
      </c>
      <c r="R389" s="4" t="str">
        <f t="shared" si="25"/>
        <v>ME2013</v>
      </c>
      <c r="S389" s="4">
        <f t="shared" si="26"/>
        <v>182</v>
      </c>
      <c r="T389" s="4">
        <f t="shared" ca="1" si="27"/>
        <v>1</v>
      </c>
    </row>
    <row r="390" spans="15:20" x14ac:dyDescent="0.3">
      <c r="O390" s="4">
        <f t="shared" si="24"/>
        <v>10</v>
      </c>
      <c r="P390" s="4">
        <f>COUNTIF($O$2:O390,O390)</f>
        <v>20</v>
      </c>
      <c r="Q390" s="4">
        <f>INDEX(Marks_Of_Student_raw_1!$L$2:$L$15,O390)</f>
        <v>1752524</v>
      </c>
      <c r="R390" s="4" t="str">
        <f t="shared" si="25"/>
        <v>ME2015</v>
      </c>
      <c r="S390" s="4">
        <f t="shared" si="26"/>
        <v>182</v>
      </c>
      <c r="T390" s="4">
        <f t="shared" ca="1" si="27"/>
        <v>0</v>
      </c>
    </row>
    <row r="391" spans="15:20" x14ac:dyDescent="0.3">
      <c r="O391" s="4">
        <f t="shared" si="24"/>
        <v>10</v>
      </c>
      <c r="P391" s="4">
        <f>COUNTIF($O$2:O391,O391)</f>
        <v>21</v>
      </c>
      <c r="Q391" s="4">
        <f>INDEX(Marks_Of_Student_raw_1!$L$2:$L$15,O391)</f>
        <v>1752524</v>
      </c>
      <c r="R391" s="4" t="str">
        <f t="shared" si="25"/>
        <v>ME2007</v>
      </c>
      <c r="S391" s="4">
        <f t="shared" si="26"/>
        <v>182</v>
      </c>
      <c r="T391" s="4">
        <f t="shared" ca="1" si="27"/>
        <v>1</v>
      </c>
    </row>
    <row r="392" spans="15:20" x14ac:dyDescent="0.3">
      <c r="O392" s="4">
        <f t="shared" si="24"/>
        <v>10</v>
      </c>
      <c r="P392" s="4">
        <f>COUNTIF($O$2:O392,O392)</f>
        <v>22</v>
      </c>
      <c r="Q392" s="4">
        <f>INDEX(Marks_Of_Student_raw_1!$L$2:$L$15,O392)</f>
        <v>1752524</v>
      </c>
      <c r="R392" s="4" t="str">
        <f t="shared" si="25"/>
        <v>CO1003</v>
      </c>
      <c r="S392" s="4">
        <f t="shared" si="26"/>
        <v>182</v>
      </c>
      <c r="T392" s="4">
        <f t="shared" ca="1" si="27"/>
        <v>1</v>
      </c>
    </row>
    <row r="393" spans="15:20" x14ac:dyDescent="0.3">
      <c r="O393" s="4">
        <f t="shared" si="24"/>
        <v>10</v>
      </c>
      <c r="P393" s="4">
        <f>COUNTIF($O$2:O393,O393)</f>
        <v>23</v>
      </c>
      <c r="Q393" s="4">
        <f>INDEX(Marks_Of_Student_raw_1!$L$2:$L$15,O393)</f>
        <v>1752524</v>
      </c>
      <c r="R393" s="4" t="str">
        <f t="shared" si="25"/>
        <v>ME2005</v>
      </c>
      <c r="S393" s="4">
        <f t="shared" si="26"/>
        <v>182</v>
      </c>
      <c r="T393" s="4">
        <f t="shared" ca="1" si="27"/>
        <v>0</v>
      </c>
    </row>
    <row r="394" spans="15:20" x14ac:dyDescent="0.3">
      <c r="O394" s="4">
        <f t="shared" si="24"/>
        <v>10</v>
      </c>
      <c r="P394" s="4">
        <f>COUNTIF($O$2:O394,O394)</f>
        <v>24</v>
      </c>
      <c r="Q394" s="4">
        <f>INDEX(Marks_Of_Student_raw_1!$L$2:$L$15,O394)</f>
        <v>1752524</v>
      </c>
      <c r="R394" s="4" t="str">
        <f t="shared" si="25"/>
        <v>ME3003</v>
      </c>
      <c r="S394" s="4">
        <f t="shared" si="26"/>
        <v>191</v>
      </c>
      <c r="T394" s="4">
        <f t="shared" ca="1" si="27"/>
        <v>1</v>
      </c>
    </row>
    <row r="395" spans="15:20" x14ac:dyDescent="0.3">
      <c r="O395" s="4">
        <f t="shared" si="24"/>
        <v>10</v>
      </c>
      <c r="P395" s="4">
        <f>COUNTIF($O$2:O395,O395)</f>
        <v>25</v>
      </c>
      <c r="Q395" s="4">
        <f>INDEX(Marks_Of_Student_raw_1!$L$2:$L$15,O395)</f>
        <v>1752524</v>
      </c>
      <c r="R395" s="4" t="str">
        <f t="shared" si="25"/>
        <v>MT1009</v>
      </c>
      <c r="S395" s="4">
        <f t="shared" si="26"/>
        <v>191</v>
      </c>
      <c r="T395" s="4">
        <f t="shared" ca="1" si="27"/>
        <v>1</v>
      </c>
    </row>
    <row r="396" spans="15:20" x14ac:dyDescent="0.3">
      <c r="O396" s="4">
        <f t="shared" si="24"/>
        <v>10</v>
      </c>
      <c r="P396" s="4">
        <f>COUNTIF($O$2:O396,O396)</f>
        <v>26</v>
      </c>
      <c r="Q396" s="4">
        <f>INDEX(Marks_Of_Student_raw_1!$L$2:$L$15,O396)</f>
        <v>1752524</v>
      </c>
      <c r="R396" s="4" t="str">
        <f t="shared" si="25"/>
        <v>SP1003</v>
      </c>
      <c r="S396" s="4">
        <f t="shared" si="26"/>
        <v>191</v>
      </c>
      <c r="T396" s="4">
        <f t="shared" ca="1" si="27"/>
        <v>1</v>
      </c>
    </row>
    <row r="397" spans="15:20" x14ac:dyDescent="0.3">
      <c r="O397" s="4">
        <f t="shared" si="24"/>
        <v>10</v>
      </c>
      <c r="P397" s="4">
        <f>COUNTIF($O$2:O397,O397)</f>
        <v>27</v>
      </c>
      <c r="Q397" s="4">
        <f>INDEX(Marks_Of_Student_raw_1!$L$2:$L$15,O397)</f>
        <v>1752524</v>
      </c>
      <c r="R397" s="4" t="str">
        <f t="shared" si="25"/>
        <v>ME2023</v>
      </c>
      <c r="S397" s="4">
        <f t="shared" si="26"/>
        <v>191</v>
      </c>
      <c r="T397" s="4">
        <f t="shared" ca="1" si="27"/>
        <v>1</v>
      </c>
    </row>
    <row r="398" spans="15:20" x14ac:dyDescent="0.3">
      <c r="O398" s="4">
        <f t="shared" si="24"/>
        <v>10</v>
      </c>
      <c r="P398" s="4">
        <f>COUNTIF($O$2:O398,O398)</f>
        <v>28</v>
      </c>
      <c r="Q398" s="4">
        <f>INDEX(Marks_Of_Student_raw_1!$L$2:$L$15,O398)</f>
        <v>1752524</v>
      </c>
      <c r="R398" s="4" t="str">
        <f t="shared" si="25"/>
        <v>ME2071</v>
      </c>
      <c r="S398" s="4">
        <f t="shared" si="26"/>
        <v>191</v>
      </c>
      <c r="T398" s="4">
        <f t="shared" ca="1" si="27"/>
        <v>1</v>
      </c>
    </row>
    <row r="399" spans="15:20" x14ac:dyDescent="0.3">
      <c r="O399" s="4">
        <f t="shared" si="24"/>
        <v>10</v>
      </c>
      <c r="P399" s="4">
        <f>COUNTIF($O$2:O399,O399)</f>
        <v>29</v>
      </c>
      <c r="Q399" s="4">
        <f>INDEX(Marks_Of_Student_raw_1!$L$2:$L$15,O399)</f>
        <v>1752524</v>
      </c>
      <c r="R399" s="4" t="str">
        <f t="shared" si="25"/>
        <v>ME2011</v>
      </c>
      <c r="S399" s="4">
        <f t="shared" si="26"/>
        <v>191</v>
      </c>
      <c r="T399" s="4">
        <f t="shared" ca="1" si="27"/>
        <v>0</v>
      </c>
    </row>
    <row r="400" spans="15:20" x14ac:dyDescent="0.3">
      <c r="O400" s="4">
        <f t="shared" si="24"/>
        <v>10</v>
      </c>
      <c r="P400" s="4">
        <f>COUNTIF($O$2:O400,O400)</f>
        <v>30</v>
      </c>
      <c r="Q400" s="4">
        <f>INDEX(Marks_Of_Student_raw_1!$L$2:$L$15,O400)</f>
        <v>1752524</v>
      </c>
      <c r="R400" s="4" t="str">
        <f t="shared" si="25"/>
        <v>ME3001</v>
      </c>
      <c r="S400" s="4">
        <f t="shared" si="26"/>
        <v>191</v>
      </c>
      <c r="T400" s="4">
        <f t="shared" ca="1" si="27"/>
        <v>1</v>
      </c>
    </row>
    <row r="401" spans="15:20" x14ac:dyDescent="0.3">
      <c r="O401" s="4">
        <f t="shared" si="24"/>
        <v>10</v>
      </c>
      <c r="P401" s="4">
        <f>COUNTIF($O$2:O401,O401)</f>
        <v>31</v>
      </c>
      <c r="Q401" s="4">
        <f>INDEX(Marks_Of_Student_raw_1!$L$2:$L$15,O401)</f>
        <v>1752524</v>
      </c>
      <c r="R401" s="4" t="str">
        <f t="shared" si="25"/>
        <v>SP1005</v>
      </c>
      <c r="S401" s="4">
        <f t="shared" si="26"/>
        <v>192</v>
      </c>
      <c r="T401" s="4">
        <f t="shared" ca="1" si="27"/>
        <v>1</v>
      </c>
    </row>
    <row r="402" spans="15:20" x14ac:dyDescent="0.3">
      <c r="O402" s="4">
        <f t="shared" si="24"/>
        <v>10</v>
      </c>
      <c r="P402" s="4">
        <f>COUNTIF($O$2:O402,O402)</f>
        <v>32</v>
      </c>
      <c r="Q402" s="4">
        <f>INDEX(Marks_Of_Student_raw_1!$L$2:$L$15,O402)</f>
        <v>1752524</v>
      </c>
      <c r="R402" s="4" t="str">
        <f t="shared" si="25"/>
        <v>ME2009</v>
      </c>
      <c r="S402" s="4">
        <f t="shared" si="26"/>
        <v>192</v>
      </c>
      <c r="T402" s="4">
        <f t="shared" ca="1" si="27"/>
        <v>1</v>
      </c>
    </row>
    <row r="403" spans="15:20" x14ac:dyDescent="0.3">
      <c r="O403" s="4">
        <f t="shared" si="24"/>
        <v>10</v>
      </c>
      <c r="P403" s="4">
        <f>COUNTIF($O$2:O403,O403)</f>
        <v>33</v>
      </c>
      <c r="Q403" s="4">
        <f>INDEX(Marks_Of_Student_raw_1!$L$2:$L$15,O403)</f>
        <v>1752524</v>
      </c>
      <c r="R403" s="4" t="str">
        <f t="shared" si="25"/>
        <v>MT2001</v>
      </c>
      <c r="S403" s="4">
        <f t="shared" si="26"/>
        <v>192</v>
      </c>
      <c r="T403" s="4">
        <f t="shared" ca="1" si="27"/>
        <v>0</v>
      </c>
    </row>
    <row r="404" spans="15:20" x14ac:dyDescent="0.3">
      <c r="O404" s="4">
        <f t="shared" si="24"/>
        <v>10</v>
      </c>
      <c r="P404" s="4">
        <f>COUNTIF($O$2:O404,O404)</f>
        <v>34</v>
      </c>
      <c r="Q404" s="4">
        <f>INDEX(Marks_Of_Student_raw_1!$L$2:$L$15,O404)</f>
        <v>1752524</v>
      </c>
      <c r="R404" s="4" t="str">
        <f t="shared" si="25"/>
        <v>ME2019</v>
      </c>
      <c r="S404" s="4">
        <f t="shared" si="26"/>
        <v>192</v>
      </c>
      <c r="T404" s="4">
        <f t="shared" ca="1" si="27"/>
        <v>0</v>
      </c>
    </row>
    <row r="405" spans="15:20" x14ac:dyDescent="0.3">
      <c r="O405" s="4">
        <f t="shared" si="24"/>
        <v>10</v>
      </c>
      <c r="P405" s="4">
        <f>COUNTIF($O$2:O405,O405)</f>
        <v>35</v>
      </c>
      <c r="Q405" s="4">
        <f>INDEX(Marks_Of_Student_raw_1!$L$2:$L$15,O405)</f>
        <v>1752524</v>
      </c>
      <c r="R405" s="4" t="str">
        <f t="shared" si="25"/>
        <v>ME3031</v>
      </c>
      <c r="S405" s="4">
        <f t="shared" si="26"/>
        <v>192</v>
      </c>
      <c r="T405" s="4">
        <f t="shared" ca="1" si="27"/>
        <v>0</v>
      </c>
    </row>
    <row r="406" spans="15:20" x14ac:dyDescent="0.3">
      <c r="O406" s="4">
        <f t="shared" si="24"/>
        <v>10</v>
      </c>
      <c r="P406" s="4">
        <f>COUNTIF($O$2:O406,O406)</f>
        <v>36</v>
      </c>
      <c r="Q406" s="4">
        <f>INDEX(Marks_Of_Student_raw_1!$L$2:$L$15,O406)</f>
        <v>1752524</v>
      </c>
      <c r="R406" s="4" t="str">
        <f t="shared" si="25"/>
        <v>ME3033</v>
      </c>
      <c r="S406" s="4">
        <f t="shared" si="26"/>
        <v>192</v>
      </c>
      <c r="T406" s="4">
        <f t="shared" ca="1" si="27"/>
        <v>0</v>
      </c>
    </row>
    <row r="407" spans="15:20" x14ac:dyDescent="0.3">
      <c r="O407" s="4">
        <f t="shared" si="24"/>
        <v>10</v>
      </c>
      <c r="P407" s="4">
        <f>COUNTIF($O$2:O407,O407)</f>
        <v>37</v>
      </c>
      <c r="Q407" s="4">
        <f>INDEX(Marks_Of_Student_raw_1!$L$2:$L$15,O407)</f>
        <v>1752524</v>
      </c>
      <c r="R407" s="4" t="str">
        <f t="shared" si="25"/>
        <v>SP1009</v>
      </c>
      <c r="S407" s="4">
        <f t="shared" si="26"/>
        <v>201</v>
      </c>
      <c r="T407" s="4">
        <f t="shared" ca="1" si="27"/>
        <v>0</v>
      </c>
    </row>
    <row r="408" spans="15:20" x14ac:dyDescent="0.3">
      <c r="O408" s="4">
        <f t="shared" si="24"/>
        <v>10</v>
      </c>
      <c r="P408" s="4">
        <f>COUNTIF($O$2:O408,O408)</f>
        <v>38</v>
      </c>
      <c r="Q408" s="4">
        <f>INDEX(Marks_Of_Student_raw_1!$L$2:$L$15,O408)</f>
        <v>1752524</v>
      </c>
      <c r="R408" s="4" t="str">
        <f t="shared" si="25"/>
        <v>ME3201</v>
      </c>
      <c r="S408" s="4">
        <f t="shared" si="26"/>
        <v>201</v>
      </c>
      <c r="T408" s="4">
        <f t="shared" ca="1" si="27"/>
        <v>1</v>
      </c>
    </row>
    <row r="409" spans="15:20" x14ac:dyDescent="0.3">
      <c r="O409" s="4">
        <f t="shared" si="24"/>
        <v>10</v>
      </c>
      <c r="P409" s="4">
        <f>COUNTIF($O$2:O409,O409)</f>
        <v>39</v>
      </c>
      <c r="Q409" s="4">
        <f>INDEX(Marks_Of_Student_raw_1!$L$2:$L$15,O409)</f>
        <v>1752524</v>
      </c>
      <c r="R409" s="4" t="str">
        <f t="shared" si="25"/>
        <v>ME4479</v>
      </c>
      <c r="S409" s="4">
        <f t="shared" si="26"/>
        <v>201</v>
      </c>
      <c r="T409" s="4">
        <f t="shared" ca="1" si="27"/>
        <v>1</v>
      </c>
    </row>
    <row r="410" spans="15:20" x14ac:dyDescent="0.3">
      <c r="O410" s="4">
        <f t="shared" si="24"/>
        <v>10</v>
      </c>
      <c r="P410" s="4">
        <f>COUNTIF($O$2:O410,O410)</f>
        <v>40</v>
      </c>
      <c r="Q410" s="4">
        <f>INDEX(Marks_Of_Student_raw_1!$L$2:$L$15,O410)</f>
        <v>1752524</v>
      </c>
      <c r="R410" s="4" t="str">
        <f t="shared" si="25"/>
        <v>ME3215</v>
      </c>
      <c r="S410" s="4">
        <f t="shared" si="26"/>
        <v>201</v>
      </c>
      <c r="T410" s="4">
        <f t="shared" ca="1" si="27"/>
        <v>0</v>
      </c>
    </row>
    <row r="411" spans="15:20" x14ac:dyDescent="0.3">
      <c r="O411" s="4">
        <f t="shared" si="24"/>
        <v>10</v>
      </c>
      <c r="P411" s="4">
        <f>COUNTIF($O$2:O411,O411)</f>
        <v>41</v>
      </c>
      <c r="Q411" s="4">
        <f>INDEX(Marks_Of_Student_raw_1!$L$2:$L$15,O411)</f>
        <v>1752524</v>
      </c>
      <c r="R411" s="4" t="str">
        <f t="shared" si="25"/>
        <v>ME4045</v>
      </c>
      <c r="S411" s="4">
        <f t="shared" si="26"/>
        <v>201</v>
      </c>
      <c r="T411" s="4">
        <f t="shared" ca="1" si="27"/>
        <v>1</v>
      </c>
    </row>
    <row r="412" spans="15:20" x14ac:dyDescent="0.3">
      <c r="O412" s="4">
        <f t="shared" si="24"/>
        <v>11</v>
      </c>
      <c r="P412" s="4">
        <f>COUNTIF($O$2:O412,O412)</f>
        <v>1</v>
      </c>
      <c r="Q412" s="4">
        <f>INDEX(Marks_Of_Student_raw_1!$L$2:$L$15,O412)</f>
        <v>1752082</v>
      </c>
      <c r="R412" s="4" t="str">
        <f t="shared" si="25"/>
        <v>SP1011</v>
      </c>
      <c r="S412" s="4">
        <f t="shared" si="26"/>
        <v>171</v>
      </c>
      <c r="T412" s="4">
        <f t="shared" ca="1" si="27"/>
        <v>0</v>
      </c>
    </row>
    <row r="413" spans="15:20" x14ac:dyDescent="0.3">
      <c r="O413" s="4">
        <f t="shared" si="24"/>
        <v>11</v>
      </c>
      <c r="P413" s="4">
        <f>COUNTIF($O$2:O413,O413)</f>
        <v>2</v>
      </c>
      <c r="Q413" s="4">
        <f>INDEX(Marks_Of_Student_raw_1!$L$2:$L$15,O413)</f>
        <v>1752082</v>
      </c>
      <c r="R413" s="4" t="str">
        <f t="shared" si="25"/>
        <v>MT1007</v>
      </c>
      <c r="S413" s="4">
        <f t="shared" si="26"/>
        <v>171</v>
      </c>
      <c r="T413" s="4">
        <f t="shared" ca="1" si="27"/>
        <v>1</v>
      </c>
    </row>
    <row r="414" spans="15:20" x14ac:dyDescent="0.3">
      <c r="O414" s="4">
        <f t="shared" si="24"/>
        <v>11</v>
      </c>
      <c r="P414" s="4">
        <f>COUNTIF($O$2:O414,O414)</f>
        <v>3</v>
      </c>
      <c r="Q414" s="4">
        <f>INDEX(Marks_Of_Student_raw_1!$L$2:$L$15,O414)</f>
        <v>1752082</v>
      </c>
      <c r="R414" s="4" t="str">
        <f t="shared" si="25"/>
        <v>MT1003</v>
      </c>
      <c r="S414" s="4">
        <f t="shared" si="26"/>
        <v>171</v>
      </c>
      <c r="T414" s="4">
        <f t="shared" ca="1" si="27"/>
        <v>1</v>
      </c>
    </row>
    <row r="415" spans="15:20" x14ac:dyDescent="0.3">
      <c r="O415" s="4">
        <f t="shared" si="24"/>
        <v>11</v>
      </c>
      <c r="P415" s="4">
        <f>COUNTIF($O$2:O415,O415)</f>
        <v>4</v>
      </c>
      <c r="Q415" s="4">
        <f>INDEX(Marks_Of_Student_raw_1!$L$2:$L$15,O415)</f>
        <v>1752082</v>
      </c>
      <c r="R415" s="4" t="str">
        <f t="shared" si="25"/>
        <v>PH1003</v>
      </c>
      <c r="S415" s="4">
        <f t="shared" si="26"/>
        <v>171</v>
      </c>
      <c r="T415" s="4">
        <f t="shared" ca="1" si="27"/>
        <v>0</v>
      </c>
    </row>
    <row r="416" spans="15:20" x14ac:dyDescent="0.3">
      <c r="O416" s="4">
        <f t="shared" si="24"/>
        <v>11</v>
      </c>
      <c r="P416" s="4">
        <f>COUNTIF($O$2:O416,O416)</f>
        <v>5</v>
      </c>
      <c r="Q416" s="4">
        <f>INDEX(Marks_Of_Student_raw_1!$L$2:$L$15,O416)</f>
        <v>1752082</v>
      </c>
      <c r="R416" s="4" t="str">
        <f t="shared" si="25"/>
        <v>ME1001</v>
      </c>
      <c r="S416" s="4">
        <f t="shared" si="26"/>
        <v>171</v>
      </c>
      <c r="T416" s="4">
        <f t="shared" ca="1" si="27"/>
        <v>1</v>
      </c>
    </row>
    <row r="417" spans="15:20" x14ac:dyDescent="0.3">
      <c r="O417" s="4">
        <f t="shared" si="24"/>
        <v>11</v>
      </c>
      <c r="P417" s="4">
        <f>COUNTIF($O$2:O417,O417)</f>
        <v>6</v>
      </c>
      <c r="Q417" s="4">
        <f>INDEX(Marks_Of_Student_raw_1!$L$2:$L$15,O417)</f>
        <v>1752082</v>
      </c>
      <c r="R417" s="4" t="str">
        <f t="shared" si="25"/>
        <v>MT1005</v>
      </c>
      <c r="S417" s="4">
        <f t="shared" si="26"/>
        <v>172</v>
      </c>
      <c r="T417" s="4">
        <f t="shared" ca="1" si="27"/>
        <v>0</v>
      </c>
    </row>
    <row r="418" spans="15:20" x14ac:dyDescent="0.3">
      <c r="O418" s="4">
        <f t="shared" si="24"/>
        <v>11</v>
      </c>
      <c r="P418" s="4">
        <f>COUNTIF($O$2:O418,O418)</f>
        <v>7</v>
      </c>
      <c r="Q418" s="4">
        <f>INDEX(Marks_Of_Student_raw_1!$L$2:$L$15,O418)</f>
        <v>1752082</v>
      </c>
      <c r="R418" s="4" t="str">
        <f t="shared" si="25"/>
        <v>PH1005</v>
      </c>
      <c r="S418" s="4">
        <f t="shared" si="26"/>
        <v>172</v>
      </c>
      <c r="T418" s="4">
        <f t="shared" ca="1" si="27"/>
        <v>1</v>
      </c>
    </row>
    <row r="419" spans="15:20" x14ac:dyDescent="0.3">
      <c r="O419" s="4">
        <f t="shared" si="24"/>
        <v>11</v>
      </c>
      <c r="P419" s="4">
        <f>COUNTIF($O$2:O419,O419)</f>
        <v>8</v>
      </c>
      <c r="Q419" s="4">
        <f>INDEX(Marks_Of_Student_raw_1!$L$2:$L$15,O419)</f>
        <v>1752082</v>
      </c>
      <c r="R419" s="4" t="str">
        <f t="shared" si="25"/>
        <v>PH1007</v>
      </c>
      <c r="S419" s="4">
        <f t="shared" si="26"/>
        <v>172</v>
      </c>
      <c r="T419" s="4">
        <f t="shared" ca="1" si="27"/>
        <v>1</v>
      </c>
    </row>
    <row r="420" spans="15:20" x14ac:dyDescent="0.3">
      <c r="O420" s="4">
        <f t="shared" si="24"/>
        <v>11</v>
      </c>
      <c r="P420" s="4">
        <f>COUNTIF($O$2:O420,O420)</f>
        <v>9</v>
      </c>
      <c r="Q420" s="4">
        <f>INDEX(Marks_Of_Student_raw_1!$L$2:$L$15,O420)</f>
        <v>1752082</v>
      </c>
      <c r="R420" s="4" t="str">
        <f t="shared" si="25"/>
        <v>AS1003</v>
      </c>
      <c r="S420" s="4">
        <f t="shared" si="26"/>
        <v>172</v>
      </c>
      <c r="T420" s="4">
        <f t="shared" ca="1" si="27"/>
        <v>0</v>
      </c>
    </row>
    <row r="421" spans="15:20" x14ac:dyDescent="0.3">
      <c r="O421" s="4">
        <f t="shared" si="24"/>
        <v>11</v>
      </c>
      <c r="P421" s="4">
        <f>COUNTIF($O$2:O421,O421)</f>
        <v>10</v>
      </c>
      <c r="Q421" s="4">
        <f>INDEX(Marks_Of_Student_raw_1!$L$2:$L$15,O421)</f>
        <v>1752082</v>
      </c>
      <c r="R421" s="4" t="str">
        <f t="shared" si="25"/>
        <v>CI1003</v>
      </c>
      <c r="S421" s="4">
        <f t="shared" si="26"/>
        <v>172</v>
      </c>
      <c r="T421" s="4">
        <f t="shared" ca="1" si="27"/>
        <v>0</v>
      </c>
    </row>
    <row r="422" spans="15:20" x14ac:dyDescent="0.3">
      <c r="O422" s="4">
        <f t="shared" si="24"/>
        <v>11</v>
      </c>
      <c r="P422" s="4">
        <f>COUNTIF($O$2:O422,O422)</f>
        <v>11</v>
      </c>
      <c r="Q422" s="4">
        <f>INDEX(Marks_Of_Student_raw_1!$L$2:$L$15,O422)</f>
        <v>1752082</v>
      </c>
      <c r="R422" s="4" t="str">
        <f t="shared" si="25"/>
        <v>ME1005</v>
      </c>
      <c r="S422" s="4">
        <f t="shared" si="26"/>
        <v>172</v>
      </c>
      <c r="T422" s="4">
        <f t="shared" ca="1" si="27"/>
        <v>1</v>
      </c>
    </row>
    <row r="423" spans="15:20" x14ac:dyDescent="0.3">
      <c r="O423" s="4">
        <f t="shared" si="24"/>
        <v>11</v>
      </c>
      <c r="P423" s="4">
        <f>COUNTIF($O$2:O423,O423)</f>
        <v>12</v>
      </c>
      <c r="Q423" s="4">
        <f>INDEX(Marks_Of_Student_raw_1!$L$2:$L$15,O423)</f>
        <v>1752082</v>
      </c>
      <c r="R423" s="4" t="str">
        <f t="shared" si="25"/>
        <v>CI2001</v>
      </c>
      <c r="S423" s="4">
        <f t="shared" si="26"/>
        <v>181</v>
      </c>
      <c r="T423" s="4">
        <f t="shared" ca="1" si="27"/>
        <v>1</v>
      </c>
    </row>
    <row r="424" spans="15:20" x14ac:dyDescent="0.3">
      <c r="O424" s="4">
        <f t="shared" si="24"/>
        <v>11</v>
      </c>
      <c r="P424" s="4">
        <f>COUNTIF($O$2:O424,O424)</f>
        <v>13</v>
      </c>
      <c r="Q424" s="4">
        <f>INDEX(Marks_Of_Student_raw_1!$L$2:$L$15,O424)</f>
        <v>1752082</v>
      </c>
      <c r="R424" s="4" t="str">
        <f t="shared" si="25"/>
        <v>ME2003</v>
      </c>
      <c r="S424" s="4">
        <f t="shared" si="26"/>
        <v>181</v>
      </c>
      <c r="T424" s="4">
        <f t="shared" ca="1" si="27"/>
        <v>0</v>
      </c>
    </row>
    <row r="425" spans="15:20" x14ac:dyDescent="0.3">
      <c r="O425" s="4">
        <f t="shared" si="24"/>
        <v>11</v>
      </c>
      <c r="P425" s="4">
        <f>COUNTIF($O$2:O425,O425)</f>
        <v>14</v>
      </c>
      <c r="Q425" s="4">
        <f>INDEX(Marks_Of_Student_raw_1!$L$2:$L$15,O425)</f>
        <v>1752082</v>
      </c>
      <c r="R425" s="4" t="str">
        <f t="shared" si="25"/>
        <v>CH1003</v>
      </c>
      <c r="S425" s="4">
        <f t="shared" si="26"/>
        <v>181</v>
      </c>
      <c r="T425" s="4">
        <f t="shared" ca="1" si="27"/>
        <v>1</v>
      </c>
    </row>
    <row r="426" spans="15:20" x14ac:dyDescent="0.3">
      <c r="O426" s="4">
        <f t="shared" si="24"/>
        <v>11</v>
      </c>
      <c r="P426" s="4">
        <f>COUNTIF($O$2:O426,O426)</f>
        <v>15</v>
      </c>
      <c r="Q426" s="4">
        <f>INDEX(Marks_Of_Student_raw_1!$L$2:$L$15,O426)</f>
        <v>1752082</v>
      </c>
      <c r="R426" s="4" t="str">
        <f t="shared" si="25"/>
        <v>ME2021</v>
      </c>
      <c r="S426" s="4">
        <f t="shared" si="26"/>
        <v>181</v>
      </c>
      <c r="T426" s="4">
        <f t="shared" ca="1" si="27"/>
        <v>0</v>
      </c>
    </row>
    <row r="427" spans="15:20" x14ac:dyDescent="0.3">
      <c r="O427" s="4">
        <f t="shared" si="24"/>
        <v>11</v>
      </c>
      <c r="P427" s="4">
        <f>COUNTIF($O$2:O427,O427)</f>
        <v>16</v>
      </c>
      <c r="Q427" s="4">
        <f>INDEX(Marks_Of_Student_raw_1!$L$2:$L$15,O427)</f>
        <v>1752082</v>
      </c>
      <c r="R427" s="4" t="str">
        <f t="shared" si="25"/>
        <v>ME2001</v>
      </c>
      <c r="S427" s="4">
        <f t="shared" si="26"/>
        <v>181</v>
      </c>
      <c r="T427" s="4">
        <f t="shared" ca="1" si="27"/>
        <v>0</v>
      </c>
    </row>
    <row r="428" spans="15:20" x14ac:dyDescent="0.3">
      <c r="O428" s="4">
        <f t="shared" si="24"/>
        <v>11</v>
      </c>
      <c r="P428" s="4">
        <f>COUNTIF($O$2:O428,O428)</f>
        <v>17</v>
      </c>
      <c r="Q428" s="4">
        <f>INDEX(Marks_Of_Student_raw_1!$L$2:$L$15,O428)</f>
        <v>1752082</v>
      </c>
      <c r="R428" s="4" t="str">
        <f t="shared" si="25"/>
        <v>CI2003</v>
      </c>
      <c r="S428" s="4">
        <f t="shared" si="26"/>
        <v>181</v>
      </c>
      <c r="T428" s="4">
        <f t="shared" ca="1" si="27"/>
        <v>1</v>
      </c>
    </row>
    <row r="429" spans="15:20" x14ac:dyDescent="0.3">
      <c r="O429" s="4">
        <f t="shared" si="24"/>
        <v>11</v>
      </c>
      <c r="P429" s="4">
        <f>COUNTIF($O$2:O429,O429)</f>
        <v>18</v>
      </c>
      <c r="Q429" s="4">
        <f>INDEX(Marks_Of_Student_raw_1!$L$2:$L$15,O429)</f>
        <v>1752082</v>
      </c>
      <c r="R429" s="4" t="str">
        <f t="shared" si="25"/>
        <v>SP1007</v>
      </c>
      <c r="S429" s="4">
        <f t="shared" si="26"/>
        <v>181</v>
      </c>
      <c r="T429" s="4">
        <f t="shared" ca="1" si="27"/>
        <v>1</v>
      </c>
    </row>
    <row r="430" spans="15:20" x14ac:dyDescent="0.3">
      <c r="O430" s="4">
        <f t="shared" si="24"/>
        <v>11</v>
      </c>
      <c r="P430" s="4">
        <f>COUNTIF($O$2:O430,O430)</f>
        <v>19</v>
      </c>
      <c r="Q430" s="4">
        <f>INDEX(Marks_Of_Student_raw_1!$L$2:$L$15,O430)</f>
        <v>1752082</v>
      </c>
      <c r="R430" s="4" t="str">
        <f t="shared" si="25"/>
        <v>ME2013</v>
      </c>
      <c r="S430" s="4">
        <f t="shared" si="26"/>
        <v>182</v>
      </c>
      <c r="T430" s="4">
        <f t="shared" ca="1" si="27"/>
        <v>1</v>
      </c>
    </row>
    <row r="431" spans="15:20" x14ac:dyDescent="0.3">
      <c r="O431" s="4">
        <f t="shared" si="24"/>
        <v>11</v>
      </c>
      <c r="P431" s="4">
        <f>COUNTIF($O$2:O431,O431)</f>
        <v>20</v>
      </c>
      <c r="Q431" s="4">
        <f>INDEX(Marks_Of_Student_raw_1!$L$2:$L$15,O431)</f>
        <v>1752082</v>
      </c>
      <c r="R431" s="4" t="str">
        <f t="shared" si="25"/>
        <v>ME2015</v>
      </c>
      <c r="S431" s="4">
        <f t="shared" si="26"/>
        <v>182</v>
      </c>
      <c r="T431" s="4">
        <f t="shared" ca="1" si="27"/>
        <v>1</v>
      </c>
    </row>
    <row r="432" spans="15:20" x14ac:dyDescent="0.3">
      <c r="O432" s="4">
        <f t="shared" si="24"/>
        <v>11</v>
      </c>
      <c r="P432" s="4">
        <f>COUNTIF($O$2:O432,O432)</f>
        <v>21</v>
      </c>
      <c r="Q432" s="4">
        <f>INDEX(Marks_Of_Student_raw_1!$L$2:$L$15,O432)</f>
        <v>1752082</v>
      </c>
      <c r="R432" s="4" t="str">
        <f t="shared" si="25"/>
        <v>ME2007</v>
      </c>
      <c r="S432" s="4">
        <f t="shared" si="26"/>
        <v>182</v>
      </c>
      <c r="T432" s="4">
        <f t="shared" ca="1" si="27"/>
        <v>0</v>
      </c>
    </row>
    <row r="433" spans="15:20" x14ac:dyDescent="0.3">
      <c r="O433" s="4">
        <f t="shared" si="24"/>
        <v>11</v>
      </c>
      <c r="P433" s="4">
        <f>COUNTIF($O$2:O433,O433)</f>
        <v>22</v>
      </c>
      <c r="Q433" s="4">
        <f>INDEX(Marks_Of_Student_raw_1!$L$2:$L$15,O433)</f>
        <v>1752082</v>
      </c>
      <c r="R433" s="4" t="str">
        <f t="shared" si="25"/>
        <v>CO1003</v>
      </c>
      <c r="S433" s="4">
        <f t="shared" si="26"/>
        <v>182</v>
      </c>
      <c r="T433" s="4">
        <f t="shared" ca="1" si="27"/>
        <v>0</v>
      </c>
    </row>
    <row r="434" spans="15:20" x14ac:dyDescent="0.3">
      <c r="O434" s="4">
        <f t="shared" si="24"/>
        <v>11</v>
      </c>
      <c r="P434" s="4">
        <f>COUNTIF($O$2:O434,O434)</f>
        <v>23</v>
      </c>
      <c r="Q434" s="4">
        <f>INDEX(Marks_Of_Student_raw_1!$L$2:$L$15,O434)</f>
        <v>1752082</v>
      </c>
      <c r="R434" s="4" t="str">
        <f t="shared" si="25"/>
        <v>ME2005</v>
      </c>
      <c r="S434" s="4">
        <f t="shared" si="26"/>
        <v>182</v>
      </c>
      <c r="T434" s="4">
        <f t="shared" ca="1" si="27"/>
        <v>1</v>
      </c>
    </row>
    <row r="435" spans="15:20" x14ac:dyDescent="0.3">
      <c r="O435" s="4">
        <f t="shared" si="24"/>
        <v>11</v>
      </c>
      <c r="P435" s="4">
        <f>COUNTIF($O$2:O435,O435)</f>
        <v>24</v>
      </c>
      <c r="Q435" s="4">
        <f>INDEX(Marks_Of_Student_raw_1!$L$2:$L$15,O435)</f>
        <v>1752082</v>
      </c>
      <c r="R435" s="4" t="str">
        <f t="shared" si="25"/>
        <v>ME3003</v>
      </c>
      <c r="S435" s="4">
        <f t="shared" si="26"/>
        <v>191</v>
      </c>
      <c r="T435" s="4">
        <f t="shared" ca="1" si="27"/>
        <v>1</v>
      </c>
    </row>
    <row r="436" spans="15:20" x14ac:dyDescent="0.3">
      <c r="O436" s="4">
        <f t="shared" si="24"/>
        <v>11</v>
      </c>
      <c r="P436" s="4">
        <f>COUNTIF($O$2:O436,O436)</f>
        <v>25</v>
      </c>
      <c r="Q436" s="4">
        <f>INDEX(Marks_Of_Student_raw_1!$L$2:$L$15,O436)</f>
        <v>1752082</v>
      </c>
      <c r="R436" s="4" t="str">
        <f t="shared" si="25"/>
        <v>MT1009</v>
      </c>
      <c r="S436" s="4">
        <f t="shared" si="26"/>
        <v>191</v>
      </c>
      <c r="T436" s="4">
        <f t="shared" ca="1" si="27"/>
        <v>0</v>
      </c>
    </row>
    <row r="437" spans="15:20" x14ac:dyDescent="0.3">
      <c r="O437" s="4">
        <f t="shared" si="24"/>
        <v>11</v>
      </c>
      <c r="P437" s="4">
        <f>COUNTIF($O$2:O437,O437)</f>
        <v>26</v>
      </c>
      <c r="Q437" s="4">
        <f>INDEX(Marks_Of_Student_raw_1!$L$2:$L$15,O437)</f>
        <v>1752082</v>
      </c>
      <c r="R437" s="4" t="str">
        <f t="shared" si="25"/>
        <v>SP1003</v>
      </c>
      <c r="S437" s="4">
        <f t="shared" si="26"/>
        <v>191</v>
      </c>
      <c r="T437" s="4">
        <f t="shared" ca="1" si="27"/>
        <v>0</v>
      </c>
    </row>
    <row r="438" spans="15:20" x14ac:dyDescent="0.3">
      <c r="O438" s="4">
        <f t="shared" si="24"/>
        <v>11</v>
      </c>
      <c r="P438" s="4">
        <f>COUNTIF($O$2:O438,O438)</f>
        <v>27</v>
      </c>
      <c r="Q438" s="4">
        <f>INDEX(Marks_Of_Student_raw_1!$L$2:$L$15,O438)</f>
        <v>1752082</v>
      </c>
      <c r="R438" s="4" t="str">
        <f t="shared" si="25"/>
        <v>ME2023</v>
      </c>
      <c r="S438" s="4">
        <f t="shared" si="26"/>
        <v>191</v>
      </c>
      <c r="T438" s="4">
        <f t="shared" ca="1" si="27"/>
        <v>1</v>
      </c>
    </row>
    <row r="439" spans="15:20" x14ac:dyDescent="0.3">
      <c r="O439" s="4">
        <f t="shared" si="24"/>
        <v>11</v>
      </c>
      <c r="P439" s="4">
        <f>COUNTIF($O$2:O439,O439)</f>
        <v>28</v>
      </c>
      <c r="Q439" s="4">
        <f>INDEX(Marks_Of_Student_raw_1!$L$2:$L$15,O439)</f>
        <v>1752082</v>
      </c>
      <c r="R439" s="4" t="str">
        <f t="shared" si="25"/>
        <v>ME2071</v>
      </c>
      <c r="S439" s="4">
        <f t="shared" si="26"/>
        <v>191</v>
      </c>
      <c r="T439" s="4">
        <f t="shared" ca="1" si="27"/>
        <v>0</v>
      </c>
    </row>
    <row r="440" spans="15:20" x14ac:dyDescent="0.3">
      <c r="O440" s="4">
        <f t="shared" si="24"/>
        <v>11</v>
      </c>
      <c r="P440" s="4">
        <f>COUNTIF($O$2:O440,O440)</f>
        <v>29</v>
      </c>
      <c r="Q440" s="4">
        <f>INDEX(Marks_Of_Student_raw_1!$L$2:$L$15,O440)</f>
        <v>1752082</v>
      </c>
      <c r="R440" s="4" t="str">
        <f t="shared" si="25"/>
        <v>ME2011</v>
      </c>
      <c r="S440" s="4">
        <f t="shared" si="26"/>
        <v>191</v>
      </c>
      <c r="T440" s="4">
        <f t="shared" ca="1" si="27"/>
        <v>1</v>
      </c>
    </row>
    <row r="441" spans="15:20" x14ac:dyDescent="0.3">
      <c r="O441" s="4">
        <f t="shared" si="24"/>
        <v>11</v>
      </c>
      <c r="P441" s="4">
        <f>COUNTIF($O$2:O441,O441)</f>
        <v>30</v>
      </c>
      <c r="Q441" s="4">
        <f>INDEX(Marks_Of_Student_raw_1!$L$2:$L$15,O441)</f>
        <v>1752082</v>
      </c>
      <c r="R441" s="4" t="str">
        <f t="shared" si="25"/>
        <v>ME3001</v>
      </c>
      <c r="S441" s="4">
        <f t="shared" si="26"/>
        <v>191</v>
      </c>
      <c r="T441" s="4">
        <f t="shared" ca="1" si="27"/>
        <v>1</v>
      </c>
    </row>
    <row r="442" spans="15:20" x14ac:dyDescent="0.3">
      <c r="O442" s="4">
        <f t="shared" si="24"/>
        <v>11</v>
      </c>
      <c r="P442" s="4">
        <f>COUNTIF($O$2:O442,O442)</f>
        <v>31</v>
      </c>
      <c r="Q442" s="4">
        <f>INDEX(Marks_Of_Student_raw_1!$L$2:$L$15,O442)</f>
        <v>1752082</v>
      </c>
      <c r="R442" s="4" t="str">
        <f t="shared" si="25"/>
        <v>SP1005</v>
      </c>
      <c r="S442" s="4">
        <f t="shared" si="26"/>
        <v>192</v>
      </c>
      <c r="T442" s="4">
        <f t="shared" ca="1" si="27"/>
        <v>0</v>
      </c>
    </row>
    <row r="443" spans="15:20" x14ac:dyDescent="0.3">
      <c r="O443" s="4">
        <f t="shared" si="24"/>
        <v>11</v>
      </c>
      <c r="P443" s="4">
        <f>COUNTIF($O$2:O443,O443)</f>
        <v>32</v>
      </c>
      <c r="Q443" s="4">
        <f>INDEX(Marks_Of_Student_raw_1!$L$2:$L$15,O443)</f>
        <v>1752082</v>
      </c>
      <c r="R443" s="4" t="str">
        <f t="shared" si="25"/>
        <v>ME2009</v>
      </c>
      <c r="S443" s="4">
        <f t="shared" si="26"/>
        <v>192</v>
      </c>
      <c r="T443" s="4">
        <f t="shared" ca="1" si="27"/>
        <v>0</v>
      </c>
    </row>
    <row r="444" spans="15:20" x14ac:dyDescent="0.3">
      <c r="O444" s="4">
        <f t="shared" si="24"/>
        <v>11</v>
      </c>
      <c r="P444" s="4">
        <f>COUNTIF($O$2:O444,O444)</f>
        <v>33</v>
      </c>
      <c r="Q444" s="4">
        <f>INDEX(Marks_Of_Student_raw_1!$L$2:$L$15,O444)</f>
        <v>1752082</v>
      </c>
      <c r="R444" s="4" t="str">
        <f t="shared" si="25"/>
        <v>MT2001</v>
      </c>
      <c r="S444" s="4">
        <f t="shared" si="26"/>
        <v>192</v>
      </c>
      <c r="T444" s="4">
        <f t="shared" ca="1" si="27"/>
        <v>1</v>
      </c>
    </row>
    <row r="445" spans="15:20" x14ac:dyDescent="0.3">
      <c r="O445" s="4">
        <f t="shared" si="24"/>
        <v>11</v>
      </c>
      <c r="P445" s="4">
        <f>COUNTIF($O$2:O445,O445)</f>
        <v>34</v>
      </c>
      <c r="Q445" s="4">
        <f>INDEX(Marks_Of_Student_raw_1!$L$2:$L$15,O445)</f>
        <v>1752082</v>
      </c>
      <c r="R445" s="4" t="str">
        <f t="shared" si="25"/>
        <v>ME2019</v>
      </c>
      <c r="S445" s="4">
        <f t="shared" si="26"/>
        <v>192</v>
      </c>
      <c r="T445" s="4">
        <f t="shared" ca="1" si="27"/>
        <v>1</v>
      </c>
    </row>
    <row r="446" spans="15:20" x14ac:dyDescent="0.3">
      <c r="O446" s="4">
        <f t="shared" si="24"/>
        <v>11</v>
      </c>
      <c r="P446" s="4">
        <f>COUNTIF($O$2:O446,O446)</f>
        <v>35</v>
      </c>
      <c r="Q446" s="4">
        <f>INDEX(Marks_Of_Student_raw_1!$L$2:$L$15,O446)</f>
        <v>1752082</v>
      </c>
      <c r="R446" s="4" t="str">
        <f t="shared" si="25"/>
        <v>ME3031</v>
      </c>
      <c r="S446" s="4">
        <f t="shared" si="26"/>
        <v>192</v>
      </c>
      <c r="T446" s="4">
        <f t="shared" ca="1" si="27"/>
        <v>0</v>
      </c>
    </row>
    <row r="447" spans="15:20" x14ac:dyDescent="0.3">
      <c r="O447" s="4">
        <f t="shared" si="24"/>
        <v>11</v>
      </c>
      <c r="P447" s="4">
        <f>COUNTIF($O$2:O447,O447)</f>
        <v>36</v>
      </c>
      <c r="Q447" s="4">
        <f>INDEX(Marks_Of_Student_raw_1!$L$2:$L$15,O447)</f>
        <v>1752082</v>
      </c>
      <c r="R447" s="4" t="str">
        <f t="shared" si="25"/>
        <v>ME3033</v>
      </c>
      <c r="S447" s="4">
        <f t="shared" si="26"/>
        <v>192</v>
      </c>
      <c r="T447" s="4">
        <f t="shared" ca="1" si="27"/>
        <v>1</v>
      </c>
    </row>
    <row r="448" spans="15:20" x14ac:dyDescent="0.3">
      <c r="O448" s="4">
        <f t="shared" si="24"/>
        <v>11</v>
      </c>
      <c r="P448" s="4">
        <f>COUNTIF($O$2:O448,O448)</f>
        <v>37</v>
      </c>
      <c r="Q448" s="4">
        <f>INDEX(Marks_Of_Student_raw_1!$L$2:$L$15,O448)</f>
        <v>1752082</v>
      </c>
      <c r="R448" s="4" t="str">
        <f t="shared" si="25"/>
        <v>SP1009</v>
      </c>
      <c r="S448" s="4">
        <f t="shared" si="26"/>
        <v>201</v>
      </c>
      <c r="T448" s="4">
        <f t="shared" ca="1" si="27"/>
        <v>1</v>
      </c>
    </row>
    <row r="449" spans="15:20" x14ac:dyDescent="0.3">
      <c r="O449" s="4">
        <f t="shared" si="24"/>
        <v>11</v>
      </c>
      <c r="P449" s="4">
        <f>COUNTIF($O$2:O449,O449)</f>
        <v>38</v>
      </c>
      <c r="Q449" s="4">
        <f>INDEX(Marks_Of_Student_raw_1!$L$2:$L$15,O449)</f>
        <v>1752082</v>
      </c>
      <c r="R449" s="4" t="str">
        <f t="shared" si="25"/>
        <v>ME3201</v>
      </c>
      <c r="S449" s="4">
        <f t="shared" si="26"/>
        <v>201</v>
      </c>
      <c r="T449" s="4">
        <f t="shared" ca="1" si="27"/>
        <v>1</v>
      </c>
    </row>
    <row r="450" spans="15:20" x14ac:dyDescent="0.3">
      <c r="O450" s="4">
        <f t="shared" si="24"/>
        <v>11</v>
      </c>
      <c r="P450" s="4">
        <f>COUNTIF($O$2:O450,O450)</f>
        <v>39</v>
      </c>
      <c r="Q450" s="4">
        <f>INDEX(Marks_Of_Student_raw_1!$L$2:$L$15,O450)</f>
        <v>1752082</v>
      </c>
      <c r="R450" s="4" t="str">
        <f t="shared" si="25"/>
        <v>ME4479</v>
      </c>
      <c r="S450" s="4">
        <f t="shared" si="26"/>
        <v>201</v>
      </c>
      <c r="T450" s="4">
        <f t="shared" ca="1" si="27"/>
        <v>1</v>
      </c>
    </row>
    <row r="451" spans="15:20" x14ac:dyDescent="0.3">
      <c r="O451" s="4">
        <f t="shared" ref="O451:O514" si="28">QUOTIENT(ROW(O451) - 2, $J$3) +1</f>
        <v>11</v>
      </c>
      <c r="P451" s="4">
        <f>COUNTIF($O$2:O451,O451)</f>
        <v>40</v>
      </c>
      <c r="Q451" s="4">
        <f>INDEX(Marks_Of_Student_raw_1!$L$2:$L$15,O451)</f>
        <v>1752082</v>
      </c>
      <c r="R451" s="4" t="str">
        <f t="shared" ref="R451:R514" si="29">INDEX($M$2:$M$42,P451)</f>
        <v>ME3215</v>
      </c>
      <c r="S451" s="4">
        <f t="shared" ref="S451:S514" si="30">VLOOKUP(R451, $M$2:$N$42,2,FALSE)</f>
        <v>201</v>
      </c>
      <c r="T451" s="4">
        <f t="shared" ref="T451:T514" ca="1" si="31">RANDBETWEEN(0, 1)</f>
        <v>1</v>
      </c>
    </row>
    <row r="452" spans="15:20" x14ac:dyDescent="0.3">
      <c r="O452" s="4">
        <f t="shared" si="28"/>
        <v>11</v>
      </c>
      <c r="P452" s="4">
        <f>COUNTIF($O$2:O452,O452)</f>
        <v>41</v>
      </c>
      <c r="Q452" s="4">
        <f>INDEX(Marks_Of_Student_raw_1!$L$2:$L$15,O452)</f>
        <v>1752082</v>
      </c>
      <c r="R452" s="4" t="str">
        <f t="shared" si="29"/>
        <v>ME4045</v>
      </c>
      <c r="S452" s="4">
        <f t="shared" si="30"/>
        <v>201</v>
      </c>
      <c r="T452" s="4">
        <f t="shared" ca="1" si="31"/>
        <v>0</v>
      </c>
    </row>
    <row r="453" spans="15:20" x14ac:dyDescent="0.3">
      <c r="O453" s="4">
        <f t="shared" si="28"/>
        <v>12</v>
      </c>
      <c r="P453" s="4">
        <f>COUNTIF($O$2:O453,O453)</f>
        <v>1</v>
      </c>
      <c r="Q453" s="4">
        <f>INDEX(Marks_Of_Student_raw_1!$L$2:$L$15,O453)</f>
        <v>1652682</v>
      </c>
      <c r="R453" s="4" t="str">
        <f t="shared" si="29"/>
        <v>SP1011</v>
      </c>
      <c r="S453" s="4">
        <f t="shared" si="30"/>
        <v>171</v>
      </c>
      <c r="T453" s="4">
        <f t="shared" ca="1" si="31"/>
        <v>0</v>
      </c>
    </row>
    <row r="454" spans="15:20" x14ac:dyDescent="0.3">
      <c r="O454" s="4">
        <f t="shared" si="28"/>
        <v>12</v>
      </c>
      <c r="P454" s="4">
        <f>COUNTIF($O$2:O454,O454)</f>
        <v>2</v>
      </c>
      <c r="Q454" s="4">
        <f>INDEX(Marks_Of_Student_raw_1!$L$2:$L$15,O454)</f>
        <v>1652682</v>
      </c>
      <c r="R454" s="4" t="str">
        <f t="shared" si="29"/>
        <v>MT1007</v>
      </c>
      <c r="S454" s="4">
        <f t="shared" si="30"/>
        <v>171</v>
      </c>
      <c r="T454" s="4">
        <f t="shared" ca="1" si="31"/>
        <v>1</v>
      </c>
    </row>
    <row r="455" spans="15:20" x14ac:dyDescent="0.3">
      <c r="O455" s="4">
        <f t="shared" si="28"/>
        <v>12</v>
      </c>
      <c r="P455" s="4">
        <f>COUNTIF($O$2:O455,O455)</f>
        <v>3</v>
      </c>
      <c r="Q455" s="4">
        <f>INDEX(Marks_Of_Student_raw_1!$L$2:$L$15,O455)</f>
        <v>1652682</v>
      </c>
      <c r="R455" s="4" t="str">
        <f t="shared" si="29"/>
        <v>MT1003</v>
      </c>
      <c r="S455" s="4">
        <f t="shared" si="30"/>
        <v>171</v>
      </c>
      <c r="T455" s="4">
        <f t="shared" ca="1" si="31"/>
        <v>1</v>
      </c>
    </row>
    <row r="456" spans="15:20" x14ac:dyDescent="0.3">
      <c r="O456" s="4">
        <f t="shared" si="28"/>
        <v>12</v>
      </c>
      <c r="P456" s="4">
        <f>COUNTIF($O$2:O456,O456)</f>
        <v>4</v>
      </c>
      <c r="Q456" s="4">
        <f>INDEX(Marks_Of_Student_raw_1!$L$2:$L$15,O456)</f>
        <v>1652682</v>
      </c>
      <c r="R456" s="4" t="str">
        <f t="shared" si="29"/>
        <v>PH1003</v>
      </c>
      <c r="S456" s="4">
        <f t="shared" si="30"/>
        <v>171</v>
      </c>
      <c r="T456" s="4">
        <f t="shared" ca="1" si="31"/>
        <v>0</v>
      </c>
    </row>
    <row r="457" spans="15:20" x14ac:dyDescent="0.3">
      <c r="O457" s="4">
        <f t="shared" si="28"/>
        <v>12</v>
      </c>
      <c r="P457" s="4">
        <f>COUNTIF($O$2:O457,O457)</f>
        <v>5</v>
      </c>
      <c r="Q457" s="4">
        <f>INDEX(Marks_Of_Student_raw_1!$L$2:$L$15,O457)</f>
        <v>1652682</v>
      </c>
      <c r="R457" s="4" t="str">
        <f t="shared" si="29"/>
        <v>ME1001</v>
      </c>
      <c r="S457" s="4">
        <f t="shared" si="30"/>
        <v>171</v>
      </c>
      <c r="T457" s="4">
        <f t="shared" ca="1" si="31"/>
        <v>1</v>
      </c>
    </row>
    <row r="458" spans="15:20" x14ac:dyDescent="0.3">
      <c r="O458" s="4">
        <f t="shared" si="28"/>
        <v>12</v>
      </c>
      <c r="P458" s="4">
        <f>COUNTIF($O$2:O458,O458)</f>
        <v>6</v>
      </c>
      <c r="Q458" s="4">
        <f>INDEX(Marks_Of_Student_raw_1!$L$2:$L$15,O458)</f>
        <v>1652682</v>
      </c>
      <c r="R458" s="4" t="str">
        <f t="shared" si="29"/>
        <v>MT1005</v>
      </c>
      <c r="S458" s="4">
        <f t="shared" si="30"/>
        <v>172</v>
      </c>
      <c r="T458" s="4">
        <f t="shared" ca="1" si="31"/>
        <v>1</v>
      </c>
    </row>
    <row r="459" spans="15:20" x14ac:dyDescent="0.3">
      <c r="O459" s="4">
        <f t="shared" si="28"/>
        <v>12</v>
      </c>
      <c r="P459" s="4">
        <f>COUNTIF($O$2:O459,O459)</f>
        <v>7</v>
      </c>
      <c r="Q459" s="4">
        <f>INDEX(Marks_Of_Student_raw_1!$L$2:$L$15,O459)</f>
        <v>1652682</v>
      </c>
      <c r="R459" s="4" t="str">
        <f t="shared" si="29"/>
        <v>PH1005</v>
      </c>
      <c r="S459" s="4">
        <f t="shared" si="30"/>
        <v>172</v>
      </c>
      <c r="T459" s="4">
        <f t="shared" ca="1" si="31"/>
        <v>0</v>
      </c>
    </row>
    <row r="460" spans="15:20" x14ac:dyDescent="0.3">
      <c r="O460" s="4">
        <f t="shared" si="28"/>
        <v>12</v>
      </c>
      <c r="P460" s="4">
        <f>COUNTIF($O$2:O460,O460)</f>
        <v>8</v>
      </c>
      <c r="Q460" s="4">
        <f>INDEX(Marks_Of_Student_raw_1!$L$2:$L$15,O460)</f>
        <v>1652682</v>
      </c>
      <c r="R460" s="4" t="str">
        <f t="shared" si="29"/>
        <v>PH1007</v>
      </c>
      <c r="S460" s="4">
        <f t="shared" si="30"/>
        <v>172</v>
      </c>
      <c r="T460" s="4">
        <f t="shared" ca="1" si="31"/>
        <v>0</v>
      </c>
    </row>
    <row r="461" spans="15:20" x14ac:dyDescent="0.3">
      <c r="O461" s="4">
        <f t="shared" si="28"/>
        <v>12</v>
      </c>
      <c r="P461" s="4">
        <f>COUNTIF($O$2:O461,O461)</f>
        <v>9</v>
      </c>
      <c r="Q461" s="4">
        <f>INDEX(Marks_Of_Student_raw_1!$L$2:$L$15,O461)</f>
        <v>1652682</v>
      </c>
      <c r="R461" s="4" t="str">
        <f t="shared" si="29"/>
        <v>AS1003</v>
      </c>
      <c r="S461" s="4">
        <f t="shared" si="30"/>
        <v>172</v>
      </c>
      <c r="T461" s="4">
        <f t="shared" ca="1" si="31"/>
        <v>1</v>
      </c>
    </row>
    <row r="462" spans="15:20" x14ac:dyDescent="0.3">
      <c r="O462" s="4">
        <f t="shared" si="28"/>
        <v>12</v>
      </c>
      <c r="P462" s="4">
        <f>COUNTIF($O$2:O462,O462)</f>
        <v>10</v>
      </c>
      <c r="Q462" s="4">
        <f>INDEX(Marks_Of_Student_raw_1!$L$2:$L$15,O462)</f>
        <v>1652682</v>
      </c>
      <c r="R462" s="4" t="str">
        <f t="shared" si="29"/>
        <v>CI1003</v>
      </c>
      <c r="S462" s="4">
        <f t="shared" si="30"/>
        <v>172</v>
      </c>
      <c r="T462" s="4">
        <f t="shared" ca="1" si="31"/>
        <v>0</v>
      </c>
    </row>
    <row r="463" spans="15:20" x14ac:dyDescent="0.3">
      <c r="O463" s="4">
        <f t="shared" si="28"/>
        <v>12</v>
      </c>
      <c r="P463" s="4">
        <f>COUNTIF($O$2:O463,O463)</f>
        <v>11</v>
      </c>
      <c r="Q463" s="4">
        <f>INDEX(Marks_Of_Student_raw_1!$L$2:$L$15,O463)</f>
        <v>1652682</v>
      </c>
      <c r="R463" s="4" t="str">
        <f t="shared" si="29"/>
        <v>ME1005</v>
      </c>
      <c r="S463" s="4">
        <f t="shared" si="30"/>
        <v>172</v>
      </c>
      <c r="T463" s="4">
        <f t="shared" ca="1" si="31"/>
        <v>0</v>
      </c>
    </row>
    <row r="464" spans="15:20" x14ac:dyDescent="0.3">
      <c r="O464" s="4">
        <f t="shared" si="28"/>
        <v>12</v>
      </c>
      <c r="P464" s="4">
        <f>COUNTIF($O$2:O464,O464)</f>
        <v>12</v>
      </c>
      <c r="Q464" s="4">
        <f>INDEX(Marks_Of_Student_raw_1!$L$2:$L$15,O464)</f>
        <v>1652682</v>
      </c>
      <c r="R464" s="4" t="str">
        <f t="shared" si="29"/>
        <v>CI2001</v>
      </c>
      <c r="S464" s="4">
        <f t="shared" si="30"/>
        <v>181</v>
      </c>
      <c r="T464" s="4">
        <f t="shared" ca="1" si="31"/>
        <v>0</v>
      </c>
    </row>
    <row r="465" spans="15:20" x14ac:dyDescent="0.3">
      <c r="O465" s="4">
        <f t="shared" si="28"/>
        <v>12</v>
      </c>
      <c r="P465" s="4">
        <f>COUNTIF($O$2:O465,O465)</f>
        <v>13</v>
      </c>
      <c r="Q465" s="4">
        <f>INDEX(Marks_Of_Student_raw_1!$L$2:$L$15,O465)</f>
        <v>1652682</v>
      </c>
      <c r="R465" s="4" t="str">
        <f t="shared" si="29"/>
        <v>ME2003</v>
      </c>
      <c r="S465" s="4">
        <f t="shared" si="30"/>
        <v>181</v>
      </c>
      <c r="T465" s="4">
        <f t="shared" ca="1" si="31"/>
        <v>1</v>
      </c>
    </row>
    <row r="466" spans="15:20" x14ac:dyDescent="0.3">
      <c r="O466" s="4">
        <f t="shared" si="28"/>
        <v>12</v>
      </c>
      <c r="P466" s="4">
        <f>COUNTIF($O$2:O466,O466)</f>
        <v>14</v>
      </c>
      <c r="Q466" s="4">
        <f>INDEX(Marks_Of_Student_raw_1!$L$2:$L$15,O466)</f>
        <v>1652682</v>
      </c>
      <c r="R466" s="4" t="str">
        <f t="shared" si="29"/>
        <v>CH1003</v>
      </c>
      <c r="S466" s="4">
        <f t="shared" si="30"/>
        <v>181</v>
      </c>
      <c r="T466" s="4">
        <f t="shared" ca="1" si="31"/>
        <v>1</v>
      </c>
    </row>
    <row r="467" spans="15:20" x14ac:dyDescent="0.3">
      <c r="O467" s="4">
        <f t="shared" si="28"/>
        <v>12</v>
      </c>
      <c r="P467" s="4">
        <f>COUNTIF($O$2:O467,O467)</f>
        <v>15</v>
      </c>
      <c r="Q467" s="4">
        <f>INDEX(Marks_Of_Student_raw_1!$L$2:$L$15,O467)</f>
        <v>1652682</v>
      </c>
      <c r="R467" s="4" t="str">
        <f t="shared" si="29"/>
        <v>ME2021</v>
      </c>
      <c r="S467" s="4">
        <f t="shared" si="30"/>
        <v>181</v>
      </c>
      <c r="T467" s="4">
        <f t="shared" ca="1" si="31"/>
        <v>0</v>
      </c>
    </row>
    <row r="468" spans="15:20" x14ac:dyDescent="0.3">
      <c r="O468" s="4">
        <f t="shared" si="28"/>
        <v>12</v>
      </c>
      <c r="P468" s="4">
        <f>COUNTIF($O$2:O468,O468)</f>
        <v>16</v>
      </c>
      <c r="Q468" s="4">
        <f>INDEX(Marks_Of_Student_raw_1!$L$2:$L$15,O468)</f>
        <v>1652682</v>
      </c>
      <c r="R468" s="4" t="str">
        <f t="shared" si="29"/>
        <v>ME2001</v>
      </c>
      <c r="S468" s="4">
        <f t="shared" si="30"/>
        <v>181</v>
      </c>
      <c r="T468" s="4">
        <f t="shared" ca="1" si="31"/>
        <v>1</v>
      </c>
    </row>
    <row r="469" spans="15:20" x14ac:dyDescent="0.3">
      <c r="O469" s="4">
        <f t="shared" si="28"/>
        <v>12</v>
      </c>
      <c r="P469" s="4">
        <f>COUNTIF($O$2:O469,O469)</f>
        <v>17</v>
      </c>
      <c r="Q469" s="4">
        <f>INDEX(Marks_Of_Student_raw_1!$L$2:$L$15,O469)</f>
        <v>1652682</v>
      </c>
      <c r="R469" s="4" t="str">
        <f t="shared" si="29"/>
        <v>CI2003</v>
      </c>
      <c r="S469" s="4">
        <f t="shared" si="30"/>
        <v>181</v>
      </c>
      <c r="T469" s="4">
        <f t="shared" ca="1" si="31"/>
        <v>0</v>
      </c>
    </row>
    <row r="470" spans="15:20" x14ac:dyDescent="0.3">
      <c r="O470" s="4">
        <f t="shared" si="28"/>
        <v>12</v>
      </c>
      <c r="P470" s="4">
        <f>COUNTIF($O$2:O470,O470)</f>
        <v>18</v>
      </c>
      <c r="Q470" s="4">
        <f>INDEX(Marks_Of_Student_raw_1!$L$2:$L$15,O470)</f>
        <v>1652682</v>
      </c>
      <c r="R470" s="4" t="str">
        <f t="shared" si="29"/>
        <v>SP1007</v>
      </c>
      <c r="S470" s="4">
        <f t="shared" si="30"/>
        <v>181</v>
      </c>
      <c r="T470" s="4">
        <f t="shared" ca="1" si="31"/>
        <v>1</v>
      </c>
    </row>
    <row r="471" spans="15:20" x14ac:dyDescent="0.3">
      <c r="O471" s="4">
        <f t="shared" si="28"/>
        <v>12</v>
      </c>
      <c r="P471" s="4">
        <f>COUNTIF($O$2:O471,O471)</f>
        <v>19</v>
      </c>
      <c r="Q471" s="4">
        <f>INDEX(Marks_Of_Student_raw_1!$L$2:$L$15,O471)</f>
        <v>1652682</v>
      </c>
      <c r="R471" s="4" t="str">
        <f t="shared" si="29"/>
        <v>ME2013</v>
      </c>
      <c r="S471" s="4">
        <f t="shared" si="30"/>
        <v>182</v>
      </c>
      <c r="T471" s="4">
        <f t="shared" ca="1" si="31"/>
        <v>1</v>
      </c>
    </row>
    <row r="472" spans="15:20" x14ac:dyDescent="0.3">
      <c r="O472" s="4">
        <f t="shared" si="28"/>
        <v>12</v>
      </c>
      <c r="P472" s="4">
        <f>COUNTIF($O$2:O472,O472)</f>
        <v>20</v>
      </c>
      <c r="Q472" s="4">
        <f>INDEX(Marks_Of_Student_raw_1!$L$2:$L$15,O472)</f>
        <v>1652682</v>
      </c>
      <c r="R472" s="4" t="str">
        <f t="shared" si="29"/>
        <v>ME2015</v>
      </c>
      <c r="S472" s="4">
        <f t="shared" si="30"/>
        <v>182</v>
      </c>
      <c r="T472" s="4">
        <f t="shared" ca="1" si="31"/>
        <v>1</v>
      </c>
    </row>
    <row r="473" spans="15:20" x14ac:dyDescent="0.3">
      <c r="O473" s="4">
        <f t="shared" si="28"/>
        <v>12</v>
      </c>
      <c r="P473" s="4">
        <f>COUNTIF($O$2:O473,O473)</f>
        <v>21</v>
      </c>
      <c r="Q473" s="4">
        <f>INDEX(Marks_Of_Student_raw_1!$L$2:$L$15,O473)</f>
        <v>1652682</v>
      </c>
      <c r="R473" s="4" t="str">
        <f t="shared" si="29"/>
        <v>ME2007</v>
      </c>
      <c r="S473" s="4">
        <f t="shared" si="30"/>
        <v>182</v>
      </c>
      <c r="T473" s="4">
        <f t="shared" ca="1" si="31"/>
        <v>0</v>
      </c>
    </row>
    <row r="474" spans="15:20" x14ac:dyDescent="0.3">
      <c r="O474" s="4">
        <f t="shared" si="28"/>
        <v>12</v>
      </c>
      <c r="P474" s="4">
        <f>COUNTIF($O$2:O474,O474)</f>
        <v>22</v>
      </c>
      <c r="Q474" s="4">
        <f>INDEX(Marks_Of_Student_raw_1!$L$2:$L$15,O474)</f>
        <v>1652682</v>
      </c>
      <c r="R474" s="4" t="str">
        <f t="shared" si="29"/>
        <v>CO1003</v>
      </c>
      <c r="S474" s="4">
        <f t="shared" si="30"/>
        <v>182</v>
      </c>
      <c r="T474" s="4">
        <f t="shared" ca="1" si="31"/>
        <v>0</v>
      </c>
    </row>
    <row r="475" spans="15:20" x14ac:dyDescent="0.3">
      <c r="O475" s="4">
        <f t="shared" si="28"/>
        <v>12</v>
      </c>
      <c r="P475" s="4">
        <f>COUNTIF($O$2:O475,O475)</f>
        <v>23</v>
      </c>
      <c r="Q475" s="4">
        <f>INDEX(Marks_Of_Student_raw_1!$L$2:$L$15,O475)</f>
        <v>1652682</v>
      </c>
      <c r="R475" s="4" t="str">
        <f t="shared" si="29"/>
        <v>ME2005</v>
      </c>
      <c r="S475" s="4">
        <f t="shared" si="30"/>
        <v>182</v>
      </c>
      <c r="T475" s="4">
        <f t="shared" ca="1" si="31"/>
        <v>1</v>
      </c>
    </row>
    <row r="476" spans="15:20" x14ac:dyDescent="0.3">
      <c r="O476" s="4">
        <f t="shared" si="28"/>
        <v>12</v>
      </c>
      <c r="P476" s="4">
        <f>COUNTIF($O$2:O476,O476)</f>
        <v>24</v>
      </c>
      <c r="Q476" s="4">
        <f>INDEX(Marks_Of_Student_raw_1!$L$2:$L$15,O476)</f>
        <v>1652682</v>
      </c>
      <c r="R476" s="4" t="str">
        <f t="shared" si="29"/>
        <v>ME3003</v>
      </c>
      <c r="S476" s="4">
        <f t="shared" si="30"/>
        <v>191</v>
      </c>
      <c r="T476" s="4">
        <f t="shared" ca="1" si="31"/>
        <v>1</v>
      </c>
    </row>
    <row r="477" spans="15:20" x14ac:dyDescent="0.3">
      <c r="O477" s="4">
        <f t="shared" si="28"/>
        <v>12</v>
      </c>
      <c r="P477" s="4">
        <f>COUNTIF($O$2:O477,O477)</f>
        <v>25</v>
      </c>
      <c r="Q477" s="4">
        <f>INDEX(Marks_Of_Student_raw_1!$L$2:$L$15,O477)</f>
        <v>1652682</v>
      </c>
      <c r="R477" s="4" t="str">
        <f t="shared" si="29"/>
        <v>MT1009</v>
      </c>
      <c r="S477" s="4">
        <f t="shared" si="30"/>
        <v>191</v>
      </c>
      <c r="T477" s="4">
        <f t="shared" ca="1" si="31"/>
        <v>0</v>
      </c>
    </row>
    <row r="478" spans="15:20" x14ac:dyDescent="0.3">
      <c r="O478" s="4">
        <f t="shared" si="28"/>
        <v>12</v>
      </c>
      <c r="P478" s="4">
        <f>COUNTIF($O$2:O478,O478)</f>
        <v>26</v>
      </c>
      <c r="Q478" s="4">
        <f>INDEX(Marks_Of_Student_raw_1!$L$2:$L$15,O478)</f>
        <v>1652682</v>
      </c>
      <c r="R478" s="4" t="str">
        <f t="shared" si="29"/>
        <v>SP1003</v>
      </c>
      <c r="S478" s="4">
        <f t="shared" si="30"/>
        <v>191</v>
      </c>
      <c r="T478" s="4">
        <f t="shared" ca="1" si="31"/>
        <v>0</v>
      </c>
    </row>
    <row r="479" spans="15:20" x14ac:dyDescent="0.3">
      <c r="O479" s="4">
        <f t="shared" si="28"/>
        <v>12</v>
      </c>
      <c r="P479" s="4">
        <f>COUNTIF($O$2:O479,O479)</f>
        <v>27</v>
      </c>
      <c r="Q479" s="4">
        <f>INDEX(Marks_Of_Student_raw_1!$L$2:$L$15,O479)</f>
        <v>1652682</v>
      </c>
      <c r="R479" s="4" t="str">
        <f t="shared" si="29"/>
        <v>ME2023</v>
      </c>
      <c r="S479" s="4">
        <f t="shared" si="30"/>
        <v>191</v>
      </c>
      <c r="T479" s="4">
        <f t="shared" ca="1" si="31"/>
        <v>0</v>
      </c>
    </row>
    <row r="480" spans="15:20" x14ac:dyDescent="0.3">
      <c r="O480" s="4">
        <f t="shared" si="28"/>
        <v>12</v>
      </c>
      <c r="P480" s="4">
        <f>COUNTIF($O$2:O480,O480)</f>
        <v>28</v>
      </c>
      <c r="Q480" s="4">
        <f>INDEX(Marks_Of_Student_raw_1!$L$2:$L$15,O480)</f>
        <v>1652682</v>
      </c>
      <c r="R480" s="4" t="str">
        <f t="shared" si="29"/>
        <v>ME2071</v>
      </c>
      <c r="S480" s="4">
        <f t="shared" si="30"/>
        <v>191</v>
      </c>
      <c r="T480" s="4">
        <f t="shared" ca="1" si="31"/>
        <v>1</v>
      </c>
    </row>
    <row r="481" spans="15:20" x14ac:dyDescent="0.3">
      <c r="O481" s="4">
        <f t="shared" si="28"/>
        <v>12</v>
      </c>
      <c r="P481" s="4">
        <f>COUNTIF($O$2:O481,O481)</f>
        <v>29</v>
      </c>
      <c r="Q481" s="4">
        <f>INDEX(Marks_Of_Student_raw_1!$L$2:$L$15,O481)</f>
        <v>1652682</v>
      </c>
      <c r="R481" s="4" t="str">
        <f t="shared" si="29"/>
        <v>ME2011</v>
      </c>
      <c r="S481" s="4">
        <f t="shared" si="30"/>
        <v>191</v>
      </c>
      <c r="T481" s="4">
        <f t="shared" ca="1" si="31"/>
        <v>0</v>
      </c>
    </row>
    <row r="482" spans="15:20" x14ac:dyDescent="0.3">
      <c r="O482" s="4">
        <f t="shared" si="28"/>
        <v>12</v>
      </c>
      <c r="P482" s="4">
        <f>COUNTIF($O$2:O482,O482)</f>
        <v>30</v>
      </c>
      <c r="Q482" s="4">
        <f>INDEX(Marks_Of_Student_raw_1!$L$2:$L$15,O482)</f>
        <v>1652682</v>
      </c>
      <c r="R482" s="4" t="str">
        <f t="shared" si="29"/>
        <v>ME3001</v>
      </c>
      <c r="S482" s="4">
        <f t="shared" si="30"/>
        <v>191</v>
      </c>
      <c r="T482" s="4">
        <f t="shared" ca="1" si="31"/>
        <v>0</v>
      </c>
    </row>
    <row r="483" spans="15:20" x14ac:dyDescent="0.3">
      <c r="O483" s="4">
        <f t="shared" si="28"/>
        <v>12</v>
      </c>
      <c r="P483" s="4">
        <f>COUNTIF($O$2:O483,O483)</f>
        <v>31</v>
      </c>
      <c r="Q483" s="4">
        <f>INDEX(Marks_Of_Student_raw_1!$L$2:$L$15,O483)</f>
        <v>1652682</v>
      </c>
      <c r="R483" s="4" t="str">
        <f t="shared" si="29"/>
        <v>SP1005</v>
      </c>
      <c r="S483" s="4">
        <f t="shared" si="30"/>
        <v>192</v>
      </c>
      <c r="T483" s="4">
        <f t="shared" ca="1" si="31"/>
        <v>0</v>
      </c>
    </row>
    <row r="484" spans="15:20" x14ac:dyDescent="0.3">
      <c r="O484" s="4">
        <f t="shared" si="28"/>
        <v>12</v>
      </c>
      <c r="P484" s="4">
        <f>COUNTIF($O$2:O484,O484)</f>
        <v>32</v>
      </c>
      <c r="Q484" s="4">
        <f>INDEX(Marks_Of_Student_raw_1!$L$2:$L$15,O484)</f>
        <v>1652682</v>
      </c>
      <c r="R484" s="4" t="str">
        <f t="shared" si="29"/>
        <v>ME2009</v>
      </c>
      <c r="S484" s="4">
        <f t="shared" si="30"/>
        <v>192</v>
      </c>
      <c r="T484" s="4">
        <f t="shared" ca="1" si="31"/>
        <v>0</v>
      </c>
    </row>
    <row r="485" spans="15:20" x14ac:dyDescent="0.3">
      <c r="O485" s="4">
        <f t="shared" si="28"/>
        <v>12</v>
      </c>
      <c r="P485" s="4">
        <f>COUNTIF($O$2:O485,O485)</f>
        <v>33</v>
      </c>
      <c r="Q485" s="4">
        <f>INDEX(Marks_Of_Student_raw_1!$L$2:$L$15,O485)</f>
        <v>1652682</v>
      </c>
      <c r="R485" s="4" t="str">
        <f t="shared" si="29"/>
        <v>MT2001</v>
      </c>
      <c r="S485" s="4">
        <f t="shared" si="30"/>
        <v>192</v>
      </c>
      <c r="T485" s="4">
        <f t="shared" ca="1" si="31"/>
        <v>0</v>
      </c>
    </row>
    <row r="486" spans="15:20" x14ac:dyDescent="0.3">
      <c r="O486" s="4">
        <f t="shared" si="28"/>
        <v>12</v>
      </c>
      <c r="P486" s="4">
        <f>COUNTIF($O$2:O486,O486)</f>
        <v>34</v>
      </c>
      <c r="Q486" s="4">
        <f>INDEX(Marks_Of_Student_raw_1!$L$2:$L$15,O486)</f>
        <v>1652682</v>
      </c>
      <c r="R486" s="4" t="str">
        <f t="shared" si="29"/>
        <v>ME2019</v>
      </c>
      <c r="S486" s="4">
        <f t="shared" si="30"/>
        <v>192</v>
      </c>
      <c r="T486" s="4">
        <f t="shared" ca="1" si="31"/>
        <v>1</v>
      </c>
    </row>
    <row r="487" spans="15:20" x14ac:dyDescent="0.3">
      <c r="O487" s="4">
        <f t="shared" si="28"/>
        <v>12</v>
      </c>
      <c r="P487" s="4">
        <f>COUNTIF($O$2:O487,O487)</f>
        <v>35</v>
      </c>
      <c r="Q487" s="4">
        <f>INDEX(Marks_Of_Student_raw_1!$L$2:$L$15,O487)</f>
        <v>1652682</v>
      </c>
      <c r="R487" s="4" t="str">
        <f t="shared" si="29"/>
        <v>ME3031</v>
      </c>
      <c r="S487" s="4">
        <f t="shared" si="30"/>
        <v>192</v>
      </c>
      <c r="T487" s="4">
        <f t="shared" ca="1" si="31"/>
        <v>0</v>
      </c>
    </row>
    <row r="488" spans="15:20" x14ac:dyDescent="0.3">
      <c r="O488" s="4">
        <f t="shared" si="28"/>
        <v>12</v>
      </c>
      <c r="P488" s="4">
        <f>COUNTIF($O$2:O488,O488)</f>
        <v>36</v>
      </c>
      <c r="Q488" s="4">
        <f>INDEX(Marks_Of_Student_raw_1!$L$2:$L$15,O488)</f>
        <v>1652682</v>
      </c>
      <c r="R488" s="4" t="str">
        <f t="shared" si="29"/>
        <v>ME3033</v>
      </c>
      <c r="S488" s="4">
        <f t="shared" si="30"/>
        <v>192</v>
      </c>
      <c r="T488" s="4">
        <f t="shared" ca="1" si="31"/>
        <v>1</v>
      </c>
    </row>
    <row r="489" spans="15:20" x14ac:dyDescent="0.3">
      <c r="O489" s="4">
        <f t="shared" si="28"/>
        <v>12</v>
      </c>
      <c r="P489" s="4">
        <f>COUNTIF($O$2:O489,O489)</f>
        <v>37</v>
      </c>
      <c r="Q489" s="4">
        <f>INDEX(Marks_Of_Student_raw_1!$L$2:$L$15,O489)</f>
        <v>1652682</v>
      </c>
      <c r="R489" s="4" t="str">
        <f t="shared" si="29"/>
        <v>SP1009</v>
      </c>
      <c r="S489" s="4">
        <f t="shared" si="30"/>
        <v>201</v>
      </c>
      <c r="T489" s="4">
        <f t="shared" ca="1" si="31"/>
        <v>1</v>
      </c>
    </row>
    <row r="490" spans="15:20" x14ac:dyDescent="0.3">
      <c r="O490" s="4">
        <f t="shared" si="28"/>
        <v>12</v>
      </c>
      <c r="P490" s="4">
        <f>COUNTIF($O$2:O490,O490)</f>
        <v>38</v>
      </c>
      <c r="Q490" s="4">
        <f>INDEX(Marks_Of_Student_raw_1!$L$2:$L$15,O490)</f>
        <v>1652682</v>
      </c>
      <c r="R490" s="4" t="str">
        <f t="shared" si="29"/>
        <v>ME3201</v>
      </c>
      <c r="S490" s="4">
        <f t="shared" si="30"/>
        <v>201</v>
      </c>
      <c r="T490" s="4">
        <f t="shared" ca="1" si="31"/>
        <v>0</v>
      </c>
    </row>
    <row r="491" spans="15:20" x14ac:dyDescent="0.3">
      <c r="O491" s="4">
        <f t="shared" si="28"/>
        <v>12</v>
      </c>
      <c r="P491" s="4">
        <f>COUNTIF($O$2:O491,O491)</f>
        <v>39</v>
      </c>
      <c r="Q491" s="4">
        <f>INDEX(Marks_Of_Student_raw_1!$L$2:$L$15,O491)</f>
        <v>1652682</v>
      </c>
      <c r="R491" s="4" t="str">
        <f t="shared" si="29"/>
        <v>ME4479</v>
      </c>
      <c r="S491" s="4">
        <f t="shared" si="30"/>
        <v>201</v>
      </c>
      <c r="T491" s="4">
        <f t="shared" ca="1" si="31"/>
        <v>1</v>
      </c>
    </row>
    <row r="492" spans="15:20" x14ac:dyDescent="0.3">
      <c r="O492" s="4">
        <f t="shared" si="28"/>
        <v>12</v>
      </c>
      <c r="P492" s="4">
        <f>COUNTIF($O$2:O492,O492)</f>
        <v>40</v>
      </c>
      <c r="Q492" s="4">
        <f>INDEX(Marks_Of_Student_raw_1!$L$2:$L$15,O492)</f>
        <v>1652682</v>
      </c>
      <c r="R492" s="4" t="str">
        <f t="shared" si="29"/>
        <v>ME3215</v>
      </c>
      <c r="S492" s="4">
        <f t="shared" si="30"/>
        <v>201</v>
      </c>
      <c r="T492" s="4">
        <f t="shared" ca="1" si="31"/>
        <v>1</v>
      </c>
    </row>
    <row r="493" spans="15:20" x14ac:dyDescent="0.3">
      <c r="O493" s="4">
        <f t="shared" si="28"/>
        <v>12</v>
      </c>
      <c r="P493" s="4">
        <f>COUNTIF($O$2:O493,O493)</f>
        <v>41</v>
      </c>
      <c r="Q493" s="4">
        <f>INDEX(Marks_Of_Student_raw_1!$L$2:$L$15,O493)</f>
        <v>1652682</v>
      </c>
      <c r="R493" s="4" t="str">
        <f t="shared" si="29"/>
        <v>ME4045</v>
      </c>
      <c r="S493" s="4">
        <f t="shared" si="30"/>
        <v>201</v>
      </c>
      <c r="T493" s="4">
        <f t="shared" ca="1" si="31"/>
        <v>0</v>
      </c>
    </row>
    <row r="494" spans="15:20" x14ac:dyDescent="0.3">
      <c r="O494" s="4">
        <f t="shared" si="28"/>
        <v>13</v>
      </c>
      <c r="P494" s="4">
        <f>COUNTIF($O$2:O494,O494)</f>
        <v>1</v>
      </c>
      <c r="Q494" s="4">
        <f>INDEX(Marks_Of_Student_raw_1!$L$2:$L$15,O494)</f>
        <v>1650113</v>
      </c>
      <c r="R494" s="4" t="str">
        <f t="shared" si="29"/>
        <v>SP1011</v>
      </c>
      <c r="S494" s="4">
        <f t="shared" si="30"/>
        <v>171</v>
      </c>
      <c r="T494" s="4">
        <f t="shared" ca="1" si="31"/>
        <v>0</v>
      </c>
    </row>
    <row r="495" spans="15:20" x14ac:dyDescent="0.3">
      <c r="O495" s="4">
        <f t="shared" si="28"/>
        <v>13</v>
      </c>
      <c r="P495" s="4">
        <f>COUNTIF($O$2:O495,O495)</f>
        <v>2</v>
      </c>
      <c r="Q495" s="4">
        <f>INDEX(Marks_Of_Student_raw_1!$L$2:$L$15,O495)</f>
        <v>1650113</v>
      </c>
      <c r="R495" s="4" t="str">
        <f t="shared" si="29"/>
        <v>MT1007</v>
      </c>
      <c r="S495" s="4">
        <f t="shared" si="30"/>
        <v>171</v>
      </c>
      <c r="T495" s="4">
        <f t="shared" ca="1" si="31"/>
        <v>1</v>
      </c>
    </row>
    <row r="496" spans="15:20" x14ac:dyDescent="0.3">
      <c r="O496" s="4">
        <f t="shared" si="28"/>
        <v>13</v>
      </c>
      <c r="P496" s="4">
        <f>COUNTIF($O$2:O496,O496)</f>
        <v>3</v>
      </c>
      <c r="Q496" s="4">
        <f>INDEX(Marks_Of_Student_raw_1!$L$2:$L$15,O496)</f>
        <v>1650113</v>
      </c>
      <c r="R496" s="4" t="str">
        <f t="shared" si="29"/>
        <v>MT1003</v>
      </c>
      <c r="S496" s="4">
        <f t="shared" si="30"/>
        <v>171</v>
      </c>
      <c r="T496" s="4">
        <f t="shared" ca="1" si="31"/>
        <v>1</v>
      </c>
    </row>
    <row r="497" spans="15:20" x14ac:dyDescent="0.3">
      <c r="O497" s="4">
        <f t="shared" si="28"/>
        <v>13</v>
      </c>
      <c r="P497" s="4">
        <f>COUNTIF($O$2:O497,O497)</f>
        <v>4</v>
      </c>
      <c r="Q497" s="4">
        <f>INDEX(Marks_Of_Student_raw_1!$L$2:$L$15,O497)</f>
        <v>1650113</v>
      </c>
      <c r="R497" s="4" t="str">
        <f t="shared" si="29"/>
        <v>PH1003</v>
      </c>
      <c r="S497" s="4">
        <f t="shared" si="30"/>
        <v>171</v>
      </c>
      <c r="T497" s="4">
        <f t="shared" ca="1" si="31"/>
        <v>1</v>
      </c>
    </row>
    <row r="498" spans="15:20" x14ac:dyDescent="0.3">
      <c r="O498" s="4">
        <f t="shared" si="28"/>
        <v>13</v>
      </c>
      <c r="P498" s="4">
        <f>COUNTIF($O$2:O498,O498)</f>
        <v>5</v>
      </c>
      <c r="Q498" s="4">
        <f>INDEX(Marks_Of_Student_raw_1!$L$2:$L$15,O498)</f>
        <v>1650113</v>
      </c>
      <c r="R498" s="4" t="str">
        <f t="shared" si="29"/>
        <v>ME1001</v>
      </c>
      <c r="S498" s="4">
        <f t="shared" si="30"/>
        <v>171</v>
      </c>
      <c r="T498" s="4">
        <f t="shared" ca="1" si="31"/>
        <v>1</v>
      </c>
    </row>
    <row r="499" spans="15:20" x14ac:dyDescent="0.3">
      <c r="O499" s="4">
        <f t="shared" si="28"/>
        <v>13</v>
      </c>
      <c r="P499" s="4">
        <f>COUNTIF($O$2:O499,O499)</f>
        <v>6</v>
      </c>
      <c r="Q499" s="4">
        <f>INDEX(Marks_Of_Student_raw_1!$L$2:$L$15,O499)</f>
        <v>1650113</v>
      </c>
      <c r="R499" s="4" t="str">
        <f t="shared" si="29"/>
        <v>MT1005</v>
      </c>
      <c r="S499" s="4">
        <f t="shared" si="30"/>
        <v>172</v>
      </c>
      <c r="T499" s="4">
        <f t="shared" ca="1" si="31"/>
        <v>1</v>
      </c>
    </row>
    <row r="500" spans="15:20" x14ac:dyDescent="0.3">
      <c r="O500" s="4">
        <f t="shared" si="28"/>
        <v>13</v>
      </c>
      <c r="P500" s="4">
        <f>COUNTIF($O$2:O500,O500)</f>
        <v>7</v>
      </c>
      <c r="Q500" s="4">
        <f>INDEX(Marks_Of_Student_raw_1!$L$2:$L$15,O500)</f>
        <v>1650113</v>
      </c>
      <c r="R500" s="4" t="str">
        <f t="shared" si="29"/>
        <v>PH1005</v>
      </c>
      <c r="S500" s="4">
        <f t="shared" si="30"/>
        <v>172</v>
      </c>
      <c r="T500" s="4">
        <f t="shared" ca="1" si="31"/>
        <v>0</v>
      </c>
    </row>
    <row r="501" spans="15:20" x14ac:dyDescent="0.3">
      <c r="O501" s="4">
        <f t="shared" si="28"/>
        <v>13</v>
      </c>
      <c r="P501" s="4">
        <f>COUNTIF($O$2:O501,O501)</f>
        <v>8</v>
      </c>
      <c r="Q501" s="4">
        <f>INDEX(Marks_Of_Student_raw_1!$L$2:$L$15,O501)</f>
        <v>1650113</v>
      </c>
      <c r="R501" s="4" t="str">
        <f t="shared" si="29"/>
        <v>PH1007</v>
      </c>
      <c r="S501" s="4">
        <f t="shared" si="30"/>
        <v>172</v>
      </c>
      <c r="T501" s="4">
        <f t="shared" ca="1" si="31"/>
        <v>0</v>
      </c>
    </row>
    <row r="502" spans="15:20" x14ac:dyDescent="0.3">
      <c r="O502" s="4">
        <f t="shared" si="28"/>
        <v>13</v>
      </c>
      <c r="P502" s="4">
        <f>COUNTIF($O$2:O502,O502)</f>
        <v>9</v>
      </c>
      <c r="Q502" s="4">
        <f>INDEX(Marks_Of_Student_raw_1!$L$2:$L$15,O502)</f>
        <v>1650113</v>
      </c>
      <c r="R502" s="4" t="str">
        <f t="shared" si="29"/>
        <v>AS1003</v>
      </c>
      <c r="S502" s="4">
        <f t="shared" si="30"/>
        <v>172</v>
      </c>
      <c r="T502" s="4">
        <f t="shared" ca="1" si="31"/>
        <v>1</v>
      </c>
    </row>
    <row r="503" spans="15:20" x14ac:dyDescent="0.3">
      <c r="O503" s="4">
        <f t="shared" si="28"/>
        <v>13</v>
      </c>
      <c r="P503" s="4">
        <f>COUNTIF($O$2:O503,O503)</f>
        <v>10</v>
      </c>
      <c r="Q503" s="4">
        <f>INDEX(Marks_Of_Student_raw_1!$L$2:$L$15,O503)</f>
        <v>1650113</v>
      </c>
      <c r="R503" s="4" t="str">
        <f t="shared" si="29"/>
        <v>CI1003</v>
      </c>
      <c r="S503" s="4">
        <f t="shared" si="30"/>
        <v>172</v>
      </c>
      <c r="T503" s="4">
        <f t="shared" ca="1" si="31"/>
        <v>1</v>
      </c>
    </row>
    <row r="504" spans="15:20" x14ac:dyDescent="0.3">
      <c r="O504" s="4">
        <f t="shared" si="28"/>
        <v>13</v>
      </c>
      <c r="P504" s="4">
        <f>COUNTIF($O$2:O504,O504)</f>
        <v>11</v>
      </c>
      <c r="Q504" s="4">
        <f>INDEX(Marks_Of_Student_raw_1!$L$2:$L$15,O504)</f>
        <v>1650113</v>
      </c>
      <c r="R504" s="4" t="str">
        <f t="shared" si="29"/>
        <v>ME1005</v>
      </c>
      <c r="S504" s="4">
        <f t="shared" si="30"/>
        <v>172</v>
      </c>
      <c r="T504" s="4">
        <f t="shared" ca="1" si="31"/>
        <v>1</v>
      </c>
    </row>
    <row r="505" spans="15:20" x14ac:dyDescent="0.3">
      <c r="O505" s="4">
        <f t="shared" si="28"/>
        <v>13</v>
      </c>
      <c r="P505" s="4">
        <f>COUNTIF($O$2:O505,O505)</f>
        <v>12</v>
      </c>
      <c r="Q505" s="4">
        <f>INDEX(Marks_Of_Student_raw_1!$L$2:$L$15,O505)</f>
        <v>1650113</v>
      </c>
      <c r="R505" s="4" t="str">
        <f t="shared" si="29"/>
        <v>CI2001</v>
      </c>
      <c r="S505" s="4">
        <f t="shared" si="30"/>
        <v>181</v>
      </c>
      <c r="T505" s="4">
        <f t="shared" ca="1" si="31"/>
        <v>1</v>
      </c>
    </row>
    <row r="506" spans="15:20" x14ac:dyDescent="0.3">
      <c r="O506" s="4">
        <f t="shared" si="28"/>
        <v>13</v>
      </c>
      <c r="P506" s="4">
        <f>COUNTIF($O$2:O506,O506)</f>
        <v>13</v>
      </c>
      <c r="Q506" s="4">
        <f>INDEX(Marks_Of_Student_raw_1!$L$2:$L$15,O506)</f>
        <v>1650113</v>
      </c>
      <c r="R506" s="4" t="str">
        <f t="shared" si="29"/>
        <v>ME2003</v>
      </c>
      <c r="S506" s="4">
        <f t="shared" si="30"/>
        <v>181</v>
      </c>
      <c r="T506" s="4">
        <f t="shared" ca="1" si="31"/>
        <v>0</v>
      </c>
    </row>
    <row r="507" spans="15:20" x14ac:dyDescent="0.3">
      <c r="O507" s="4">
        <f t="shared" si="28"/>
        <v>13</v>
      </c>
      <c r="P507" s="4">
        <f>COUNTIF($O$2:O507,O507)</f>
        <v>14</v>
      </c>
      <c r="Q507" s="4">
        <f>INDEX(Marks_Of_Student_raw_1!$L$2:$L$15,O507)</f>
        <v>1650113</v>
      </c>
      <c r="R507" s="4" t="str">
        <f t="shared" si="29"/>
        <v>CH1003</v>
      </c>
      <c r="S507" s="4">
        <f t="shared" si="30"/>
        <v>181</v>
      </c>
      <c r="T507" s="4">
        <f t="shared" ca="1" si="31"/>
        <v>0</v>
      </c>
    </row>
    <row r="508" spans="15:20" x14ac:dyDescent="0.3">
      <c r="O508" s="4">
        <f t="shared" si="28"/>
        <v>13</v>
      </c>
      <c r="P508" s="4">
        <f>COUNTIF($O$2:O508,O508)</f>
        <v>15</v>
      </c>
      <c r="Q508" s="4">
        <f>INDEX(Marks_Of_Student_raw_1!$L$2:$L$15,O508)</f>
        <v>1650113</v>
      </c>
      <c r="R508" s="4" t="str">
        <f t="shared" si="29"/>
        <v>ME2021</v>
      </c>
      <c r="S508" s="4">
        <f t="shared" si="30"/>
        <v>181</v>
      </c>
      <c r="T508" s="4">
        <f t="shared" ca="1" si="31"/>
        <v>1</v>
      </c>
    </row>
    <row r="509" spans="15:20" x14ac:dyDescent="0.3">
      <c r="O509" s="4">
        <f t="shared" si="28"/>
        <v>13</v>
      </c>
      <c r="P509" s="4">
        <f>COUNTIF($O$2:O509,O509)</f>
        <v>16</v>
      </c>
      <c r="Q509" s="4">
        <f>INDEX(Marks_Of_Student_raw_1!$L$2:$L$15,O509)</f>
        <v>1650113</v>
      </c>
      <c r="R509" s="4" t="str">
        <f t="shared" si="29"/>
        <v>ME2001</v>
      </c>
      <c r="S509" s="4">
        <f t="shared" si="30"/>
        <v>181</v>
      </c>
      <c r="T509" s="4">
        <f t="shared" ca="1" si="31"/>
        <v>0</v>
      </c>
    </row>
    <row r="510" spans="15:20" x14ac:dyDescent="0.3">
      <c r="O510" s="4">
        <f t="shared" si="28"/>
        <v>13</v>
      </c>
      <c r="P510" s="4">
        <f>COUNTIF($O$2:O510,O510)</f>
        <v>17</v>
      </c>
      <c r="Q510" s="4">
        <f>INDEX(Marks_Of_Student_raw_1!$L$2:$L$15,O510)</f>
        <v>1650113</v>
      </c>
      <c r="R510" s="4" t="str">
        <f t="shared" si="29"/>
        <v>CI2003</v>
      </c>
      <c r="S510" s="4">
        <f t="shared" si="30"/>
        <v>181</v>
      </c>
      <c r="T510" s="4">
        <f t="shared" ca="1" si="31"/>
        <v>1</v>
      </c>
    </row>
    <row r="511" spans="15:20" x14ac:dyDescent="0.3">
      <c r="O511" s="4">
        <f t="shared" si="28"/>
        <v>13</v>
      </c>
      <c r="P511" s="4">
        <f>COUNTIF($O$2:O511,O511)</f>
        <v>18</v>
      </c>
      <c r="Q511" s="4">
        <f>INDEX(Marks_Of_Student_raw_1!$L$2:$L$15,O511)</f>
        <v>1650113</v>
      </c>
      <c r="R511" s="4" t="str">
        <f t="shared" si="29"/>
        <v>SP1007</v>
      </c>
      <c r="S511" s="4">
        <f t="shared" si="30"/>
        <v>181</v>
      </c>
      <c r="T511" s="4">
        <f t="shared" ca="1" si="31"/>
        <v>0</v>
      </c>
    </row>
    <row r="512" spans="15:20" x14ac:dyDescent="0.3">
      <c r="O512" s="4">
        <f t="shared" si="28"/>
        <v>13</v>
      </c>
      <c r="P512" s="4">
        <f>COUNTIF($O$2:O512,O512)</f>
        <v>19</v>
      </c>
      <c r="Q512" s="4">
        <f>INDEX(Marks_Of_Student_raw_1!$L$2:$L$15,O512)</f>
        <v>1650113</v>
      </c>
      <c r="R512" s="4" t="str">
        <f t="shared" si="29"/>
        <v>ME2013</v>
      </c>
      <c r="S512" s="4">
        <f t="shared" si="30"/>
        <v>182</v>
      </c>
      <c r="T512" s="4">
        <f t="shared" ca="1" si="31"/>
        <v>1</v>
      </c>
    </row>
    <row r="513" spans="15:20" x14ac:dyDescent="0.3">
      <c r="O513" s="4">
        <f t="shared" si="28"/>
        <v>13</v>
      </c>
      <c r="P513" s="4">
        <f>COUNTIF($O$2:O513,O513)</f>
        <v>20</v>
      </c>
      <c r="Q513" s="4">
        <f>INDEX(Marks_Of_Student_raw_1!$L$2:$L$15,O513)</f>
        <v>1650113</v>
      </c>
      <c r="R513" s="4" t="str">
        <f t="shared" si="29"/>
        <v>ME2015</v>
      </c>
      <c r="S513" s="4">
        <f t="shared" si="30"/>
        <v>182</v>
      </c>
      <c r="T513" s="4">
        <f t="shared" ca="1" si="31"/>
        <v>0</v>
      </c>
    </row>
    <row r="514" spans="15:20" x14ac:dyDescent="0.3">
      <c r="O514" s="4">
        <f t="shared" si="28"/>
        <v>13</v>
      </c>
      <c r="P514" s="4">
        <f>COUNTIF($O$2:O514,O514)</f>
        <v>21</v>
      </c>
      <c r="Q514" s="4">
        <f>INDEX(Marks_Of_Student_raw_1!$L$2:$L$15,O514)</f>
        <v>1650113</v>
      </c>
      <c r="R514" s="4" t="str">
        <f t="shared" si="29"/>
        <v>ME2007</v>
      </c>
      <c r="S514" s="4">
        <f t="shared" si="30"/>
        <v>182</v>
      </c>
      <c r="T514" s="4">
        <f t="shared" ca="1" si="31"/>
        <v>0</v>
      </c>
    </row>
    <row r="515" spans="15:20" x14ac:dyDescent="0.3">
      <c r="O515" s="4">
        <f t="shared" ref="O515:O575" si="32">QUOTIENT(ROW(O515) - 2, $J$3) +1</f>
        <v>13</v>
      </c>
      <c r="P515" s="4">
        <f>COUNTIF($O$2:O515,O515)</f>
        <v>22</v>
      </c>
      <c r="Q515" s="4">
        <f>INDEX(Marks_Of_Student_raw_1!$L$2:$L$15,O515)</f>
        <v>1650113</v>
      </c>
      <c r="R515" s="4" t="str">
        <f t="shared" ref="R515:R575" si="33">INDEX($M$2:$M$42,P515)</f>
        <v>CO1003</v>
      </c>
      <c r="S515" s="4">
        <f t="shared" ref="S515:S575" si="34">VLOOKUP(R515, $M$2:$N$42,2,FALSE)</f>
        <v>182</v>
      </c>
      <c r="T515" s="4">
        <f t="shared" ref="T515:T575" ca="1" si="35">RANDBETWEEN(0, 1)</f>
        <v>1</v>
      </c>
    </row>
    <row r="516" spans="15:20" x14ac:dyDescent="0.3">
      <c r="O516" s="4">
        <f t="shared" si="32"/>
        <v>13</v>
      </c>
      <c r="P516" s="4">
        <f>COUNTIF($O$2:O516,O516)</f>
        <v>23</v>
      </c>
      <c r="Q516" s="4">
        <f>INDEX(Marks_Of_Student_raw_1!$L$2:$L$15,O516)</f>
        <v>1650113</v>
      </c>
      <c r="R516" s="4" t="str">
        <f t="shared" si="33"/>
        <v>ME2005</v>
      </c>
      <c r="S516" s="4">
        <f t="shared" si="34"/>
        <v>182</v>
      </c>
      <c r="T516" s="4">
        <f t="shared" ca="1" si="35"/>
        <v>1</v>
      </c>
    </row>
    <row r="517" spans="15:20" x14ac:dyDescent="0.3">
      <c r="O517" s="4">
        <f t="shared" si="32"/>
        <v>13</v>
      </c>
      <c r="P517" s="4">
        <f>COUNTIF($O$2:O517,O517)</f>
        <v>24</v>
      </c>
      <c r="Q517" s="4">
        <f>INDEX(Marks_Of_Student_raw_1!$L$2:$L$15,O517)</f>
        <v>1650113</v>
      </c>
      <c r="R517" s="4" t="str">
        <f t="shared" si="33"/>
        <v>ME3003</v>
      </c>
      <c r="S517" s="4">
        <f t="shared" si="34"/>
        <v>191</v>
      </c>
      <c r="T517" s="4">
        <f t="shared" ca="1" si="35"/>
        <v>1</v>
      </c>
    </row>
    <row r="518" spans="15:20" x14ac:dyDescent="0.3">
      <c r="O518" s="4">
        <f t="shared" si="32"/>
        <v>13</v>
      </c>
      <c r="P518" s="4">
        <f>COUNTIF($O$2:O518,O518)</f>
        <v>25</v>
      </c>
      <c r="Q518" s="4">
        <f>INDEX(Marks_Of_Student_raw_1!$L$2:$L$15,O518)</f>
        <v>1650113</v>
      </c>
      <c r="R518" s="4" t="str">
        <f t="shared" si="33"/>
        <v>MT1009</v>
      </c>
      <c r="S518" s="4">
        <f t="shared" si="34"/>
        <v>191</v>
      </c>
      <c r="T518" s="4">
        <f t="shared" ca="1" si="35"/>
        <v>0</v>
      </c>
    </row>
    <row r="519" spans="15:20" x14ac:dyDescent="0.3">
      <c r="O519" s="4">
        <f t="shared" si="32"/>
        <v>13</v>
      </c>
      <c r="P519" s="4">
        <f>COUNTIF($O$2:O519,O519)</f>
        <v>26</v>
      </c>
      <c r="Q519" s="4">
        <f>INDEX(Marks_Of_Student_raw_1!$L$2:$L$15,O519)</f>
        <v>1650113</v>
      </c>
      <c r="R519" s="4" t="str">
        <f t="shared" si="33"/>
        <v>SP1003</v>
      </c>
      <c r="S519" s="4">
        <f t="shared" si="34"/>
        <v>191</v>
      </c>
      <c r="T519" s="4">
        <f t="shared" ca="1" si="35"/>
        <v>1</v>
      </c>
    </row>
    <row r="520" spans="15:20" x14ac:dyDescent="0.3">
      <c r="O520" s="4">
        <f t="shared" si="32"/>
        <v>13</v>
      </c>
      <c r="P520" s="4">
        <f>COUNTIF($O$2:O520,O520)</f>
        <v>27</v>
      </c>
      <c r="Q520" s="4">
        <f>INDEX(Marks_Of_Student_raw_1!$L$2:$L$15,O520)</f>
        <v>1650113</v>
      </c>
      <c r="R520" s="4" t="str">
        <f t="shared" si="33"/>
        <v>ME2023</v>
      </c>
      <c r="S520" s="4">
        <f t="shared" si="34"/>
        <v>191</v>
      </c>
      <c r="T520" s="4">
        <f t="shared" ca="1" si="35"/>
        <v>0</v>
      </c>
    </row>
    <row r="521" spans="15:20" x14ac:dyDescent="0.3">
      <c r="O521" s="4">
        <f t="shared" si="32"/>
        <v>13</v>
      </c>
      <c r="P521" s="4">
        <f>COUNTIF($O$2:O521,O521)</f>
        <v>28</v>
      </c>
      <c r="Q521" s="4">
        <f>INDEX(Marks_Of_Student_raw_1!$L$2:$L$15,O521)</f>
        <v>1650113</v>
      </c>
      <c r="R521" s="4" t="str">
        <f t="shared" si="33"/>
        <v>ME2071</v>
      </c>
      <c r="S521" s="4">
        <f t="shared" si="34"/>
        <v>191</v>
      </c>
      <c r="T521" s="4">
        <f t="shared" ca="1" si="35"/>
        <v>0</v>
      </c>
    </row>
    <row r="522" spans="15:20" x14ac:dyDescent="0.3">
      <c r="O522" s="4">
        <f t="shared" si="32"/>
        <v>13</v>
      </c>
      <c r="P522" s="4">
        <f>COUNTIF($O$2:O522,O522)</f>
        <v>29</v>
      </c>
      <c r="Q522" s="4">
        <f>INDEX(Marks_Of_Student_raw_1!$L$2:$L$15,O522)</f>
        <v>1650113</v>
      </c>
      <c r="R522" s="4" t="str">
        <f t="shared" si="33"/>
        <v>ME2011</v>
      </c>
      <c r="S522" s="4">
        <f t="shared" si="34"/>
        <v>191</v>
      </c>
      <c r="T522" s="4">
        <f t="shared" ca="1" si="35"/>
        <v>1</v>
      </c>
    </row>
    <row r="523" spans="15:20" x14ac:dyDescent="0.3">
      <c r="O523" s="4">
        <f t="shared" si="32"/>
        <v>13</v>
      </c>
      <c r="P523" s="4">
        <f>COUNTIF($O$2:O523,O523)</f>
        <v>30</v>
      </c>
      <c r="Q523" s="4">
        <f>INDEX(Marks_Of_Student_raw_1!$L$2:$L$15,O523)</f>
        <v>1650113</v>
      </c>
      <c r="R523" s="4" t="str">
        <f t="shared" si="33"/>
        <v>ME3001</v>
      </c>
      <c r="S523" s="4">
        <f t="shared" si="34"/>
        <v>191</v>
      </c>
      <c r="T523" s="4">
        <f t="shared" ca="1" si="35"/>
        <v>0</v>
      </c>
    </row>
    <row r="524" spans="15:20" x14ac:dyDescent="0.3">
      <c r="O524" s="4">
        <f t="shared" si="32"/>
        <v>13</v>
      </c>
      <c r="P524" s="4">
        <f>COUNTIF($O$2:O524,O524)</f>
        <v>31</v>
      </c>
      <c r="Q524" s="4">
        <f>INDEX(Marks_Of_Student_raw_1!$L$2:$L$15,O524)</f>
        <v>1650113</v>
      </c>
      <c r="R524" s="4" t="str">
        <f t="shared" si="33"/>
        <v>SP1005</v>
      </c>
      <c r="S524" s="4">
        <f t="shared" si="34"/>
        <v>192</v>
      </c>
      <c r="T524" s="4">
        <f t="shared" ca="1" si="35"/>
        <v>1</v>
      </c>
    </row>
    <row r="525" spans="15:20" x14ac:dyDescent="0.3">
      <c r="O525" s="4">
        <f t="shared" si="32"/>
        <v>13</v>
      </c>
      <c r="P525" s="4">
        <f>COUNTIF($O$2:O525,O525)</f>
        <v>32</v>
      </c>
      <c r="Q525" s="4">
        <f>INDEX(Marks_Of_Student_raw_1!$L$2:$L$15,O525)</f>
        <v>1650113</v>
      </c>
      <c r="R525" s="4" t="str">
        <f t="shared" si="33"/>
        <v>ME2009</v>
      </c>
      <c r="S525" s="4">
        <f t="shared" si="34"/>
        <v>192</v>
      </c>
      <c r="T525" s="4">
        <f t="shared" ca="1" si="35"/>
        <v>0</v>
      </c>
    </row>
    <row r="526" spans="15:20" x14ac:dyDescent="0.3">
      <c r="O526" s="4">
        <f t="shared" si="32"/>
        <v>13</v>
      </c>
      <c r="P526" s="4">
        <f>COUNTIF($O$2:O526,O526)</f>
        <v>33</v>
      </c>
      <c r="Q526" s="4">
        <f>INDEX(Marks_Of_Student_raw_1!$L$2:$L$15,O526)</f>
        <v>1650113</v>
      </c>
      <c r="R526" s="4" t="str">
        <f t="shared" si="33"/>
        <v>MT2001</v>
      </c>
      <c r="S526" s="4">
        <f t="shared" si="34"/>
        <v>192</v>
      </c>
      <c r="T526" s="4">
        <f t="shared" ca="1" si="35"/>
        <v>0</v>
      </c>
    </row>
    <row r="527" spans="15:20" x14ac:dyDescent="0.3">
      <c r="O527" s="4">
        <f t="shared" si="32"/>
        <v>13</v>
      </c>
      <c r="P527" s="4">
        <f>COUNTIF($O$2:O527,O527)</f>
        <v>34</v>
      </c>
      <c r="Q527" s="4">
        <f>INDEX(Marks_Of_Student_raw_1!$L$2:$L$15,O527)</f>
        <v>1650113</v>
      </c>
      <c r="R527" s="4" t="str">
        <f t="shared" si="33"/>
        <v>ME2019</v>
      </c>
      <c r="S527" s="4">
        <f t="shared" si="34"/>
        <v>192</v>
      </c>
      <c r="T527" s="4">
        <f t="shared" ca="1" si="35"/>
        <v>1</v>
      </c>
    </row>
    <row r="528" spans="15:20" x14ac:dyDescent="0.3">
      <c r="O528" s="4">
        <f t="shared" si="32"/>
        <v>13</v>
      </c>
      <c r="P528" s="4">
        <f>COUNTIF($O$2:O528,O528)</f>
        <v>35</v>
      </c>
      <c r="Q528" s="4">
        <f>INDEX(Marks_Of_Student_raw_1!$L$2:$L$15,O528)</f>
        <v>1650113</v>
      </c>
      <c r="R528" s="4" t="str">
        <f t="shared" si="33"/>
        <v>ME3031</v>
      </c>
      <c r="S528" s="4">
        <f t="shared" si="34"/>
        <v>192</v>
      </c>
      <c r="T528" s="4">
        <f t="shared" ca="1" si="35"/>
        <v>1</v>
      </c>
    </row>
    <row r="529" spans="15:20" x14ac:dyDescent="0.3">
      <c r="O529" s="4">
        <f t="shared" si="32"/>
        <v>13</v>
      </c>
      <c r="P529" s="4">
        <f>COUNTIF($O$2:O529,O529)</f>
        <v>36</v>
      </c>
      <c r="Q529" s="4">
        <f>INDEX(Marks_Of_Student_raw_1!$L$2:$L$15,O529)</f>
        <v>1650113</v>
      </c>
      <c r="R529" s="4" t="str">
        <f t="shared" si="33"/>
        <v>ME3033</v>
      </c>
      <c r="S529" s="4">
        <f t="shared" si="34"/>
        <v>192</v>
      </c>
      <c r="T529" s="4">
        <f t="shared" ca="1" si="35"/>
        <v>1</v>
      </c>
    </row>
    <row r="530" spans="15:20" x14ac:dyDescent="0.3">
      <c r="O530" s="4">
        <f t="shared" si="32"/>
        <v>13</v>
      </c>
      <c r="P530" s="4">
        <f>COUNTIF($O$2:O530,O530)</f>
        <v>37</v>
      </c>
      <c r="Q530" s="4">
        <f>INDEX(Marks_Of_Student_raw_1!$L$2:$L$15,O530)</f>
        <v>1650113</v>
      </c>
      <c r="R530" s="4" t="str">
        <f t="shared" si="33"/>
        <v>SP1009</v>
      </c>
      <c r="S530" s="4">
        <f t="shared" si="34"/>
        <v>201</v>
      </c>
      <c r="T530" s="4">
        <f t="shared" ca="1" si="35"/>
        <v>0</v>
      </c>
    </row>
    <row r="531" spans="15:20" x14ac:dyDescent="0.3">
      <c r="O531" s="4">
        <f t="shared" si="32"/>
        <v>13</v>
      </c>
      <c r="P531" s="4">
        <f>COUNTIF($O$2:O531,O531)</f>
        <v>38</v>
      </c>
      <c r="Q531" s="4">
        <f>INDEX(Marks_Of_Student_raw_1!$L$2:$L$15,O531)</f>
        <v>1650113</v>
      </c>
      <c r="R531" s="4" t="str">
        <f t="shared" si="33"/>
        <v>ME3201</v>
      </c>
      <c r="S531" s="4">
        <f t="shared" si="34"/>
        <v>201</v>
      </c>
      <c r="T531" s="4">
        <f t="shared" ca="1" si="35"/>
        <v>0</v>
      </c>
    </row>
    <row r="532" spans="15:20" x14ac:dyDescent="0.3">
      <c r="O532" s="4">
        <f t="shared" si="32"/>
        <v>13</v>
      </c>
      <c r="P532" s="4">
        <f>COUNTIF($O$2:O532,O532)</f>
        <v>39</v>
      </c>
      <c r="Q532" s="4">
        <f>INDEX(Marks_Of_Student_raw_1!$L$2:$L$15,O532)</f>
        <v>1650113</v>
      </c>
      <c r="R532" s="4" t="str">
        <f t="shared" si="33"/>
        <v>ME4479</v>
      </c>
      <c r="S532" s="4">
        <f t="shared" si="34"/>
        <v>201</v>
      </c>
      <c r="T532" s="4">
        <f t="shared" ca="1" si="35"/>
        <v>1</v>
      </c>
    </row>
    <row r="533" spans="15:20" x14ac:dyDescent="0.3">
      <c r="O533" s="4">
        <f t="shared" si="32"/>
        <v>13</v>
      </c>
      <c r="P533" s="4">
        <f>COUNTIF($O$2:O533,O533)</f>
        <v>40</v>
      </c>
      <c r="Q533" s="4">
        <f>INDEX(Marks_Of_Student_raw_1!$L$2:$L$15,O533)</f>
        <v>1650113</v>
      </c>
      <c r="R533" s="4" t="str">
        <f t="shared" si="33"/>
        <v>ME3215</v>
      </c>
      <c r="S533" s="4">
        <f t="shared" si="34"/>
        <v>201</v>
      </c>
      <c r="T533" s="4">
        <f t="shared" ca="1" si="35"/>
        <v>1</v>
      </c>
    </row>
    <row r="534" spans="15:20" x14ac:dyDescent="0.3">
      <c r="O534" s="4">
        <f t="shared" si="32"/>
        <v>13</v>
      </c>
      <c r="P534" s="4">
        <f>COUNTIF($O$2:O534,O534)</f>
        <v>41</v>
      </c>
      <c r="Q534" s="4">
        <f>INDEX(Marks_Of_Student_raw_1!$L$2:$L$15,O534)</f>
        <v>1650113</v>
      </c>
      <c r="R534" s="4" t="str">
        <f t="shared" si="33"/>
        <v>ME4045</v>
      </c>
      <c r="S534" s="4">
        <f t="shared" si="34"/>
        <v>201</v>
      </c>
      <c r="T534" s="4">
        <f t="shared" ca="1" si="35"/>
        <v>0</v>
      </c>
    </row>
    <row r="535" spans="15:20" x14ac:dyDescent="0.3">
      <c r="O535" s="4">
        <f t="shared" si="32"/>
        <v>14</v>
      </c>
      <c r="P535" s="4">
        <f>COUNTIF($O$2:O535,O535)</f>
        <v>1</v>
      </c>
      <c r="Q535" s="4">
        <f>INDEX(Marks_Of_Student_raw_1!$L$2:$L$15,O535)</f>
        <v>1752027</v>
      </c>
      <c r="R535" s="4" t="str">
        <f t="shared" si="33"/>
        <v>SP1011</v>
      </c>
      <c r="S535" s="4">
        <f t="shared" si="34"/>
        <v>171</v>
      </c>
      <c r="T535" s="4">
        <f t="shared" ca="1" si="35"/>
        <v>0</v>
      </c>
    </row>
    <row r="536" spans="15:20" x14ac:dyDescent="0.3">
      <c r="O536" s="4">
        <f t="shared" si="32"/>
        <v>14</v>
      </c>
      <c r="P536" s="4">
        <f>COUNTIF($O$2:O536,O536)</f>
        <v>2</v>
      </c>
      <c r="Q536" s="4">
        <f>INDEX(Marks_Of_Student_raw_1!$L$2:$L$15,O536)</f>
        <v>1752027</v>
      </c>
      <c r="R536" s="4" t="str">
        <f t="shared" si="33"/>
        <v>MT1007</v>
      </c>
      <c r="S536" s="4">
        <f t="shared" si="34"/>
        <v>171</v>
      </c>
      <c r="T536" s="4">
        <f t="shared" ca="1" si="35"/>
        <v>1</v>
      </c>
    </row>
    <row r="537" spans="15:20" x14ac:dyDescent="0.3">
      <c r="O537" s="4">
        <f t="shared" si="32"/>
        <v>14</v>
      </c>
      <c r="P537" s="4">
        <f>COUNTIF($O$2:O537,O537)</f>
        <v>3</v>
      </c>
      <c r="Q537" s="4">
        <f>INDEX(Marks_Of_Student_raw_1!$L$2:$L$15,O537)</f>
        <v>1752027</v>
      </c>
      <c r="R537" s="4" t="str">
        <f t="shared" si="33"/>
        <v>MT1003</v>
      </c>
      <c r="S537" s="4">
        <f t="shared" si="34"/>
        <v>171</v>
      </c>
      <c r="T537" s="4">
        <f t="shared" ca="1" si="35"/>
        <v>0</v>
      </c>
    </row>
    <row r="538" spans="15:20" x14ac:dyDescent="0.3">
      <c r="O538" s="4">
        <f t="shared" si="32"/>
        <v>14</v>
      </c>
      <c r="P538" s="4">
        <f>COUNTIF($O$2:O538,O538)</f>
        <v>4</v>
      </c>
      <c r="Q538" s="4">
        <f>INDEX(Marks_Of_Student_raw_1!$L$2:$L$15,O538)</f>
        <v>1752027</v>
      </c>
      <c r="R538" s="4" t="str">
        <f t="shared" si="33"/>
        <v>PH1003</v>
      </c>
      <c r="S538" s="4">
        <f t="shared" si="34"/>
        <v>171</v>
      </c>
      <c r="T538" s="4">
        <f t="shared" ca="1" si="35"/>
        <v>0</v>
      </c>
    </row>
    <row r="539" spans="15:20" x14ac:dyDescent="0.3">
      <c r="O539" s="4">
        <f t="shared" si="32"/>
        <v>14</v>
      </c>
      <c r="P539" s="4">
        <f>COUNTIF($O$2:O539,O539)</f>
        <v>5</v>
      </c>
      <c r="Q539" s="4">
        <f>INDEX(Marks_Of_Student_raw_1!$L$2:$L$15,O539)</f>
        <v>1752027</v>
      </c>
      <c r="R539" s="4" t="str">
        <f t="shared" si="33"/>
        <v>ME1001</v>
      </c>
      <c r="S539" s="4">
        <f t="shared" si="34"/>
        <v>171</v>
      </c>
      <c r="T539" s="4">
        <f t="shared" ca="1" si="35"/>
        <v>0</v>
      </c>
    </row>
    <row r="540" spans="15:20" x14ac:dyDescent="0.3">
      <c r="O540" s="4">
        <f t="shared" si="32"/>
        <v>14</v>
      </c>
      <c r="P540" s="4">
        <f>COUNTIF($O$2:O540,O540)</f>
        <v>6</v>
      </c>
      <c r="Q540" s="4">
        <f>INDEX(Marks_Of_Student_raw_1!$L$2:$L$15,O540)</f>
        <v>1752027</v>
      </c>
      <c r="R540" s="4" t="str">
        <f t="shared" si="33"/>
        <v>MT1005</v>
      </c>
      <c r="S540" s="4">
        <f t="shared" si="34"/>
        <v>172</v>
      </c>
      <c r="T540" s="4">
        <f t="shared" ca="1" si="35"/>
        <v>0</v>
      </c>
    </row>
    <row r="541" spans="15:20" x14ac:dyDescent="0.3">
      <c r="O541" s="4">
        <f t="shared" si="32"/>
        <v>14</v>
      </c>
      <c r="P541" s="4">
        <f>COUNTIF($O$2:O541,O541)</f>
        <v>7</v>
      </c>
      <c r="Q541" s="4">
        <f>INDEX(Marks_Of_Student_raw_1!$L$2:$L$15,O541)</f>
        <v>1752027</v>
      </c>
      <c r="R541" s="4" t="str">
        <f t="shared" si="33"/>
        <v>PH1005</v>
      </c>
      <c r="S541" s="4">
        <f t="shared" si="34"/>
        <v>172</v>
      </c>
      <c r="T541" s="4">
        <f t="shared" ca="1" si="35"/>
        <v>0</v>
      </c>
    </row>
    <row r="542" spans="15:20" x14ac:dyDescent="0.3">
      <c r="O542" s="4">
        <f t="shared" si="32"/>
        <v>14</v>
      </c>
      <c r="P542" s="4">
        <f>COUNTIF($O$2:O542,O542)</f>
        <v>8</v>
      </c>
      <c r="Q542" s="4">
        <f>INDEX(Marks_Of_Student_raw_1!$L$2:$L$15,O542)</f>
        <v>1752027</v>
      </c>
      <c r="R542" s="4" t="str">
        <f t="shared" si="33"/>
        <v>PH1007</v>
      </c>
      <c r="S542" s="4">
        <f t="shared" si="34"/>
        <v>172</v>
      </c>
      <c r="T542" s="4">
        <f t="shared" ca="1" si="35"/>
        <v>1</v>
      </c>
    </row>
    <row r="543" spans="15:20" x14ac:dyDescent="0.3">
      <c r="O543" s="4">
        <f t="shared" si="32"/>
        <v>14</v>
      </c>
      <c r="P543" s="4">
        <f>COUNTIF($O$2:O543,O543)</f>
        <v>9</v>
      </c>
      <c r="Q543" s="4">
        <f>INDEX(Marks_Of_Student_raw_1!$L$2:$L$15,O543)</f>
        <v>1752027</v>
      </c>
      <c r="R543" s="4" t="str">
        <f t="shared" si="33"/>
        <v>AS1003</v>
      </c>
      <c r="S543" s="4">
        <f t="shared" si="34"/>
        <v>172</v>
      </c>
      <c r="T543" s="4">
        <f t="shared" ca="1" si="35"/>
        <v>0</v>
      </c>
    </row>
    <row r="544" spans="15:20" x14ac:dyDescent="0.3">
      <c r="O544" s="4">
        <f t="shared" si="32"/>
        <v>14</v>
      </c>
      <c r="P544" s="4">
        <f>COUNTIF($O$2:O544,O544)</f>
        <v>10</v>
      </c>
      <c r="Q544" s="4">
        <f>INDEX(Marks_Of_Student_raw_1!$L$2:$L$15,O544)</f>
        <v>1752027</v>
      </c>
      <c r="R544" s="4" t="str">
        <f t="shared" si="33"/>
        <v>CI1003</v>
      </c>
      <c r="S544" s="4">
        <f t="shared" si="34"/>
        <v>172</v>
      </c>
      <c r="T544" s="4">
        <f t="shared" ca="1" si="35"/>
        <v>0</v>
      </c>
    </row>
    <row r="545" spans="15:20" x14ac:dyDescent="0.3">
      <c r="O545" s="4">
        <f t="shared" si="32"/>
        <v>14</v>
      </c>
      <c r="P545" s="4">
        <f>COUNTIF($O$2:O545,O545)</f>
        <v>11</v>
      </c>
      <c r="Q545" s="4">
        <f>INDEX(Marks_Of_Student_raw_1!$L$2:$L$15,O545)</f>
        <v>1752027</v>
      </c>
      <c r="R545" s="4" t="str">
        <f t="shared" si="33"/>
        <v>ME1005</v>
      </c>
      <c r="S545" s="4">
        <f t="shared" si="34"/>
        <v>172</v>
      </c>
      <c r="T545" s="4">
        <f t="shared" ca="1" si="35"/>
        <v>0</v>
      </c>
    </row>
    <row r="546" spans="15:20" x14ac:dyDescent="0.3">
      <c r="O546" s="4">
        <f t="shared" si="32"/>
        <v>14</v>
      </c>
      <c r="P546" s="4">
        <f>COUNTIF($O$2:O546,O546)</f>
        <v>12</v>
      </c>
      <c r="Q546" s="4">
        <f>INDEX(Marks_Of_Student_raw_1!$L$2:$L$15,O546)</f>
        <v>1752027</v>
      </c>
      <c r="R546" s="4" t="str">
        <f t="shared" si="33"/>
        <v>CI2001</v>
      </c>
      <c r="S546" s="4">
        <f t="shared" si="34"/>
        <v>181</v>
      </c>
      <c r="T546" s="4">
        <f t="shared" ca="1" si="35"/>
        <v>0</v>
      </c>
    </row>
    <row r="547" spans="15:20" x14ac:dyDescent="0.3">
      <c r="O547" s="4">
        <f t="shared" si="32"/>
        <v>14</v>
      </c>
      <c r="P547" s="4">
        <f>COUNTIF($O$2:O547,O547)</f>
        <v>13</v>
      </c>
      <c r="Q547" s="4">
        <f>INDEX(Marks_Of_Student_raw_1!$L$2:$L$15,O547)</f>
        <v>1752027</v>
      </c>
      <c r="R547" s="4" t="str">
        <f t="shared" si="33"/>
        <v>ME2003</v>
      </c>
      <c r="S547" s="4">
        <f t="shared" si="34"/>
        <v>181</v>
      </c>
      <c r="T547" s="4">
        <f t="shared" ca="1" si="35"/>
        <v>0</v>
      </c>
    </row>
    <row r="548" spans="15:20" x14ac:dyDescent="0.3">
      <c r="O548" s="4">
        <f t="shared" si="32"/>
        <v>14</v>
      </c>
      <c r="P548" s="4">
        <f>COUNTIF($O$2:O548,O548)</f>
        <v>14</v>
      </c>
      <c r="Q548" s="4">
        <f>INDEX(Marks_Of_Student_raw_1!$L$2:$L$15,O548)</f>
        <v>1752027</v>
      </c>
      <c r="R548" s="4" t="str">
        <f t="shared" si="33"/>
        <v>CH1003</v>
      </c>
      <c r="S548" s="4">
        <f t="shared" si="34"/>
        <v>181</v>
      </c>
      <c r="T548" s="4">
        <f t="shared" ca="1" si="35"/>
        <v>1</v>
      </c>
    </row>
    <row r="549" spans="15:20" x14ac:dyDescent="0.3">
      <c r="O549" s="4">
        <f t="shared" si="32"/>
        <v>14</v>
      </c>
      <c r="P549" s="4">
        <f>COUNTIF($O$2:O549,O549)</f>
        <v>15</v>
      </c>
      <c r="Q549" s="4">
        <f>INDEX(Marks_Of_Student_raw_1!$L$2:$L$15,O549)</f>
        <v>1752027</v>
      </c>
      <c r="R549" s="4" t="str">
        <f t="shared" si="33"/>
        <v>ME2021</v>
      </c>
      <c r="S549" s="4">
        <f t="shared" si="34"/>
        <v>181</v>
      </c>
      <c r="T549" s="4">
        <f t="shared" ca="1" si="35"/>
        <v>0</v>
      </c>
    </row>
    <row r="550" spans="15:20" x14ac:dyDescent="0.3">
      <c r="O550" s="4">
        <f t="shared" si="32"/>
        <v>14</v>
      </c>
      <c r="P550" s="4">
        <f>COUNTIF($O$2:O550,O550)</f>
        <v>16</v>
      </c>
      <c r="Q550" s="4">
        <f>INDEX(Marks_Of_Student_raw_1!$L$2:$L$15,O550)</f>
        <v>1752027</v>
      </c>
      <c r="R550" s="4" t="str">
        <f t="shared" si="33"/>
        <v>ME2001</v>
      </c>
      <c r="S550" s="4">
        <f t="shared" si="34"/>
        <v>181</v>
      </c>
      <c r="T550" s="4">
        <f t="shared" ca="1" si="35"/>
        <v>1</v>
      </c>
    </row>
    <row r="551" spans="15:20" x14ac:dyDescent="0.3">
      <c r="O551" s="4">
        <f t="shared" si="32"/>
        <v>14</v>
      </c>
      <c r="P551" s="4">
        <f>COUNTIF($O$2:O551,O551)</f>
        <v>17</v>
      </c>
      <c r="Q551" s="4">
        <f>INDEX(Marks_Of_Student_raw_1!$L$2:$L$15,O551)</f>
        <v>1752027</v>
      </c>
      <c r="R551" s="4" t="str">
        <f t="shared" si="33"/>
        <v>CI2003</v>
      </c>
      <c r="S551" s="4">
        <f t="shared" si="34"/>
        <v>181</v>
      </c>
      <c r="T551" s="4">
        <f t="shared" ca="1" si="35"/>
        <v>0</v>
      </c>
    </row>
    <row r="552" spans="15:20" x14ac:dyDescent="0.3">
      <c r="O552" s="4">
        <f t="shared" si="32"/>
        <v>14</v>
      </c>
      <c r="P552" s="4">
        <f>COUNTIF($O$2:O552,O552)</f>
        <v>18</v>
      </c>
      <c r="Q552" s="4">
        <f>INDEX(Marks_Of_Student_raw_1!$L$2:$L$15,O552)</f>
        <v>1752027</v>
      </c>
      <c r="R552" s="4" t="str">
        <f t="shared" si="33"/>
        <v>SP1007</v>
      </c>
      <c r="S552" s="4">
        <f t="shared" si="34"/>
        <v>181</v>
      </c>
      <c r="T552" s="4">
        <f t="shared" ca="1" si="35"/>
        <v>1</v>
      </c>
    </row>
    <row r="553" spans="15:20" x14ac:dyDescent="0.3">
      <c r="O553" s="4">
        <f t="shared" si="32"/>
        <v>14</v>
      </c>
      <c r="P553" s="4">
        <f>COUNTIF($O$2:O553,O553)</f>
        <v>19</v>
      </c>
      <c r="Q553" s="4">
        <f>INDEX(Marks_Of_Student_raw_1!$L$2:$L$15,O553)</f>
        <v>1752027</v>
      </c>
      <c r="R553" s="4" t="str">
        <f t="shared" si="33"/>
        <v>ME2013</v>
      </c>
      <c r="S553" s="4">
        <f t="shared" si="34"/>
        <v>182</v>
      </c>
      <c r="T553" s="4">
        <f t="shared" ca="1" si="35"/>
        <v>0</v>
      </c>
    </row>
    <row r="554" spans="15:20" x14ac:dyDescent="0.3">
      <c r="O554" s="4">
        <f t="shared" si="32"/>
        <v>14</v>
      </c>
      <c r="P554" s="4">
        <f>COUNTIF($O$2:O554,O554)</f>
        <v>20</v>
      </c>
      <c r="Q554" s="4">
        <f>INDEX(Marks_Of_Student_raw_1!$L$2:$L$15,O554)</f>
        <v>1752027</v>
      </c>
      <c r="R554" s="4" t="str">
        <f t="shared" si="33"/>
        <v>ME2015</v>
      </c>
      <c r="S554" s="4">
        <f t="shared" si="34"/>
        <v>182</v>
      </c>
      <c r="T554" s="4">
        <f t="shared" ca="1" si="35"/>
        <v>1</v>
      </c>
    </row>
    <row r="555" spans="15:20" x14ac:dyDescent="0.3">
      <c r="O555" s="4">
        <f t="shared" si="32"/>
        <v>14</v>
      </c>
      <c r="P555" s="4">
        <f>COUNTIF($O$2:O555,O555)</f>
        <v>21</v>
      </c>
      <c r="Q555" s="4">
        <f>INDEX(Marks_Of_Student_raw_1!$L$2:$L$15,O555)</f>
        <v>1752027</v>
      </c>
      <c r="R555" s="4" t="str">
        <f t="shared" si="33"/>
        <v>ME2007</v>
      </c>
      <c r="S555" s="4">
        <f t="shared" si="34"/>
        <v>182</v>
      </c>
      <c r="T555" s="4">
        <f t="shared" ca="1" si="35"/>
        <v>1</v>
      </c>
    </row>
    <row r="556" spans="15:20" x14ac:dyDescent="0.3">
      <c r="O556" s="4">
        <f t="shared" si="32"/>
        <v>14</v>
      </c>
      <c r="P556" s="4">
        <f>COUNTIF($O$2:O556,O556)</f>
        <v>22</v>
      </c>
      <c r="Q556" s="4">
        <f>INDEX(Marks_Of_Student_raw_1!$L$2:$L$15,O556)</f>
        <v>1752027</v>
      </c>
      <c r="R556" s="4" t="str">
        <f t="shared" si="33"/>
        <v>CO1003</v>
      </c>
      <c r="S556" s="4">
        <f t="shared" si="34"/>
        <v>182</v>
      </c>
      <c r="T556" s="4">
        <f t="shared" ca="1" si="35"/>
        <v>1</v>
      </c>
    </row>
    <row r="557" spans="15:20" x14ac:dyDescent="0.3">
      <c r="O557" s="4">
        <f t="shared" si="32"/>
        <v>14</v>
      </c>
      <c r="P557" s="4">
        <f>COUNTIF($O$2:O557,O557)</f>
        <v>23</v>
      </c>
      <c r="Q557" s="4">
        <f>INDEX(Marks_Of_Student_raw_1!$L$2:$L$15,O557)</f>
        <v>1752027</v>
      </c>
      <c r="R557" s="4" t="str">
        <f t="shared" si="33"/>
        <v>ME2005</v>
      </c>
      <c r="S557" s="4">
        <f t="shared" si="34"/>
        <v>182</v>
      </c>
      <c r="T557" s="4">
        <f t="shared" ca="1" si="35"/>
        <v>0</v>
      </c>
    </row>
    <row r="558" spans="15:20" x14ac:dyDescent="0.3">
      <c r="O558" s="4">
        <f t="shared" si="32"/>
        <v>14</v>
      </c>
      <c r="P558" s="4">
        <f>COUNTIF($O$2:O558,O558)</f>
        <v>24</v>
      </c>
      <c r="Q558" s="4">
        <f>INDEX(Marks_Of_Student_raw_1!$L$2:$L$15,O558)</f>
        <v>1752027</v>
      </c>
      <c r="R558" s="4" t="str">
        <f t="shared" si="33"/>
        <v>ME3003</v>
      </c>
      <c r="S558" s="4">
        <f t="shared" si="34"/>
        <v>191</v>
      </c>
      <c r="T558" s="4">
        <f t="shared" ca="1" si="35"/>
        <v>1</v>
      </c>
    </row>
    <row r="559" spans="15:20" x14ac:dyDescent="0.3">
      <c r="O559" s="4">
        <f t="shared" si="32"/>
        <v>14</v>
      </c>
      <c r="P559" s="4">
        <f>COUNTIF($O$2:O559,O559)</f>
        <v>25</v>
      </c>
      <c r="Q559" s="4">
        <f>INDEX(Marks_Of_Student_raw_1!$L$2:$L$15,O559)</f>
        <v>1752027</v>
      </c>
      <c r="R559" s="4" t="str">
        <f t="shared" si="33"/>
        <v>MT1009</v>
      </c>
      <c r="S559" s="4">
        <f t="shared" si="34"/>
        <v>191</v>
      </c>
      <c r="T559" s="4">
        <f t="shared" ca="1" si="35"/>
        <v>1</v>
      </c>
    </row>
    <row r="560" spans="15:20" x14ac:dyDescent="0.3">
      <c r="O560" s="4">
        <f t="shared" si="32"/>
        <v>14</v>
      </c>
      <c r="P560" s="4">
        <f>COUNTIF($O$2:O560,O560)</f>
        <v>26</v>
      </c>
      <c r="Q560" s="4">
        <f>INDEX(Marks_Of_Student_raw_1!$L$2:$L$15,O560)</f>
        <v>1752027</v>
      </c>
      <c r="R560" s="4" t="str">
        <f t="shared" si="33"/>
        <v>SP1003</v>
      </c>
      <c r="S560" s="4">
        <f t="shared" si="34"/>
        <v>191</v>
      </c>
      <c r="T560" s="4">
        <f t="shared" ca="1" si="35"/>
        <v>1</v>
      </c>
    </row>
    <row r="561" spans="15:20" x14ac:dyDescent="0.3">
      <c r="O561" s="4">
        <f t="shared" si="32"/>
        <v>14</v>
      </c>
      <c r="P561" s="4">
        <f>COUNTIF($O$2:O561,O561)</f>
        <v>27</v>
      </c>
      <c r="Q561" s="4">
        <f>INDEX(Marks_Of_Student_raw_1!$L$2:$L$15,O561)</f>
        <v>1752027</v>
      </c>
      <c r="R561" s="4" t="str">
        <f t="shared" si="33"/>
        <v>ME2023</v>
      </c>
      <c r="S561" s="4">
        <f t="shared" si="34"/>
        <v>191</v>
      </c>
      <c r="T561" s="4">
        <f t="shared" ca="1" si="35"/>
        <v>1</v>
      </c>
    </row>
    <row r="562" spans="15:20" x14ac:dyDescent="0.3">
      <c r="O562" s="4">
        <f t="shared" si="32"/>
        <v>14</v>
      </c>
      <c r="P562" s="4">
        <f>COUNTIF($O$2:O562,O562)</f>
        <v>28</v>
      </c>
      <c r="Q562" s="4">
        <f>INDEX(Marks_Of_Student_raw_1!$L$2:$L$15,O562)</f>
        <v>1752027</v>
      </c>
      <c r="R562" s="4" t="str">
        <f t="shared" si="33"/>
        <v>ME2071</v>
      </c>
      <c r="S562" s="4">
        <f t="shared" si="34"/>
        <v>191</v>
      </c>
      <c r="T562" s="4">
        <f t="shared" ca="1" si="35"/>
        <v>1</v>
      </c>
    </row>
    <row r="563" spans="15:20" x14ac:dyDescent="0.3">
      <c r="O563" s="4">
        <f t="shared" si="32"/>
        <v>14</v>
      </c>
      <c r="P563" s="4">
        <f>COUNTIF($O$2:O563,O563)</f>
        <v>29</v>
      </c>
      <c r="Q563" s="4">
        <f>INDEX(Marks_Of_Student_raw_1!$L$2:$L$15,O563)</f>
        <v>1752027</v>
      </c>
      <c r="R563" s="4" t="str">
        <f t="shared" si="33"/>
        <v>ME2011</v>
      </c>
      <c r="S563" s="4">
        <f t="shared" si="34"/>
        <v>191</v>
      </c>
      <c r="T563" s="4">
        <f t="shared" ca="1" si="35"/>
        <v>0</v>
      </c>
    </row>
    <row r="564" spans="15:20" x14ac:dyDescent="0.3">
      <c r="O564" s="4">
        <f t="shared" si="32"/>
        <v>14</v>
      </c>
      <c r="P564" s="4">
        <f>COUNTIF($O$2:O564,O564)</f>
        <v>30</v>
      </c>
      <c r="Q564" s="4">
        <f>INDEX(Marks_Of_Student_raw_1!$L$2:$L$15,O564)</f>
        <v>1752027</v>
      </c>
      <c r="R564" s="4" t="str">
        <f t="shared" si="33"/>
        <v>ME3001</v>
      </c>
      <c r="S564" s="4">
        <f t="shared" si="34"/>
        <v>191</v>
      </c>
      <c r="T564" s="4">
        <f t="shared" ca="1" si="35"/>
        <v>0</v>
      </c>
    </row>
    <row r="565" spans="15:20" x14ac:dyDescent="0.3">
      <c r="O565" s="4">
        <f t="shared" si="32"/>
        <v>14</v>
      </c>
      <c r="P565" s="4">
        <f>COUNTIF($O$2:O565,O565)</f>
        <v>31</v>
      </c>
      <c r="Q565" s="4">
        <f>INDEX(Marks_Of_Student_raw_1!$L$2:$L$15,O565)</f>
        <v>1752027</v>
      </c>
      <c r="R565" s="4" t="str">
        <f t="shared" si="33"/>
        <v>SP1005</v>
      </c>
      <c r="S565" s="4">
        <f t="shared" si="34"/>
        <v>192</v>
      </c>
      <c r="T565" s="4">
        <f t="shared" ca="1" si="35"/>
        <v>1</v>
      </c>
    </row>
    <row r="566" spans="15:20" x14ac:dyDescent="0.3">
      <c r="O566" s="4">
        <f t="shared" si="32"/>
        <v>14</v>
      </c>
      <c r="P566" s="4">
        <f>COUNTIF($O$2:O566,O566)</f>
        <v>32</v>
      </c>
      <c r="Q566" s="4">
        <f>INDEX(Marks_Of_Student_raw_1!$L$2:$L$15,O566)</f>
        <v>1752027</v>
      </c>
      <c r="R566" s="4" t="str">
        <f t="shared" si="33"/>
        <v>ME2009</v>
      </c>
      <c r="S566" s="4">
        <f t="shared" si="34"/>
        <v>192</v>
      </c>
      <c r="T566" s="4">
        <f t="shared" ca="1" si="35"/>
        <v>0</v>
      </c>
    </row>
    <row r="567" spans="15:20" x14ac:dyDescent="0.3">
      <c r="O567" s="4">
        <f t="shared" si="32"/>
        <v>14</v>
      </c>
      <c r="P567" s="4">
        <f>COUNTIF($O$2:O567,O567)</f>
        <v>33</v>
      </c>
      <c r="Q567" s="4">
        <f>INDEX(Marks_Of_Student_raw_1!$L$2:$L$15,O567)</f>
        <v>1752027</v>
      </c>
      <c r="R567" s="4" t="str">
        <f t="shared" si="33"/>
        <v>MT2001</v>
      </c>
      <c r="S567" s="4">
        <f t="shared" si="34"/>
        <v>192</v>
      </c>
      <c r="T567" s="4">
        <f t="shared" ca="1" si="35"/>
        <v>0</v>
      </c>
    </row>
    <row r="568" spans="15:20" x14ac:dyDescent="0.3">
      <c r="O568" s="4">
        <f t="shared" si="32"/>
        <v>14</v>
      </c>
      <c r="P568" s="4">
        <f>COUNTIF($O$2:O568,O568)</f>
        <v>34</v>
      </c>
      <c r="Q568" s="4">
        <f>INDEX(Marks_Of_Student_raw_1!$L$2:$L$15,O568)</f>
        <v>1752027</v>
      </c>
      <c r="R568" s="4" t="str">
        <f t="shared" si="33"/>
        <v>ME2019</v>
      </c>
      <c r="S568" s="4">
        <f t="shared" si="34"/>
        <v>192</v>
      </c>
      <c r="T568" s="4">
        <f t="shared" ca="1" si="35"/>
        <v>1</v>
      </c>
    </row>
    <row r="569" spans="15:20" x14ac:dyDescent="0.3">
      <c r="O569" s="4">
        <f t="shared" si="32"/>
        <v>14</v>
      </c>
      <c r="P569" s="4">
        <f>COUNTIF($O$2:O569,O569)</f>
        <v>35</v>
      </c>
      <c r="Q569" s="4">
        <f>INDEX(Marks_Of_Student_raw_1!$L$2:$L$15,O569)</f>
        <v>1752027</v>
      </c>
      <c r="R569" s="4" t="str">
        <f t="shared" si="33"/>
        <v>ME3031</v>
      </c>
      <c r="S569" s="4">
        <f t="shared" si="34"/>
        <v>192</v>
      </c>
      <c r="T569" s="4">
        <f t="shared" ca="1" si="35"/>
        <v>1</v>
      </c>
    </row>
    <row r="570" spans="15:20" x14ac:dyDescent="0.3">
      <c r="O570" s="4">
        <f t="shared" si="32"/>
        <v>14</v>
      </c>
      <c r="P570" s="4">
        <f>COUNTIF($O$2:O570,O570)</f>
        <v>36</v>
      </c>
      <c r="Q570" s="4">
        <f>INDEX(Marks_Of_Student_raw_1!$L$2:$L$15,O570)</f>
        <v>1752027</v>
      </c>
      <c r="R570" s="4" t="str">
        <f t="shared" si="33"/>
        <v>ME3033</v>
      </c>
      <c r="S570" s="4">
        <f t="shared" si="34"/>
        <v>192</v>
      </c>
      <c r="T570" s="4">
        <f t="shared" ca="1" si="35"/>
        <v>1</v>
      </c>
    </row>
    <row r="571" spans="15:20" x14ac:dyDescent="0.3">
      <c r="O571" s="4">
        <f t="shared" si="32"/>
        <v>14</v>
      </c>
      <c r="P571" s="4">
        <f>COUNTIF($O$2:O571,O571)</f>
        <v>37</v>
      </c>
      <c r="Q571" s="4">
        <f>INDEX(Marks_Of_Student_raw_1!$L$2:$L$15,O571)</f>
        <v>1752027</v>
      </c>
      <c r="R571" s="4" t="str">
        <f t="shared" si="33"/>
        <v>SP1009</v>
      </c>
      <c r="S571" s="4">
        <f t="shared" si="34"/>
        <v>201</v>
      </c>
      <c r="T571" s="4">
        <f t="shared" ca="1" si="35"/>
        <v>1</v>
      </c>
    </row>
    <row r="572" spans="15:20" x14ac:dyDescent="0.3">
      <c r="O572" s="4">
        <f t="shared" si="32"/>
        <v>14</v>
      </c>
      <c r="P572" s="4">
        <f>COUNTIF($O$2:O572,O572)</f>
        <v>38</v>
      </c>
      <c r="Q572" s="4">
        <f>INDEX(Marks_Of_Student_raw_1!$L$2:$L$15,O572)</f>
        <v>1752027</v>
      </c>
      <c r="R572" s="4" t="str">
        <f t="shared" si="33"/>
        <v>ME3201</v>
      </c>
      <c r="S572" s="4">
        <f t="shared" si="34"/>
        <v>201</v>
      </c>
      <c r="T572" s="4">
        <f t="shared" ca="1" si="35"/>
        <v>1</v>
      </c>
    </row>
    <row r="573" spans="15:20" x14ac:dyDescent="0.3">
      <c r="O573" s="4">
        <f t="shared" si="32"/>
        <v>14</v>
      </c>
      <c r="P573" s="4">
        <f>COUNTIF($O$2:O573,O573)</f>
        <v>39</v>
      </c>
      <c r="Q573" s="4">
        <f>INDEX(Marks_Of_Student_raw_1!$L$2:$L$15,O573)</f>
        <v>1752027</v>
      </c>
      <c r="R573" s="4" t="str">
        <f t="shared" si="33"/>
        <v>ME4479</v>
      </c>
      <c r="S573" s="4">
        <f t="shared" si="34"/>
        <v>201</v>
      </c>
      <c r="T573" s="4">
        <f t="shared" ca="1" si="35"/>
        <v>1</v>
      </c>
    </row>
    <row r="574" spans="15:20" x14ac:dyDescent="0.3">
      <c r="O574" s="4">
        <f t="shared" si="32"/>
        <v>14</v>
      </c>
      <c r="P574" s="4">
        <f>COUNTIF($O$2:O574,O574)</f>
        <v>40</v>
      </c>
      <c r="Q574" s="4">
        <f>INDEX(Marks_Of_Student_raw_1!$L$2:$L$15,O574)</f>
        <v>1752027</v>
      </c>
      <c r="R574" s="4" t="str">
        <f t="shared" si="33"/>
        <v>ME3215</v>
      </c>
      <c r="S574" s="4">
        <f t="shared" si="34"/>
        <v>201</v>
      </c>
      <c r="T574" s="4">
        <f t="shared" ca="1" si="35"/>
        <v>1</v>
      </c>
    </row>
    <row r="575" spans="15:20" x14ac:dyDescent="0.3">
      <c r="O575" s="4">
        <f t="shared" si="32"/>
        <v>14</v>
      </c>
      <c r="P575" s="4">
        <f>COUNTIF($O$2:O575,O575)</f>
        <v>41</v>
      </c>
      <c r="Q575" s="4">
        <f>INDEX(Marks_Of_Student_raw_1!$L$2:$L$15,O575)</f>
        <v>1752027</v>
      </c>
      <c r="R575" s="4" t="str">
        <f t="shared" si="33"/>
        <v>ME4045</v>
      </c>
      <c r="S575" s="4">
        <f t="shared" si="34"/>
        <v>201</v>
      </c>
      <c r="T575" s="4">
        <f t="shared" ca="1" si="35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75"/>
  <sheetViews>
    <sheetView topLeftCell="A525" workbookViewId="0">
      <selection sqref="A1:E575"/>
    </sheetView>
  </sheetViews>
  <sheetFormatPr defaultRowHeight="14.4" x14ac:dyDescent="0.3"/>
  <cols>
    <col min="1" max="1" width="15.21875" bestFit="1" customWidth="1"/>
    <col min="2" max="2" width="14.88671875" bestFit="1" customWidth="1"/>
  </cols>
  <sheetData>
    <row r="1" spans="1:6" x14ac:dyDescent="0.3">
      <c r="A1" s="4" t="s">
        <v>92</v>
      </c>
      <c r="B1" s="4" t="s">
        <v>83</v>
      </c>
      <c r="C1" s="4" t="s">
        <v>163</v>
      </c>
      <c r="D1" s="4" t="s">
        <v>164</v>
      </c>
      <c r="E1" s="4" t="s">
        <v>165</v>
      </c>
      <c r="F1" s="4" t="s">
        <v>169</v>
      </c>
    </row>
    <row r="2" spans="1:6" x14ac:dyDescent="0.3">
      <c r="A2" s="4">
        <v>1752426</v>
      </c>
      <c r="B2" s="4" t="s">
        <v>2</v>
      </c>
      <c r="C2" s="4">
        <v>171</v>
      </c>
      <c r="D2" s="4" t="str">
        <f>CONCATENATE("20",LEFT(C2, 2))</f>
        <v>2017</v>
      </c>
      <c r="E2" s="4">
        <f ca="1">RANDBETWEEN(5, 10)</f>
        <v>10</v>
      </c>
      <c r="F2" s="4">
        <v>1</v>
      </c>
    </row>
    <row r="3" spans="1:6" x14ac:dyDescent="0.3">
      <c r="A3" s="4">
        <v>1752426</v>
      </c>
      <c r="B3" s="4" t="s">
        <v>4</v>
      </c>
      <c r="C3" s="4">
        <v>171</v>
      </c>
      <c r="D3" s="4" t="str">
        <f t="shared" ref="D3:D4" si="0">CONCATENATE("20",LEFT(C3, 2))</f>
        <v>2017</v>
      </c>
      <c r="E3" s="4">
        <f t="shared" ref="E3:E4" ca="1" si="1">RANDBETWEEN(5, 10)</f>
        <v>8</v>
      </c>
      <c r="F3" s="4">
        <v>1</v>
      </c>
    </row>
    <row r="4" spans="1:6" x14ac:dyDescent="0.3">
      <c r="A4" s="4">
        <v>1752426</v>
      </c>
      <c r="B4" s="4" t="s">
        <v>6</v>
      </c>
      <c r="C4" s="4">
        <v>171</v>
      </c>
      <c r="D4" s="4" t="str">
        <f t="shared" si="0"/>
        <v>2017</v>
      </c>
      <c r="E4" s="4">
        <f t="shared" ca="1" si="1"/>
        <v>6</v>
      </c>
      <c r="F4" s="4">
        <v>1</v>
      </c>
    </row>
    <row r="5" spans="1:6" hidden="1" x14ac:dyDescent="0.3">
      <c r="A5" s="4"/>
      <c r="B5" s="4"/>
      <c r="C5" s="4"/>
      <c r="D5" s="4"/>
      <c r="E5" s="4"/>
      <c r="F5" s="4"/>
    </row>
    <row r="6" spans="1:6" x14ac:dyDescent="0.3">
      <c r="A6" s="4">
        <v>1752426</v>
      </c>
      <c r="B6" s="4" t="s">
        <v>10</v>
      </c>
      <c r="C6" s="4">
        <v>171</v>
      </c>
      <c r="D6" s="4" t="str">
        <f t="shared" ref="D6:D7" si="2">CONCATENATE("20",LEFT(C6, 2))</f>
        <v>2017</v>
      </c>
      <c r="E6" s="4">
        <f t="shared" ref="E6:E7" ca="1" si="3">RANDBETWEEN(5, 10)</f>
        <v>6</v>
      </c>
      <c r="F6" s="4">
        <v>1</v>
      </c>
    </row>
    <row r="7" spans="1:6" x14ac:dyDescent="0.3">
      <c r="A7" s="4">
        <v>1752426</v>
      </c>
      <c r="B7" s="4" t="s">
        <v>12</v>
      </c>
      <c r="C7" s="4">
        <v>172</v>
      </c>
      <c r="D7" s="4" t="str">
        <f t="shared" si="2"/>
        <v>2017</v>
      </c>
      <c r="E7" s="4">
        <f t="shared" ca="1" si="3"/>
        <v>5</v>
      </c>
      <c r="F7" s="4">
        <v>1</v>
      </c>
    </row>
    <row r="8" spans="1:6" hidden="1" x14ac:dyDescent="0.3">
      <c r="A8" s="4"/>
      <c r="B8" s="4"/>
      <c r="C8" s="4"/>
      <c r="D8" s="4"/>
      <c r="E8" s="4"/>
      <c r="F8" s="4"/>
    </row>
    <row r="9" spans="1:6" hidden="1" x14ac:dyDescent="0.3">
      <c r="A9" s="4"/>
      <c r="B9" s="4"/>
      <c r="C9" s="4"/>
      <c r="D9" s="4"/>
      <c r="E9" s="4"/>
      <c r="F9" s="4"/>
    </row>
    <row r="10" spans="1:6" x14ac:dyDescent="0.3">
      <c r="A10" s="4">
        <v>1752426</v>
      </c>
      <c r="B10" s="4" t="s">
        <v>18</v>
      </c>
      <c r="C10" s="4">
        <v>172</v>
      </c>
      <c r="D10" s="4" t="str">
        <f t="shared" ref="D10:D11" si="4">CONCATENATE("20",LEFT(C10, 2))</f>
        <v>2017</v>
      </c>
      <c r="E10" s="4">
        <f t="shared" ref="E10:E11" ca="1" si="5">RANDBETWEEN(5, 10)</f>
        <v>6</v>
      </c>
      <c r="F10" s="4">
        <v>1</v>
      </c>
    </row>
    <row r="11" spans="1:6" x14ac:dyDescent="0.3">
      <c r="A11" s="4">
        <v>1752426</v>
      </c>
      <c r="B11" s="4" t="s">
        <v>20</v>
      </c>
      <c r="C11" s="4">
        <v>172</v>
      </c>
      <c r="D11" s="4" t="str">
        <f t="shared" si="4"/>
        <v>2017</v>
      </c>
      <c r="E11" s="4">
        <f t="shared" ca="1" si="5"/>
        <v>8</v>
      </c>
      <c r="F11" s="4">
        <v>1</v>
      </c>
    </row>
    <row r="12" spans="1:6" hidden="1" x14ac:dyDescent="0.3">
      <c r="A12" s="4"/>
      <c r="B12" s="4"/>
      <c r="C12" s="4"/>
      <c r="D12" s="4"/>
      <c r="E12" s="4"/>
      <c r="F12" s="4"/>
    </row>
    <row r="13" spans="1:6" hidden="1" x14ac:dyDescent="0.3">
      <c r="A13" s="4"/>
      <c r="B13" s="4"/>
      <c r="C13" s="4"/>
      <c r="D13" s="4"/>
      <c r="E13" s="4"/>
      <c r="F13" s="4"/>
    </row>
    <row r="14" spans="1:6" x14ac:dyDescent="0.3">
      <c r="A14" s="4">
        <v>1752426</v>
      </c>
      <c r="B14" s="4" t="s">
        <v>26</v>
      </c>
      <c r="C14" s="4">
        <v>181</v>
      </c>
      <c r="D14" s="4" t="str">
        <f t="shared" ref="D14:D16" si="6">CONCATENATE("20",LEFT(C14, 2))</f>
        <v>2018</v>
      </c>
      <c r="E14" s="4">
        <f t="shared" ref="E14:E16" ca="1" si="7">RANDBETWEEN(5, 10)</f>
        <v>5</v>
      </c>
      <c r="F14" s="4">
        <v>1</v>
      </c>
    </row>
    <row r="15" spans="1:6" x14ac:dyDescent="0.3">
      <c r="A15" s="4">
        <v>1752426</v>
      </c>
      <c r="B15" s="4" t="s">
        <v>28</v>
      </c>
      <c r="C15" s="4">
        <v>181</v>
      </c>
      <c r="D15" s="4" t="str">
        <f t="shared" si="6"/>
        <v>2018</v>
      </c>
      <c r="E15" s="4">
        <f t="shared" ca="1" si="7"/>
        <v>6</v>
      </c>
      <c r="F15" s="4">
        <v>1</v>
      </c>
    </row>
    <row r="16" spans="1:6" x14ac:dyDescent="0.3">
      <c r="A16" s="4">
        <v>1752426</v>
      </c>
      <c r="B16" s="4" t="s">
        <v>30</v>
      </c>
      <c r="C16" s="4">
        <v>181</v>
      </c>
      <c r="D16" s="4" t="str">
        <f t="shared" si="6"/>
        <v>2018</v>
      </c>
      <c r="E16" s="4">
        <f t="shared" ca="1" si="7"/>
        <v>7</v>
      </c>
      <c r="F16" s="4">
        <v>1</v>
      </c>
    </row>
    <row r="17" spans="1:6" hidden="1" x14ac:dyDescent="0.3">
      <c r="A17" s="4"/>
      <c r="B17" s="4"/>
      <c r="C17" s="4"/>
      <c r="D17" s="4"/>
      <c r="E17" s="4"/>
      <c r="F17" s="4"/>
    </row>
    <row r="18" spans="1:6" hidden="1" x14ac:dyDescent="0.3">
      <c r="A18" s="4"/>
      <c r="B18" s="4"/>
      <c r="C18" s="4"/>
      <c r="D18" s="4"/>
      <c r="E18" s="4"/>
      <c r="F18" s="4"/>
    </row>
    <row r="19" spans="1:6" x14ac:dyDescent="0.3">
      <c r="A19" s="4">
        <v>1752426</v>
      </c>
      <c r="B19" s="4" t="s">
        <v>36</v>
      </c>
      <c r="C19" s="4">
        <v>181</v>
      </c>
      <c r="D19" s="4" t="str">
        <f>CONCATENATE("20",LEFT(C19, 2))</f>
        <v>2018</v>
      </c>
      <c r="E19" s="4">
        <f ca="1">RANDBETWEEN(5, 10)</f>
        <v>6</v>
      </c>
      <c r="F19" s="4">
        <v>1</v>
      </c>
    </row>
    <row r="20" spans="1:6" hidden="1" x14ac:dyDescent="0.3">
      <c r="A20" s="4"/>
      <c r="B20" s="4"/>
      <c r="C20" s="4"/>
      <c r="D20" s="4"/>
      <c r="E20" s="4"/>
      <c r="F20" s="4"/>
    </row>
    <row r="21" spans="1:6" hidden="1" x14ac:dyDescent="0.3">
      <c r="A21" s="4"/>
      <c r="B21" s="4"/>
      <c r="C21" s="4"/>
      <c r="D21" s="4"/>
      <c r="E21" s="4"/>
      <c r="F21" s="4"/>
    </row>
    <row r="22" spans="1:6" x14ac:dyDescent="0.3">
      <c r="A22" s="4">
        <v>1752426</v>
      </c>
      <c r="B22" s="4" t="s">
        <v>42</v>
      </c>
      <c r="C22" s="4">
        <v>182</v>
      </c>
      <c r="D22" s="4" t="str">
        <f>CONCATENATE("20",LEFT(C22, 2))</f>
        <v>2018</v>
      </c>
      <c r="E22" s="4">
        <f ca="1">RANDBETWEEN(5, 10)</f>
        <v>7</v>
      </c>
      <c r="F22" s="4">
        <v>1</v>
      </c>
    </row>
    <row r="23" spans="1:6" hidden="1" x14ac:dyDescent="0.3">
      <c r="A23" s="4"/>
      <c r="B23" s="4"/>
      <c r="C23" s="4"/>
      <c r="D23" s="4"/>
      <c r="E23" s="4"/>
      <c r="F23" s="4"/>
    </row>
    <row r="24" spans="1:6" hidden="1" x14ac:dyDescent="0.3">
      <c r="A24" s="4"/>
      <c r="B24" s="4"/>
      <c r="C24" s="4"/>
      <c r="D24" s="4"/>
      <c r="E24" s="4"/>
      <c r="F24" s="4"/>
    </row>
    <row r="25" spans="1:6" hidden="1" x14ac:dyDescent="0.3">
      <c r="A25" s="4"/>
      <c r="B25" s="4"/>
      <c r="C25" s="4"/>
      <c r="D25" s="4"/>
      <c r="E25" s="4"/>
      <c r="F25" s="4"/>
    </row>
    <row r="26" spans="1:6" x14ac:dyDescent="0.3">
      <c r="A26" s="4">
        <v>1752426</v>
      </c>
      <c r="B26" s="4" t="s">
        <v>50</v>
      </c>
      <c r="C26" s="4">
        <v>191</v>
      </c>
      <c r="D26" s="4" t="str">
        <f t="shared" ref="D26:D27" si="8">CONCATENATE("20",LEFT(C26, 2))</f>
        <v>2019</v>
      </c>
      <c r="E26" s="4">
        <f t="shared" ref="E26:E27" ca="1" si="9">RANDBETWEEN(5, 10)</f>
        <v>10</v>
      </c>
      <c r="F26" s="4">
        <v>1</v>
      </c>
    </row>
    <row r="27" spans="1:6" x14ac:dyDescent="0.3">
      <c r="A27" s="4">
        <v>1752426</v>
      </c>
      <c r="B27" s="4" t="s">
        <v>52</v>
      </c>
      <c r="C27" s="4">
        <v>191</v>
      </c>
      <c r="D27" s="4" t="str">
        <f t="shared" si="8"/>
        <v>2019</v>
      </c>
      <c r="E27" s="4">
        <f t="shared" ca="1" si="9"/>
        <v>8</v>
      </c>
      <c r="F27" s="4">
        <v>1</v>
      </c>
    </row>
    <row r="28" spans="1:6" hidden="1" x14ac:dyDescent="0.3">
      <c r="A28" s="4"/>
      <c r="B28" s="4"/>
      <c r="C28" s="4"/>
      <c r="D28" s="4"/>
      <c r="E28" s="4"/>
      <c r="F28" s="4"/>
    </row>
    <row r="29" spans="1:6" hidden="1" x14ac:dyDescent="0.3">
      <c r="A29" s="4"/>
      <c r="B29" s="4"/>
      <c r="C29" s="4"/>
      <c r="D29" s="4"/>
      <c r="E29" s="4"/>
      <c r="F29" s="4"/>
    </row>
    <row r="30" spans="1:6" x14ac:dyDescent="0.3">
      <c r="A30" s="4">
        <v>1752426</v>
      </c>
      <c r="B30" s="4" t="s">
        <v>58</v>
      </c>
      <c r="C30" s="4">
        <v>191</v>
      </c>
      <c r="D30" s="4" t="str">
        <f>CONCATENATE("20",LEFT(C30, 2))</f>
        <v>2019</v>
      </c>
      <c r="E30" s="4">
        <f ca="1">RANDBETWEEN(5, 10)</f>
        <v>5</v>
      </c>
      <c r="F30" s="4">
        <v>1</v>
      </c>
    </row>
    <row r="31" spans="1:6" hidden="1" x14ac:dyDescent="0.3">
      <c r="A31" s="4"/>
      <c r="B31" s="4"/>
      <c r="C31" s="4"/>
      <c r="D31" s="4"/>
      <c r="E31" s="4"/>
      <c r="F31" s="4"/>
    </row>
    <row r="32" spans="1:6" hidden="1" x14ac:dyDescent="0.3">
      <c r="A32" s="4"/>
      <c r="B32" s="4"/>
      <c r="C32" s="4"/>
      <c r="D32" s="4"/>
      <c r="E32" s="4"/>
      <c r="F32" s="4"/>
    </row>
    <row r="33" spans="1:6" x14ac:dyDescent="0.3">
      <c r="A33" s="4">
        <v>1752426</v>
      </c>
      <c r="B33" s="4" t="s">
        <v>63</v>
      </c>
      <c r="C33" s="4">
        <v>192</v>
      </c>
      <c r="D33" s="4" t="str">
        <f>CONCATENATE("20",LEFT(C33, 2))</f>
        <v>2019</v>
      </c>
      <c r="E33" s="4">
        <f ca="1">RANDBETWEEN(5, 10)</f>
        <v>5</v>
      </c>
      <c r="F33" s="4">
        <v>1</v>
      </c>
    </row>
    <row r="34" spans="1:6" hidden="1" x14ac:dyDescent="0.3">
      <c r="A34" s="4"/>
      <c r="B34" s="4"/>
      <c r="C34" s="4"/>
      <c r="D34" s="4"/>
      <c r="E34" s="4"/>
      <c r="F34" s="4"/>
    </row>
    <row r="35" spans="1:6" x14ac:dyDescent="0.3">
      <c r="A35" s="4">
        <v>1752426</v>
      </c>
      <c r="B35" s="4" t="s">
        <v>67</v>
      </c>
      <c r="C35" s="4">
        <v>192</v>
      </c>
      <c r="D35" s="4" t="str">
        <f t="shared" ref="D35:D37" si="10">CONCATENATE("20",LEFT(C35, 2))</f>
        <v>2019</v>
      </c>
      <c r="E35" s="4">
        <f t="shared" ref="E35:E37" ca="1" si="11">RANDBETWEEN(5, 10)</f>
        <v>10</v>
      </c>
      <c r="F35" s="4">
        <v>1</v>
      </c>
    </row>
    <row r="36" spans="1:6" x14ac:dyDescent="0.3">
      <c r="A36" s="4">
        <v>1752426</v>
      </c>
      <c r="B36" s="4" t="s">
        <v>73</v>
      </c>
      <c r="C36" s="4">
        <v>192</v>
      </c>
      <c r="D36" s="4" t="str">
        <f t="shared" si="10"/>
        <v>2019</v>
      </c>
      <c r="E36" s="4">
        <f t="shared" ca="1" si="11"/>
        <v>6</v>
      </c>
      <c r="F36" s="4">
        <v>1</v>
      </c>
    </row>
    <row r="37" spans="1:6" x14ac:dyDescent="0.3">
      <c r="A37" s="4">
        <v>1752426</v>
      </c>
      <c r="B37" s="4" t="s">
        <v>75</v>
      </c>
      <c r="C37" s="4">
        <v>192</v>
      </c>
      <c r="D37" s="4" t="str">
        <f t="shared" si="10"/>
        <v>2019</v>
      </c>
      <c r="E37" s="4">
        <f t="shared" ca="1" si="11"/>
        <v>5</v>
      </c>
      <c r="F37" s="4">
        <v>1</v>
      </c>
    </row>
    <row r="38" spans="1:6" hidden="1" x14ac:dyDescent="0.3">
      <c r="A38" s="4"/>
      <c r="B38" s="4"/>
      <c r="C38" s="4"/>
      <c r="D38" s="4"/>
      <c r="E38" s="4"/>
      <c r="F38" s="4"/>
    </row>
    <row r="39" spans="1:6" x14ac:dyDescent="0.3">
      <c r="A39" s="4">
        <v>1752426</v>
      </c>
      <c r="B39" s="4" t="s">
        <v>77</v>
      </c>
      <c r="C39" s="4">
        <v>201</v>
      </c>
      <c r="D39" s="4" t="str">
        <f>CONCATENATE("20",LEFT(C39, 2))</f>
        <v>2020</v>
      </c>
      <c r="E39" s="4">
        <f ca="1">RANDBETWEEN(5, 10)</f>
        <v>9</v>
      </c>
      <c r="F39" s="4">
        <v>1</v>
      </c>
    </row>
    <row r="40" spans="1:6" hidden="1" x14ac:dyDescent="0.3">
      <c r="A40" s="4"/>
      <c r="B40" s="4"/>
      <c r="C40" s="4"/>
      <c r="D40" s="4"/>
      <c r="E40" s="4"/>
      <c r="F40" s="4"/>
    </row>
    <row r="41" spans="1:6" hidden="1" x14ac:dyDescent="0.3">
      <c r="A41" s="4"/>
      <c r="B41" s="4"/>
      <c r="C41" s="4"/>
      <c r="D41" s="4"/>
      <c r="E41" s="4"/>
      <c r="F41" s="4"/>
    </row>
    <row r="42" spans="1:6" x14ac:dyDescent="0.3">
      <c r="A42" s="4">
        <v>1752426</v>
      </c>
      <c r="B42" s="4" t="s">
        <v>71</v>
      </c>
      <c r="C42" s="4">
        <v>201</v>
      </c>
      <c r="D42" s="4" t="str">
        <f t="shared" ref="D42:D47" si="12">CONCATENATE("20",LEFT(C42, 2))</f>
        <v>2020</v>
      </c>
      <c r="E42" s="4">
        <f t="shared" ref="E42:E47" ca="1" si="13">RANDBETWEEN(5, 10)</f>
        <v>9</v>
      </c>
      <c r="F42" s="4">
        <v>1</v>
      </c>
    </row>
    <row r="43" spans="1:6" x14ac:dyDescent="0.3">
      <c r="A43" s="4">
        <v>1752092</v>
      </c>
      <c r="B43" s="4" t="s">
        <v>2</v>
      </c>
      <c r="C43" s="4">
        <v>171</v>
      </c>
      <c r="D43" s="4" t="str">
        <f t="shared" si="12"/>
        <v>2017</v>
      </c>
      <c r="E43" s="4">
        <f t="shared" ca="1" si="13"/>
        <v>8</v>
      </c>
      <c r="F43" s="4">
        <v>1</v>
      </c>
    </row>
    <row r="44" spans="1:6" x14ac:dyDescent="0.3">
      <c r="A44" s="4">
        <v>1752092</v>
      </c>
      <c r="B44" s="4" t="s">
        <v>4</v>
      </c>
      <c r="C44" s="4">
        <v>171</v>
      </c>
      <c r="D44" s="4" t="str">
        <f t="shared" si="12"/>
        <v>2017</v>
      </c>
      <c r="E44" s="4">
        <f t="shared" ca="1" si="13"/>
        <v>7</v>
      </c>
      <c r="F44" s="4">
        <v>1</v>
      </c>
    </row>
    <row r="45" spans="1:6" x14ac:dyDescent="0.3">
      <c r="A45" s="4">
        <v>1752092</v>
      </c>
      <c r="B45" s="4" t="s">
        <v>6</v>
      </c>
      <c r="C45" s="4">
        <v>171</v>
      </c>
      <c r="D45" s="4" t="str">
        <f t="shared" si="12"/>
        <v>2017</v>
      </c>
      <c r="E45" s="4">
        <f t="shared" ca="1" si="13"/>
        <v>7</v>
      </c>
      <c r="F45" s="4">
        <v>1</v>
      </c>
    </row>
    <row r="46" spans="1:6" x14ac:dyDescent="0.3">
      <c r="A46" s="4">
        <v>1752092</v>
      </c>
      <c r="B46" s="4" t="s">
        <v>8</v>
      </c>
      <c r="C46" s="4">
        <v>171</v>
      </c>
      <c r="D46" s="4" t="str">
        <f t="shared" si="12"/>
        <v>2017</v>
      </c>
      <c r="E46" s="4">
        <f t="shared" ca="1" si="13"/>
        <v>7</v>
      </c>
      <c r="F46" s="4">
        <v>1</v>
      </c>
    </row>
    <row r="47" spans="1:6" x14ac:dyDescent="0.3">
      <c r="A47" s="4">
        <v>1752092</v>
      </c>
      <c r="B47" s="4" t="s">
        <v>10</v>
      </c>
      <c r="C47" s="4">
        <v>171</v>
      </c>
      <c r="D47" s="4" t="str">
        <f t="shared" si="12"/>
        <v>2017</v>
      </c>
      <c r="E47" s="4">
        <f t="shared" ca="1" si="13"/>
        <v>5</v>
      </c>
      <c r="F47" s="4">
        <v>1</v>
      </c>
    </row>
    <row r="48" spans="1:6" hidden="1" x14ac:dyDescent="0.3">
      <c r="A48" s="4"/>
      <c r="B48" s="4"/>
      <c r="C48" s="4"/>
      <c r="D48" s="4"/>
      <c r="E48" s="4"/>
      <c r="F48" s="4"/>
    </row>
    <row r="49" spans="1:6" x14ac:dyDescent="0.3">
      <c r="A49" s="4">
        <v>1752092</v>
      </c>
      <c r="B49" s="4" t="s">
        <v>14</v>
      </c>
      <c r="C49" s="4">
        <v>172</v>
      </c>
      <c r="D49" s="4" t="str">
        <f>CONCATENATE("20",LEFT(C49, 2))</f>
        <v>2017</v>
      </c>
      <c r="E49" s="4">
        <f ca="1">RANDBETWEEN(5, 10)</f>
        <v>10</v>
      </c>
      <c r="F49" s="4">
        <v>1</v>
      </c>
    </row>
    <row r="50" spans="1:6" hidden="1" x14ac:dyDescent="0.3">
      <c r="A50" s="4"/>
      <c r="B50" s="4"/>
      <c r="C50" s="4"/>
      <c r="D50" s="4"/>
      <c r="E50" s="4"/>
      <c r="F50" s="4"/>
    </row>
    <row r="51" spans="1:6" hidden="1" x14ac:dyDescent="0.3">
      <c r="A51" s="4"/>
      <c r="B51" s="4"/>
      <c r="C51" s="4"/>
      <c r="D51" s="4"/>
      <c r="E51" s="4"/>
      <c r="F51" s="4"/>
    </row>
    <row r="52" spans="1:6" hidden="1" x14ac:dyDescent="0.3">
      <c r="A52" s="4"/>
      <c r="B52" s="4"/>
      <c r="C52" s="4"/>
      <c r="D52" s="4"/>
      <c r="E52" s="4"/>
      <c r="F52" s="4"/>
    </row>
    <row r="53" spans="1:6" x14ac:dyDescent="0.3">
      <c r="A53" s="4">
        <v>1752092</v>
      </c>
      <c r="B53" s="4" t="s">
        <v>22</v>
      </c>
      <c r="C53" s="4">
        <v>172</v>
      </c>
      <c r="D53" s="4" t="str">
        <f>CONCATENATE("20",LEFT(C53, 2))</f>
        <v>2017</v>
      </c>
      <c r="E53" s="4">
        <f ca="1">RANDBETWEEN(5, 10)</f>
        <v>10</v>
      </c>
      <c r="F53" s="4">
        <v>1</v>
      </c>
    </row>
    <row r="54" spans="1:6" hidden="1" x14ac:dyDescent="0.3">
      <c r="A54" s="4"/>
      <c r="B54" s="4"/>
      <c r="C54" s="4"/>
      <c r="D54" s="4"/>
      <c r="E54" s="4"/>
      <c r="F54" s="4"/>
    </row>
    <row r="55" spans="1:6" hidden="1" x14ac:dyDescent="0.3">
      <c r="A55" s="4"/>
      <c r="B55" s="4"/>
      <c r="C55" s="4"/>
      <c r="D55" s="4"/>
      <c r="E55" s="4"/>
      <c r="F55" s="4"/>
    </row>
    <row r="56" spans="1:6" hidden="1" x14ac:dyDescent="0.3">
      <c r="A56" s="4"/>
      <c r="B56" s="4"/>
      <c r="C56" s="4"/>
      <c r="D56" s="4"/>
      <c r="E56" s="4"/>
      <c r="F56" s="4"/>
    </row>
    <row r="57" spans="1:6" hidden="1" x14ac:dyDescent="0.3">
      <c r="A57" s="4"/>
      <c r="B57" s="4"/>
      <c r="C57" s="4"/>
      <c r="D57" s="4"/>
      <c r="E57" s="4"/>
      <c r="F57" s="4"/>
    </row>
    <row r="58" spans="1:6" x14ac:dyDescent="0.3">
      <c r="A58" s="4">
        <v>1752092</v>
      </c>
      <c r="B58" s="4" t="s">
        <v>32</v>
      </c>
      <c r="C58" s="4">
        <v>181</v>
      </c>
      <c r="D58" s="4" t="str">
        <f>CONCATENATE("20",LEFT(C58, 2))</f>
        <v>2018</v>
      </c>
      <c r="E58" s="4">
        <f ca="1">RANDBETWEEN(5, 10)</f>
        <v>7</v>
      </c>
      <c r="F58" s="4">
        <v>1</v>
      </c>
    </row>
    <row r="59" spans="1:6" hidden="1" x14ac:dyDescent="0.3">
      <c r="A59" s="4"/>
      <c r="B59" s="4"/>
      <c r="C59" s="4"/>
      <c r="D59" s="4"/>
      <c r="E59" s="4"/>
      <c r="F59" s="4"/>
    </row>
    <row r="60" spans="1:6" x14ac:dyDescent="0.3">
      <c r="A60" s="4">
        <v>1752092</v>
      </c>
      <c r="B60" s="4" t="s">
        <v>36</v>
      </c>
      <c r="C60" s="4">
        <v>181</v>
      </c>
      <c r="D60" s="4" t="str">
        <f t="shared" ref="D60:D61" si="14">CONCATENATE("20",LEFT(C60, 2))</f>
        <v>2018</v>
      </c>
      <c r="E60" s="4">
        <f t="shared" ref="E60:E61" ca="1" si="15">RANDBETWEEN(5, 10)</f>
        <v>7</v>
      </c>
      <c r="F60" s="4">
        <v>1</v>
      </c>
    </row>
    <row r="61" spans="1:6" x14ac:dyDescent="0.3">
      <c r="A61" s="4">
        <v>1752092</v>
      </c>
      <c r="B61" s="4" t="s">
        <v>38</v>
      </c>
      <c r="C61" s="4">
        <v>182</v>
      </c>
      <c r="D61" s="4" t="str">
        <f t="shared" si="14"/>
        <v>2018</v>
      </c>
      <c r="E61" s="4">
        <f t="shared" ca="1" si="15"/>
        <v>10</v>
      </c>
      <c r="F61" s="4">
        <v>1</v>
      </c>
    </row>
    <row r="62" spans="1:6" hidden="1" x14ac:dyDescent="0.3">
      <c r="A62" s="4"/>
      <c r="B62" s="4"/>
      <c r="C62" s="4"/>
      <c r="D62" s="4"/>
      <c r="E62" s="4"/>
      <c r="F62" s="4"/>
    </row>
    <row r="63" spans="1:6" hidden="1" x14ac:dyDescent="0.3">
      <c r="A63" s="4"/>
      <c r="B63" s="4"/>
      <c r="C63" s="4"/>
      <c r="D63" s="4"/>
      <c r="E63" s="4"/>
      <c r="F63" s="4"/>
    </row>
    <row r="64" spans="1:6" hidden="1" x14ac:dyDescent="0.3">
      <c r="A64" s="4"/>
      <c r="B64" s="4"/>
      <c r="C64" s="4"/>
      <c r="D64" s="4"/>
      <c r="E64" s="4"/>
      <c r="F64" s="4"/>
    </row>
    <row r="65" spans="1:6" hidden="1" x14ac:dyDescent="0.3">
      <c r="A65" s="4"/>
      <c r="B65" s="4"/>
      <c r="C65" s="4"/>
      <c r="D65" s="4"/>
      <c r="E65" s="4"/>
      <c r="F65" s="4"/>
    </row>
    <row r="66" spans="1:6" hidden="1" x14ac:dyDescent="0.3">
      <c r="A66" s="4"/>
      <c r="B66" s="4"/>
      <c r="C66" s="4"/>
      <c r="D66" s="4"/>
      <c r="E66" s="4"/>
      <c r="F66" s="4"/>
    </row>
    <row r="67" spans="1:6" hidden="1" x14ac:dyDescent="0.3">
      <c r="A67" s="4"/>
      <c r="B67" s="4"/>
      <c r="C67" s="4"/>
      <c r="D67" s="4"/>
      <c r="E67" s="4"/>
      <c r="F67" s="4"/>
    </row>
    <row r="68" spans="1:6" hidden="1" x14ac:dyDescent="0.3">
      <c r="A68" s="4"/>
      <c r="B68" s="4"/>
      <c r="C68" s="4"/>
      <c r="D68" s="4"/>
      <c r="E68" s="4"/>
      <c r="F68" s="4"/>
    </row>
    <row r="69" spans="1:6" hidden="1" x14ac:dyDescent="0.3">
      <c r="A69" s="4"/>
      <c r="B69" s="4"/>
      <c r="C69" s="4"/>
      <c r="D69" s="4"/>
      <c r="E69" s="4"/>
      <c r="F69" s="4"/>
    </row>
    <row r="70" spans="1:6" x14ac:dyDescent="0.3">
      <c r="A70" s="4">
        <v>1752092</v>
      </c>
      <c r="B70" s="4" t="s">
        <v>56</v>
      </c>
      <c r="C70" s="4">
        <v>191</v>
      </c>
      <c r="D70" s="4" t="str">
        <f>CONCATENATE("20",LEFT(C70, 2))</f>
        <v>2019</v>
      </c>
      <c r="E70" s="4">
        <f ca="1">RANDBETWEEN(5, 10)</f>
        <v>9</v>
      </c>
      <c r="F70" s="4">
        <v>1</v>
      </c>
    </row>
    <row r="71" spans="1:6" hidden="1" x14ac:dyDescent="0.3">
      <c r="A71" s="4"/>
      <c r="B71" s="4"/>
      <c r="C71" s="4"/>
      <c r="D71" s="4"/>
      <c r="E71" s="4"/>
      <c r="F71" s="4"/>
    </row>
    <row r="72" spans="1:6" hidden="1" x14ac:dyDescent="0.3">
      <c r="A72" s="4"/>
      <c r="B72" s="4"/>
      <c r="C72" s="4"/>
      <c r="D72" s="4"/>
      <c r="E72" s="4"/>
      <c r="F72" s="4"/>
    </row>
    <row r="73" spans="1:6" hidden="1" x14ac:dyDescent="0.3">
      <c r="A73" s="4"/>
      <c r="B73" s="4"/>
      <c r="C73" s="4"/>
      <c r="D73" s="4"/>
      <c r="E73" s="4"/>
      <c r="F73" s="4"/>
    </row>
    <row r="74" spans="1:6" hidden="1" x14ac:dyDescent="0.3">
      <c r="A74" s="4"/>
      <c r="B74" s="4"/>
      <c r="C74" s="4"/>
      <c r="D74" s="4"/>
      <c r="E74" s="4"/>
      <c r="F74" s="4"/>
    </row>
    <row r="75" spans="1:6" hidden="1" x14ac:dyDescent="0.3">
      <c r="A75" s="4"/>
      <c r="B75" s="4"/>
      <c r="C75" s="4"/>
      <c r="D75" s="4"/>
      <c r="E75" s="4"/>
      <c r="F75" s="4"/>
    </row>
    <row r="76" spans="1:6" x14ac:dyDescent="0.3">
      <c r="A76" s="4">
        <v>1752092</v>
      </c>
      <c r="B76" s="4" t="s">
        <v>67</v>
      </c>
      <c r="C76" s="4">
        <v>192</v>
      </c>
      <c r="D76" s="4" t="str">
        <f t="shared" ref="D76:D80" si="16">CONCATENATE("20",LEFT(C76, 2))</f>
        <v>2019</v>
      </c>
      <c r="E76" s="4">
        <f t="shared" ref="E76:E80" ca="1" si="17">RANDBETWEEN(5, 10)</f>
        <v>6</v>
      </c>
      <c r="F76" s="4">
        <v>1</v>
      </c>
    </row>
    <row r="77" spans="1:6" x14ac:dyDescent="0.3">
      <c r="A77" s="4">
        <v>1752092</v>
      </c>
      <c r="B77" s="4" t="s">
        <v>73</v>
      </c>
      <c r="C77" s="4">
        <v>192</v>
      </c>
      <c r="D77" s="4" t="str">
        <f t="shared" si="16"/>
        <v>2019</v>
      </c>
      <c r="E77" s="4">
        <f t="shared" ca="1" si="17"/>
        <v>5</v>
      </c>
      <c r="F77" s="4">
        <v>1</v>
      </c>
    </row>
    <row r="78" spans="1:6" x14ac:dyDescent="0.3">
      <c r="A78" s="4">
        <v>1752092</v>
      </c>
      <c r="B78" s="4" t="s">
        <v>75</v>
      </c>
      <c r="C78" s="4">
        <v>192</v>
      </c>
      <c r="D78" s="4" t="str">
        <f t="shared" si="16"/>
        <v>2019</v>
      </c>
      <c r="E78" s="4">
        <f t="shared" ca="1" si="17"/>
        <v>10</v>
      </c>
      <c r="F78" s="4">
        <v>1</v>
      </c>
    </row>
    <row r="79" spans="1:6" x14ac:dyDescent="0.3">
      <c r="A79" s="4">
        <v>1752092</v>
      </c>
      <c r="B79" s="4" t="s">
        <v>69</v>
      </c>
      <c r="C79" s="4">
        <v>201</v>
      </c>
      <c r="D79" s="4" t="str">
        <f t="shared" si="16"/>
        <v>2020</v>
      </c>
      <c r="E79" s="4">
        <f t="shared" ca="1" si="17"/>
        <v>5</v>
      </c>
      <c r="F79" s="4">
        <v>1</v>
      </c>
    </row>
    <row r="80" spans="1:6" x14ac:dyDescent="0.3">
      <c r="A80" s="4">
        <v>1752092</v>
      </c>
      <c r="B80" s="4" t="s">
        <v>77</v>
      </c>
      <c r="C80" s="4">
        <v>201</v>
      </c>
      <c r="D80" s="4" t="str">
        <f t="shared" si="16"/>
        <v>2020</v>
      </c>
      <c r="E80" s="4">
        <f t="shared" ca="1" si="17"/>
        <v>5</v>
      </c>
      <c r="F80" s="4">
        <v>1</v>
      </c>
    </row>
    <row r="81" spans="1:6" hidden="1" x14ac:dyDescent="0.3">
      <c r="A81" s="4"/>
      <c r="B81" s="4"/>
      <c r="C81" s="4"/>
      <c r="D81" s="4"/>
      <c r="E81" s="4"/>
      <c r="F81" s="4"/>
    </row>
    <row r="82" spans="1:6" x14ac:dyDescent="0.3">
      <c r="A82" s="4">
        <v>1752092</v>
      </c>
      <c r="B82" s="4" t="s">
        <v>81</v>
      </c>
      <c r="C82" s="4">
        <v>201</v>
      </c>
      <c r="D82" s="4" t="str">
        <f>CONCATENATE("20",LEFT(C82, 2))</f>
        <v>2020</v>
      </c>
      <c r="E82" s="4">
        <f ca="1">RANDBETWEEN(5, 10)</f>
        <v>10</v>
      </c>
      <c r="F82" s="4">
        <v>1</v>
      </c>
    </row>
    <row r="83" spans="1:6" hidden="1" x14ac:dyDescent="0.3">
      <c r="A83" s="4"/>
      <c r="B83" s="4"/>
      <c r="C83" s="4"/>
      <c r="D83" s="4"/>
      <c r="E83" s="4"/>
      <c r="F83" s="4"/>
    </row>
    <row r="84" spans="1:6" x14ac:dyDescent="0.3">
      <c r="A84" s="4">
        <v>1752200</v>
      </c>
      <c r="B84" s="4" t="s">
        <v>2</v>
      </c>
      <c r="C84" s="4">
        <v>171</v>
      </c>
      <c r="D84" s="4" t="str">
        <f>CONCATENATE("20",LEFT(C84, 2))</f>
        <v>2017</v>
      </c>
      <c r="E84" s="4">
        <f ca="1">RANDBETWEEN(5, 10)</f>
        <v>7</v>
      </c>
      <c r="F84" s="4">
        <v>1</v>
      </c>
    </row>
    <row r="85" spans="1:6" hidden="1" x14ac:dyDescent="0.3">
      <c r="A85" s="4"/>
      <c r="B85" s="4"/>
      <c r="C85" s="4"/>
      <c r="D85" s="4"/>
      <c r="E85" s="4"/>
      <c r="F85" s="4"/>
    </row>
    <row r="86" spans="1:6" x14ac:dyDescent="0.3">
      <c r="A86" s="4">
        <v>1752200</v>
      </c>
      <c r="B86" s="4" t="s">
        <v>6</v>
      </c>
      <c r="C86" s="4">
        <v>171</v>
      </c>
      <c r="D86" s="4" t="str">
        <f>CONCATENATE("20",LEFT(C86, 2))</f>
        <v>2017</v>
      </c>
      <c r="E86" s="4">
        <f ca="1">RANDBETWEEN(5, 10)</f>
        <v>9</v>
      </c>
      <c r="F86" s="4">
        <v>1</v>
      </c>
    </row>
    <row r="87" spans="1:6" hidden="1" x14ac:dyDescent="0.3">
      <c r="A87" s="4"/>
      <c r="B87" s="4"/>
      <c r="C87" s="4"/>
      <c r="D87" s="4"/>
      <c r="E87" s="4"/>
      <c r="F87" s="4"/>
    </row>
    <row r="88" spans="1:6" x14ac:dyDescent="0.3">
      <c r="A88" s="4">
        <v>1752200</v>
      </c>
      <c r="B88" s="4" t="s">
        <v>10</v>
      </c>
      <c r="C88" s="4">
        <v>171</v>
      </c>
      <c r="D88" s="4" t="str">
        <f t="shared" ref="D88:D89" si="18">CONCATENATE("20",LEFT(C88, 2))</f>
        <v>2017</v>
      </c>
      <c r="E88" s="4">
        <f t="shared" ref="E88:E89" ca="1" si="19">RANDBETWEEN(5, 10)</f>
        <v>5</v>
      </c>
      <c r="F88" s="4">
        <v>1</v>
      </c>
    </row>
    <row r="89" spans="1:6" x14ac:dyDescent="0.3">
      <c r="A89" s="4">
        <v>1752200</v>
      </c>
      <c r="B89" s="4" t="s">
        <v>12</v>
      </c>
      <c r="C89" s="4">
        <v>172</v>
      </c>
      <c r="D89" s="4" t="str">
        <f t="shared" si="18"/>
        <v>2017</v>
      </c>
      <c r="E89" s="4">
        <f t="shared" ca="1" si="19"/>
        <v>8</v>
      </c>
      <c r="F89" s="4">
        <v>1</v>
      </c>
    </row>
    <row r="90" spans="1:6" hidden="1" x14ac:dyDescent="0.3">
      <c r="A90" s="4"/>
      <c r="B90" s="4"/>
      <c r="C90" s="4"/>
      <c r="D90" s="4"/>
      <c r="E90" s="4"/>
      <c r="F90" s="4"/>
    </row>
    <row r="91" spans="1:6" hidden="1" x14ac:dyDescent="0.3">
      <c r="A91" s="4"/>
      <c r="B91" s="4"/>
      <c r="C91" s="4"/>
      <c r="D91" s="4"/>
      <c r="E91" s="4"/>
      <c r="F91" s="4"/>
    </row>
    <row r="92" spans="1:6" hidden="1" x14ac:dyDescent="0.3">
      <c r="A92" s="4"/>
      <c r="B92" s="4"/>
      <c r="C92" s="4"/>
      <c r="D92" s="4"/>
      <c r="E92" s="4"/>
      <c r="F92" s="4"/>
    </row>
    <row r="93" spans="1:6" hidden="1" x14ac:dyDescent="0.3">
      <c r="A93" s="4"/>
      <c r="B93" s="4"/>
      <c r="C93" s="4"/>
      <c r="D93" s="4"/>
      <c r="E93" s="4"/>
      <c r="F93" s="4"/>
    </row>
    <row r="94" spans="1:6" hidden="1" x14ac:dyDescent="0.3">
      <c r="A94" s="4"/>
      <c r="B94" s="4"/>
      <c r="C94" s="4"/>
      <c r="D94" s="4"/>
      <c r="E94" s="4"/>
      <c r="F94" s="4"/>
    </row>
    <row r="95" spans="1:6" x14ac:dyDescent="0.3">
      <c r="A95" s="4">
        <v>1752200</v>
      </c>
      <c r="B95" s="4" t="s">
        <v>24</v>
      </c>
      <c r="C95" s="4">
        <v>181</v>
      </c>
      <c r="D95" s="4" t="str">
        <f>CONCATENATE("20",LEFT(C95, 2))</f>
        <v>2018</v>
      </c>
      <c r="E95" s="4">
        <f ca="1">RANDBETWEEN(5, 10)</f>
        <v>9</v>
      </c>
      <c r="F95" s="4">
        <v>1</v>
      </c>
    </row>
    <row r="96" spans="1:6" hidden="1" x14ac:dyDescent="0.3">
      <c r="A96" s="4"/>
      <c r="B96" s="4"/>
      <c r="C96" s="4"/>
      <c r="D96" s="4"/>
      <c r="E96" s="4"/>
      <c r="F96" s="4"/>
    </row>
    <row r="97" spans="1:6" hidden="1" x14ac:dyDescent="0.3">
      <c r="A97" s="4"/>
      <c r="B97" s="4"/>
      <c r="C97" s="4"/>
      <c r="D97" s="4"/>
      <c r="E97" s="4"/>
      <c r="F97" s="4"/>
    </row>
    <row r="98" spans="1:6" x14ac:dyDescent="0.3">
      <c r="A98" s="4">
        <v>1752200</v>
      </c>
      <c r="B98" s="4" t="s">
        <v>30</v>
      </c>
      <c r="C98" s="4">
        <v>181</v>
      </c>
      <c r="D98" s="4" t="str">
        <f>CONCATENATE("20",LEFT(C98, 2))</f>
        <v>2018</v>
      </c>
      <c r="E98" s="4">
        <f ca="1">RANDBETWEEN(5, 10)</f>
        <v>6</v>
      </c>
      <c r="F98" s="4">
        <v>1</v>
      </c>
    </row>
    <row r="99" spans="1:6" hidden="1" x14ac:dyDescent="0.3">
      <c r="A99" s="4"/>
      <c r="B99" s="4"/>
      <c r="C99" s="4"/>
      <c r="D99" s="4"/>
      <c r="E99" s="4"/>
      <c r="F99" s="4"/>
    </row>
    <row r="100" spans="1:6" hidden="1" x14ac:dyDescent="0.3">
      <c r="A100" s="4"/>
      <c r="B100" s="4"/>
      <c r="C100" s="4"/>
      <c r="D100" s="4"/>
      <c r="E100" s="4"/>
      <c r="F100" s="4"/>
    </row>
    <row r="101" spans="1:6" x14ac:dyDescent="0.3">
      <c r="A101" s="4">
        <v>1752200</v>
      </c>
      <c r="B101" s="4" t="s">
        <v>36</v>
      </c>
      <c r="C101" s="4">
        <v>181</v>
      </c>
      <c r="D101" s="4" t="str">
        <f t="shared" ref="D101:D105" si="20">CONCATENATE("20",LEFT(C101, 2))</f>
        <v>2018</v>
      </c>
      <c r="E101" s="4">
        <f t="shared" ref="E101:E105" ca="1" si="21">RANDBETWEEN(5, 10)</f>
        <v>10</v>
      </c>
      <c r="F101" s="4">
        <v>1</v>
      </c>
    </row>
    <row r="102" spans="1:6" x14ac:dyDescent="0.3">
      <c r="A102" s="4">
        <v>1752200</v>
      </c>
      <c r="B102" s="4" t="s">
        <v>38</v>
      </c>
      <c r="C102" s="4">
        <v>182</v>
      </c>
      <c r="D102" s="4" t="str">
        <f t="shared" si="20"/>
        <v>2018</v>
      </c>
      <c r="E102" s="4">
        <f t="shared" ca="1" si="21"/>
        <v>6</v>
      </c>
      <c r="F102" s="4">
        <v>1</v>
      </c>
    </row>
    <row r="103" spans="1:6" x14ac:dyDescent="0.3">
      <c r="A103" s="4">
        <v>1752200</v>
      </c>
      <c r="B103" s="4" t="s">
        <v>40</v>
      </c>
      <c r="C103" s="4">
        <v>182</v>
      </c>
      <c r="D103" s="4" t="str">
        <f t="shared" si="20"/>
        <v>2018</v>
      </c>
      <c r="E103" s="4">
        <f t="shared" ca="1" si="21"/>
        <v>8</v>
      </c>
      <c r="F103" s="4">
        <v>1</v>
      </c>
    </row>
    <row r="104" spans="1:6" x14ac:dyDescent="0.3">
      <c r="A104" s="4">
        <v>1752200</v>
      </c>
      <c r="B104" s="4" t="s">
        <v>42</v>
      </c>
      <c r="C104" s="4">
        <v>182</v>
      </c>
      <c r="D104" s="4" t="str">
        <f t="shared" si="20"/>
        <v>2018</v>
      </c>
      <c r="E104" s="4">
        <f t="shared" ca="1" si="21"/>
        <v>8</v>
      </c>
      <c r="F104" s="4">
        <v>1</v>
      </c>
    </row>
    <row r="105" spans="1:6" x14ac:dyDescent="0.3">
      <c r="A105" s="4">
        <v>1752200</v>
      </c>
      <c r="B105" s="4" t="s">
        <v>44</v>
      </c>
      <c r="C105" s="4">
        <v>182</v>
      </c>
      <c r="D105" s="4" t="str">
        <f t="shared" si="20"/>
        <v>2018</v>
      </c>
      <c r="E105" s="4">
        <f t="shared" ca="1" si="21"/>
        <v>10</v>
      </c>
      <c r="F105" s="4">
        <v>1</v>
      </c>
    </row>
    <row r="106" spans="1:6" hidden="1" x14ac:dyDescent="0.3">
      <c r="A106" s="4"/>
      <c r="B106" s="4"/>
      <c r="C106" s="4"/>
      <c r="D106" s="4"/>
      <c r="E106" s="4"/>
      <c r="F106" s="4"/>
    </row>
    <row r="107" spans="1:6" x14ac:dyDescent="0.3">
      <c r="A107" s="4">
        <v>1752200</v>
      </c>
      <c r="B107" s="4" t="s">
        <v>48</v>
      </c>
      <c r="C107" s="4">
        <v>191</v>
      </c>
      <c r="D107" s="4" t="str">
        <f t="shared" ref="D107:D108" si="22">CONCATENATE("20",LEFT(C107, 2))</f>
        <v>2019</v>
      </c>
      <c r="E107" s="4">
        <f t="shared" ref="E107:E108" ca="1" si="23">RANDBETWEEN(5, 10)</f>
        <v>7</v>
      </c>
      <c r="F107" s="4">
        <v>1</v>
      </c>
    </row>
    <row r="108" spans="1:6" x14ac:dyDescent="0.3">
      <c r="A108" s="4">
        <v>1752200</v>
      </c>
      <c r="B108" s="4" t="s">
        <v>50</v>
      </c>
      <c r="C108" s="4">
        <v>191</v>
      </c>
      <c r="D108" s="4" t="str">
        <f t="shared" si="22"/>
        <v>2019</v>
      </c>
      <c r="E108" s="4">
        <f t="shared" ca="1" si="23"/>
        <v>7</v>
      </c>
      <c r="F108" s="4">
        <v>1</v>
      </c>
    </row>
    <row r="109" spans="1:6" hidden="1" x14ac:dyDescent="0.3">
      <c r="A109" s="4"/>
      <c r="B109" s="4"/>
      <c r="C109" s="4"/>
      <c r="D109" s="4"/>
      <c r="E109" s="4"/>
      <c r="F109" s="4"/>
    </row>
    <row r="110" spans="1:6" hidden="1" x14ac:dyDescent="0.3">
      <c r="A110" s="4"/>
      <c r="B110" s="4"/>
      <c r="C110" s="4"/>
      <c r="D110" s="4"/>
      <c r="E110" s="4"/>
      <c r="F110" s="4"/>
    </row>
    <row r="111" spans="1:6" x14ac:dyDescent="0.3">
      <c r="A111" s="4">
        <v>1752200</v>
      </c>
      <c r="B111" s="4" t="s">
        <v>56</v>
      </c>
      <c r="C111" s="4">
        <v>191</v>
      </c>
      <c r="D111" s="4" t="str">
        <f>CONCATENATE("20",LEFT(C111, 2))</f>
        <v>2019</v>
      </c>
      <c r="E111" s="4">
        <f ca="1">RANDBETWEEN(5, 10)</f>
        <v>10</v>
      </c>
      <c r="F111" s="4">
        <v>1</v>
      </c>
    </row>
    <row r="112" spans="1:6" hidden="1" x14ac:dyDescent="0.3">
      <c r="A112" s="4"/>
      <c r="B112" s="4"/>
      <c r="C112" s="4"/>
      <c r="D112" s="4"/>
      <c r="E112" s="4"/>
      <c r="F112" s="4"/>
    </row>
    <row r="113" spans="1:6" x14ac:dyDescent="0.3">
      <c r="A113" s="4">
        <v>1752200</v>
      </c>
      <c r="B113" s="4" t="s">
        <v>59</v>
      </c>
      <c r="C113" s="4">
        <v>191</v>
      </c>
      <c r="D113" s="4" t="str">
        <f t="shared" ref="D113:D114" si="24">CONCATENATE("20",LEFT(C113, 2))</f>
        <v>2019</v>
      </c>
      <c r="E113" s="4">
        <f t="shared" ref="E113:E114" ca="1" si="25">RANDBETWEEN(5, 10)</f>
        <v>6</v>
      </c>
      <c r="F113" s="4">
        <v>1</v>
      </c>
    </row>
    <row r="114" spans="1:6" x14ac:dyDescent="0.3">
      <c r="A114" s="4">
        <v>1752200</v>
      </c>
      <c r="B114" s="4" t="s">
        <v>61</v>
      </c>
      <c r="C114" s="4">
        <v>192</v>
      </c>
      <c r="D114" s="4" t="str">
        <f t="shared" si="24"/>
        <v>2019</v>
      </c>
      <c r="E114" s="4">
        <f t="shared" ca="1" si="25"/>
        <v>8</v>
      </c>
      <c r="F114" s="4">
        <v>1</v>
      </c>
    </row>
    <row r="115" spans="1:6" hidden="1" x14ac:dyDescent="0.3">
      <c r="A115" s="4"/>
      <c r="B115" s="4"/>
      <c r="C115" s="4"/>
      <c r="D115" s="4"/>
      <c r="E115" s="4"/>
      <c r="F115" s="4"/>
    </row>
    <row r="116" spans="1:6" hidden="1" x14ac:dyDescent="0.3">
      <c r="A116" s="4"/>
      <c r="B116" s="4"/>
      <c r="C116" s="4"/>
      <c r="D116" s="4"/>
      <c r="E116" s="4"/>
      <c r="F116" s="4"/>
    </row>
    <row r="117" spans="1:6" hidden="1" x14ac:dyDescent="0.3">
      <c r="A117" s="4"/>
      <c r="B117" s="4"/>
      <c r="C117" s="4"/>
      <c r="D117" s="4"/>
      <c r="E117" s="4"/>
      <c r="F117" s="4"/>
    </row>
    <row r="118" spans="1:6" hidden="1" x14ac:dyDescent="0.3">
      <c r="A118" s="4"/>
      <c r="B118" s="4"/>
      <c r="C118" s="4"/>
      <c r="D118" s="4"/>
      <c r="E118" s="4"/>
      <c r="F118" s="4"/>
    </row>
    <row r="119" spans="1:6" x14ac:dyDescent="0.3">
      <c r="A119" s="4">
        <v>1752200</v>
      </c>
      <c r="B119" s="4" t="s">
        <v>75</v>
      </c>
      <c r="C119" s="4">
        <v>192</v>
      </c>
      <c r="D119" s="4" t="str">
        <f t="shared" ref="D119:D121" si="26">CONCATENATE("20",LEFT(C119, 2))</f>
        <v>2019</v>
      </c>
      <c r="E119" s="4">
        <f t="shared" ref="E119:E121" ca="1" si="27">RANDBETWEEN(5, 10)</f>
        <v>5</v>
      </c>
      <c r="F119" s="4">
        <v>1</v>
      </c>
    </row>
    <row r="120" spans="1:6" x14ac:dyDescent="0.3">
      <c r="A120" s="4">
        <v>1752200</v>
      </c>
      <c r="B120" s="4" t="s">
        <v>69</v>
      </c>
      <c r="C120" s="4">
        <v>201</v>
      </c>
      <c r="D120" s="4" t="str">
        <f t="shared" si="26"/>
        <v>2020</v>
      </c>
      <c r="E120" s="4">
        <f t="shared" ca="1" si="27"/>
        <v>9</v>
      </c>
      <c r="F120" s="4">
        <v>1</v>
      </c>
    </row>
    <row r="121" spans="1:6" x14ac:dyDescent="0.3">
      <c r="A121" s="4">
        <v>1752200</v>
      </c>
      <c r="B121" s="4" t="s">
        <v>77</v>
      </c>
      <c r="C121" s="4">
        <v>201</v>
      </c>
      <c r="D121" s="4" t="str">
        <f t="shared" si="26"/>
        <v>2020</v>
      </c>
      <c r="E121" s="4">
        <f t="shared" ca="1" si="27"/>
        <v>5</v>
      </c>
      <c r="F121" s="4">
        <v>1</v>
      </c>
    </row>
    <row r="122" spans="1:6" hidden="1" x14ac:dyDescent="0.3">
      <c r="A122" s="4"/>
      <c r="B122" s="4"/>
      <c r="C122" s="4"/>
      <c r="D122" s="4"/>
      <c r="E122" s="4"/>
      <c r="F122" s="4"/>
    </row>
    <row r="123" spans="1:6" hidden="1" x14ac:dyDescent="0.3">
      <c r="A123" s="4"/>
      <c r="B123" s="4"/>
      <c r="C123" s="4"/>
      <c r="D123" s="4"/>
      <c r="E123" s="4"/>
      <c r="F123" s="4"/>
    </row>
    <row r="124" spans="1:6" hidden="1" x14ac:dyDescent="0.3">
      <c r="A124" s="4"/>
      <c r="B124" s="4"/>
      <c r="C124" s="4"/>
      <c r="D124" s="4"/>
      <c r="E124" s="4"/>
      <c r="F124" s="4"/>
    </row>
    <row r="125" spans="1:6" hidden="1" x14ac:dyDescent="0.3">
      <c r="A125" s="4"/>
      <c r="B125" s="4"/>
      <c r="C125" s="4"/>
      <c r="D125" s="4"/>
      <c r="E125" s="4"/>
      <c r="F125" s="4"/>
    </row>
    <row r="126" spans="1:6" hidden="1" x14ac:dyDescent="0.3">
      <c r="A126" s="4"/>
      <c r="B126" s="4"/>
      <c r="C126" s="4"/>
      <c r="D126" s="4"/>
      <c r="E126" s="4"/>
      <c r="F126" s="4"/>
    </row>
    <row r="127" spans="1:6" hidden="1" x14ac:dyDescent="0.3">
      <c r="A127" s="4"/>
      <c r="B127" s="4"/>
      <c r="C127" s="4"/>
      <c r="D127" s="4"/>
      <c r="E127" s="4"/>
      <c r="F127" s="4"/>
    </row>
    <row r="128" spans="1:6" hidden="1" x14ac:dyDescent="0.3">
      <c r="A128" s="4"/>
      <c r="B128" s="4"/>
      <c r="C128" s="4"/>
      <c r="D128" s="4"/>
      <c r="E128" s="4"/>
      <c r="F128" s="4"/>
    </row>
    <row r="129" spans="1:6" x14ac:dyDescent="0.3">
      <c r="A129" s="4">
        <v>1752474</v>
      </c>
      <c r="B129" s="4" t="s">
        <v>10</v>
      </c>
      <c r="C129" s="4">
        <v>171</v>
      </c>
      <c r="D129" s="4" t="str">
        <f>CONCATENATE("20",LEFT(C129, 2))</f>
        <v>2017</v>
      </c>
      <c r="E129" s="4">
        <f ca="1">RANDBETWEEN(5, 10)</f>
        <v>10</v>
      </c>
      <c r="F129" s="4">
        <v>1</v>
      </c>
    </row>
    <row r="130" spans="1:6" hidden="1" x14ac:dyDescent="0.3">
      <c r="A130" s="4"/>
      <c r="B130" s="4"/>
      <c r="C130" s="4"/>
      <c r="D130" s="4"/>
      <c r="E130" s="4"/>
      <c r="F130" s="4"/>
    </row>
    <row r="131" spans="1:6" x14ac:dyDescent="0.3">
      <c r="A131" s="4">
        <v>1752474</v>
      </c>
      <c r="B131" s="4" t="s">
        <v>14</v>
      </c>
      <c r="C131" s="4">
        <v>172</v>
      </c>
      <c r="D131" s="4" t="str">
        <f t="shared" ref="D131:D132" si="28">CONCATENATE("20",LEFT(C131, 2))</f>
        <v>2017</v>
      </c>
      <c r="E131" s="4">
        <f t="shared" ref="E131:E132" ca="1" si="29">RANDBETWEEN(5, 10)</f>
        <v>5</v>
      </c>
      <c r="F131" s="4">
        <v>1</v>
      </c>
    </row>
    <row r="132" spans="1:6" x14ac:dyDescent="0.3">
      <c r="A132" s="4">
        <v>1752474</v>
      </c>
      <c r="B132" s="4" t="s">
        <v>16</v>
      </c>
      <c r="C132" s="4">
        <v>172</v>
      </c>
      <c r="D132" s="4" t="str">
        <f t="shared" si="28"/>
        <v>2017</v>
      </c>
      <c r="E132" s="4">
        <f t="shared" ca="1" si="29"/>
        <v>5</v>
      </c>
      <c r="F132" s="4">
        <v>1</v>
      </c>
    </row>
    <row r="133" spans="1:6" hidden="1" x14ac:dyDescent="0.3">
      <c r="A133" s="4"/>
      <c r="B133" s="4"/>
      <c r="C133" s="4"/>
      <c r="D133" s="4"/>
      <c r="E133" s="4"/>
      <c r="F133" s="4"/>
    </row>
    <row r="134" spans="1:6" x14ac:dyDescent="0.3">
      <c r="A134" s="4">
        <v>1752474</v>
      </c>
      <c r="B134" s="4" t="s">
        <v>20</v>
      </c>
      <c r="C134" s="4">
        <v>172</v>
      </c>
      <c r="D134" s="4" t="str">
        <f>CONCATENATE("20",LEFT(C134, 2))</f>
        <v>2017</v>
      </c>
      <c r="E134" s="4">
        <f ca="1">RANDBETWEEN(5, 10)</f>
        <v>10</v>
      </c>
      <c r="F134" s="4">
        <v>1</v>
      </c>
    </row>
    <row r="135" spans="1:6" hidden="1" x14ac:dyDescent="0.3">
      <c r="A135" s="4"/>
      <c r="B135" s="4"/>
      <c r="C135" s="4"/>
      <c r="D135" s="4"/>
      <c r="E135" s="4"/>
      <c r="F135" s="4"/>
    </row>
    <row r="136" spans="1:6" hidden="1" x14ac:dyDescent="0.3">
      <c r="A136" s="4"/>
      <c r="B136" s="4"/>
      <c r="C136" s="4"/>
      <c r="D136" s="4"/>
      <c r="E136" s="4"/>
      <c r="F136" s="4"/>
    </row>
    <row r="137" spans="1:6" hidden="1" x14ac:dyDescent="0.3">
      <c r="A137" s="4"/>
      <c r="B137" s="4"/>
      <c r="C137" s="4"/>
      <c r="D137" s="4"/>
      <c r="E137" s="4"/>
      <c r="F137" s="4"/>
    </row>
    <row r="138" spans="1:6" hidden="1" x14ac:dyDescent="0.3">
      <c r="A138" s="4"/>
      <c r="B138" s="4"/>
      <c r="C138" s="4"/>
      <c r="D138" s="4"/>
      <c r="E138" s="4"/>
      <c r="F138" s="4"/>
    </row>
    <row r="139" spans="1:6" hidden="1" x14ac:dyDescent="0.3">
      <c r="A139" s="4"/>
      <c r="B139" s="4"/>
      <c r="C139" s="4"/>
      <c r="D139" s="4"/>
      <c r="E139" s="4"/>
      <c r="F139" s="4"/>
    </row>
    <row r="140" spans="1:6" hidden="1" x14ac:dyDescent="0.3">
      <c r="A140" s="4"/>
      <c r="B140" s="4"/>
      <c r="C140" s="4"/>
      <c r="D140" s="4"/>
      <c r="E140" s="4"/>
      <c r="F140" s="4"/>
    </row>
    <row r="141" spans="1:6" x14ac:dyDescent="0.3">
      <c r="A141" s="4">
        <v>1752474</v>
      </c>
      <c r="B141" s="4" t="s">
        <v>34</v>
      </c>
      <c r="C141" s="4">
        <v>181</v>
      </c>
      <c r="D141" s="4" t="str">
        <f>CONCATENATE("20",LEFT(C141, 2))</f>
        <v>2018</v>
      </c>
      <c r="E141" s="4">
        <f ca="1">RANDBETWEEN(5, 10)</f>
        <v>7</v>
      </c>
      <c r="F141" s="4">
        <v>1</v>
      </c>
    </row>
    <row r="142" spans="1:6" hidden="1" x14ac:dyDescent="0.3">
      <c r="A142" s="4"/>
      <c r="B142" s="4"/>
      <c r="C142" s="4"/>
      <c r="D142" s="4"/>
      <c r="E142" s="4"/>
      <c r="F142" s="4"/>
    </row>
    <row r="143" spans="1:6" x14ac:dyDescent="0.3">
      <c r="A143" s="4">
        <v>1752474</v>
      </c>
      <c r="B143" s="4" t="s">
        <v>38</v>
      </c>
      <c r="C143" s="4">
        <v>182</v>
      </c>
      <c r="D143" s="4" t="str">
        <f>CONCATENATE("20",LEFT(C143, 2))</f>
        <v>2018</v>
      </c>
      <c r="E143" s="4">
        <f ca="1">RANDBETWEEN(5, 10)</f>
        <v>6</v>
      </c>
      <c r="F143" s="4">
        <v>1</v>
      </c>
    </row>
    <row r="144" spans="1:6" hidden="1" x14ac:dyDescent="0.3">
      <c r="A144" s="4"/>
      <c r="B144" s="4"/>
      <c r="C144" s="4"/>
      <c r="D144" s="4"/>
      <c r="E144" s="4"/>
      <c r="F144" s="4"/>
    </row>
    <row r="145" spans="1:6" hidden="1" x14ac:dyDescent="0.3">
      <c r="A145" s="4"/>
      <c r="B145" s="4"/>
      <c r="C145" s="4"/>
      <c r="D145" s="4"/>
      <c r="E145" s="4"/>
      <c r="F145" s="4"/>
    </row>
    <row r="146" spans="1:6" x14ac:dyDescent="0.3">
      <c r="A146" s="4">
        <v>1752474</v>
      </c>
      <c r="B146" s="4" t="s">
        <v>44</v>
      </c>
      <c r="C146" s="4">
        <v>182</v>
      </c>
      <c r="D146" s="4" t="str">
        <f t="shared" ref="D146:D151" si="30">CONCATENATE("20",LEFT(C146, 2))</f>
        <v>2018</v>
      </c>
      <c r="E146" s="4">
        <f t="shared" ref="E146:E151" ca="1" si="31">RANDBETWEEN(5, 10)</f>
        <v>9</v>
      </c>
      <c r="F146" s="4">
        <v>1</v>
      </c>
    </row>
    <row r="147" spans="1:6" x14ac:dyDescent="0.3">
      <c r="A147" s="4">
        <v>1752474</v>
      </c>
      <c r="B147" s="4" t="s">
        <v>46</v>
      </c>
      <c r="C147" s="4">
        <v>182</v>
      </c>
      <c r="D147" s="4" t="str">
        <f t="shared" si="30"/>
        <v>2018</v>
      </c>
      <c r="E147" s="4">
        <f t="shared" ca="1" si="31"/>
        <v>6</v>
      </c>
      <c r="F147" s="4">
        <v>1</v>
      </c>
    </row>
    <row r="148" spans="1:6" x14ac:dyDescent="0.3">
      <c r="A148" s="4">
        <v>1752474</v>
      </c>
      <c r="B148" s="4" t="s">
        <v>48</v>
      </c>
      <c r="C148" s="4">
        <v>191</v>
      </c>
      <c r="D148" s="4" t="str">
        <f t="shared" si="30"/>
        <v>2019</v>
      </c>
      <c r="E148" s="4">
        <f t="shared" ca="1" si="31"/>
        <v>7</v>
      </c>
      <c r="F148" s="4">
        <v>1</v>
      </c>
    </row>
    <row r="149" spans="1:6" x14ac:dyDescent="0.3">
      <c r="A149" s="4">
        <v>1752474</v>
      </c>
      <c r="B149" s="4" t="s">
        <v>50</v>
      </c>
      <c r="C149" s="4">
        <v>191</v>
      </c>
      <c r="D149" s="4" t="str">
        <f t="shared" si="30"/>
        <v>2019</v>
      </c>
      <c r="E149" s="4">
        <f t="shared" ca="1" si="31"/>
        <v>7</v>
      </c>
      <c r="F149" s="4">
        <v>1</v>
      </c>
    </row>
    <row r="150" spans="1:6" x14ac:dyDescent="0.3">
      <c r="A150" s="4">
        <v>1752474</v>
      </c>
      <c r="B150" s="4" t="s">
        <v>52</v>
      </c>
      <c r="C150" s="4">
        <v>191</v>
      </c>
      <c r="D150" s="4" t="str">
        <f t="shared" si="30"/>
        <v>2019</v>
      </c>
      <c r="E150" s="4">
        <f t="shared" ca="1" si="31"/>
        <v>10</v>
      </c>
      <c r="F150" s="4">
        <v>1</v>
      </c>
    </row>
    <row r="151" spans="1:6" x14ac:dyDescent="0.3">
      <c r="A151" s="4">
        <v>1752474</v>
      </c>
      <c r="B151" s="4" t="s">
        <v>54</v>
      </c>
      <c r="C151" s="4">
        <v>191</v>
      </c>
      <c r="D151" s="4" t="str">
        <f t="shared" si="30"/>
        <v>2019</v>
      </c>
      <c r="E151" s="4">
        <f t="shared" ca="1" si="31"/>
        <v>10</v>
      </c>
      <c r="F151" s="4">
        <v>1</v>
      </c>
    </row>
    <row r="152" spans="1:6" hidden="1" x14ac:dyDescent="0.3">
      <c r="A152" s="4"/>
      <c r="B152" s="4"/>
      <c r="C152" s="4"/>
      <c r="D152" s="4"/>
      <c r="E152" s="4"/>
      <c r="F152" s="4"/>
    </row>
    <row r="153" spans="1:6" hidden="1" x14ac:dyDescent="0.3">
      <c r="A153" s="4"/>
      <c r="B153" s="4"/>
      <c r="C153" s="4"/>
      <c r="D153" s="4"/>
      <c r="E153" s="4"/>
      <c r="F153" s="4"/>
    </row>
    <row r="154" spans="1:6" hidden="1" x14ac:dyDescent="0.3">
      <c r="A154" s="4"/>
      <c r="B154" s="4"/>
      <c r="C154" s="4"/>
      <c r="D154" s="4"/>
      <c r="E154" s="4"/>
      <c r="F154" s="4"/>
    </row>
    <row r="155" spans="1:6" hidden="1" x14ac:dyDescent="0.3">
      <c r="A155" s="4"/>
      <c r="B155" s="4"/>
      <c r="C155" s="4"/>
      <c r="D155" s="4"/>
      <c r="E155" s="4"/>
      <c r="F155" s="4"/>
    </row>
    <row r="156" spans="1:6" hidden="1" x14ac:dyDescent="0.3">
      <c r="A156" s="4"/>
      <c r="B156" s="4"/>
      <c r="C156" s="4"/>
      <c r="D156" s="4"/>
      <c r="E156" s="4"/>
      <c r="F156" s="4"/>
    </row>
    <row r="157" spans="1:6" x14ac:dyDescent="0.3">
      <c r="A157" s="4">
        <v>1752474</v>
      </c>
      <c r="B157" s="4" t="s">
        <v>65</v>
      </c>
      <c r="C157" s="4">
        <v>192</v>
      </c>
      <c r="D157" s="4" t="str">
        <f t="shared" ref="D157:D161" si="32">CONCATENATE("20",LEFT(C157, 2))</f>
        <v>2019</v>
      </c>
      <c r="E157" s="4">
        <f t="shared" ref="E157:E161" ca="1" si="33">RANDBETWEEN(5, 10)</f>
        <v>8</v>
      </c>
      <c r="F157" s="4">
        <v>1</v>
      </c>
    </row>
    <row r="158" spans="1:6" x14ac:dyDescent="0.3">
      <c r="A158" s="4">
        <v>1752474</v>
      </c>
      <c r="B158" s="4" t="s">
        <v>67</v>
      </c>
      <c r="C158" s="4">
        <v>192</v>
      </c>
      <c r="D158" s="4" t="str">
        <f t="shared" si="32"/>
        <v>2019</v>
      </c>
      <c r="E158" s="4">
        <f t="shared" ca="1" si="33"/>
        <v>6</v>
      </c>
      <c r="F158" s="4">
        <v>1</v>
      </c>
    </row>
    <row r="159" spans="1:6" x14ac:dyDescent="0.3">
      <c r="A159" s="4">
        <v>1752474</v>
      </c>
      <c r="B159" s="4" t="s">
        <v>73</v>
      </c>
      <c r="C159" s="4">
        <v>192</v>
      </c>
      <c r="D159" s="4" t="str">
        <f t="shared" si="32"/>
        <v>2019</v>
      </c>
      <c r="E159" s="4">
        <f t="shared" ca="1" si="33"/>
        <v>5</v>
      </c>
      <c r="F159" s="4">
        <v>1</v>
      </c>
    </row>
    <row r="160" spans="1:6" x14ac:dyDescent="0.3">
      <c r="A160" s="4">
        <v>1752474</v>
      </c>
      <c r="B160" s="4" t="s">
        <v>75</v>
      </c>
      <c r="C160" s="4">
        <v>192</v>
      </c>
      <c r="D160" s="4" t="str">
        <f t="shared" si="32"/>
        <v>2019</v>
      </c>
      <c r="E160" s="4">
        <f t="shared" ca="1" si="33"/>
        <v>6</v>
      </c>
      <c r="F160" s="4">
        <v>1</v>
      </c>
    </row>
    <row r="161" spans="1:6" x14ac:dyDescent="0.3">
      <c r="A161" s="4">
        <v>1752474</v>
      </c>
      <c r="B161" s="4" t="s">
        <v>69</v>
      </c>
      <c r="C161" s="4">
        <v>201</v>
      </c>
      <c r="D161" s="4" t="str">
        <f t="shared" si="32"/>
        <v>2020</v>
      </c>
      <c r="E161" s="4">
        <f t="shared" ca="1" si="33"/>
        <v>6</v>
      </c>
      <c r="F161" s="4">
        <v>1</v>
      </c>
    </row>
    <row r="162" spans="1:6" hidden="1" x14ac:dyDescent="0.3">
      <c r="A162" s="4"/>
      <c r="B162" s="4"/>
      <c r="C162" s="4"/>
      <c r="D162" s="4"/>
      <c r="E162" s="4"/>
      <c r="F162" s="4"/>
    </row>
    <row r="163" spans="1:6" x14ac:dyDescent="0.3">
      <c r="A163" s="4">
        <v>1752474</v>
      </c>
      <c r="B163" s="4" t="s">
        <v>79</v>
      </c>
      <c r="C163" s="4">
        <v>201</v>
      </c>
      <c r="D163" s="4" t="str">
        <f t="shared" ref="D163:D165" si="34">CONCATENATE("20",LEFT(C163, 2))</f>
        <v>2020</v>
      </c>
      <c r="E163" s="4">
        <f t="shared" ref="E163:E165" ca="1" si="35">RANDBETWEEN(5, 10)</f>
        <v>6</v>
      </c>
      <c r="F163" s="4">
        <v>1</v>
      </c>
    </row>
    <row r="164" spans="1:6" x14ac:dyDescent="0.3">
      <c r="A164" s="4">
        <v>1752474</v>
      </c>
      <c r="B164" s="4" t="s">
        <v>81</v>
      </c>
      <c r="C164" s="4">
        <v>201</v>
      </c>
      <c r="D164" s="4" t="str">
        <f t="shared" si="34"/>
        <v>2020</v>
      </c>
      <c r="E164" s="4">
        <f t="shared" ca="1" si="35"/>
        <v>10</v>
      </c>
      <c r="F164" s="4">
        <v>1</v>
      </c>
    </row>
    <row r="165" spans="1:6" x14ac:dyDescent="0.3">
      <c r="A165" s="4">
        <v>1752474</v>
      </c>
      <c r="B165" s="4" t="s">
        <v>71</v>
      </c>
      <c r="C165" s="4">
        <v>201</v>
      </c>
      <c r="D165" s="4" t="str">
        <f t="shared" si="34"/>
        <v>2020</v>
      </c>
      <c r="E165" s="4">
        <f t="shared" ca="1" si="35"/>
        <v>5</v>
      </c>
      <c r="F165" s="4">
        <v>1</v>
      </c>
    </row>
    <row r="166" spans="1:6" hidden="1" x14ac:dyDescent="0.3">
      <c r="A166" s="4"/>
      <c r="B166" s="4"/>
      <c r="C166" s="4"/>
      <c r="D166" s="4"/>
      <c r="E166" s="4"/>
      <c r="F166" s="4"/>
    </row>
    <row r="167" spans="1:6" x14ac:dyDescent="0.3">
      <c r="A167" s="4">
        <v>1652676</v>
      </c>
      <c r="B167" s="4" t="s">
        <v>4</v>
      </c>
      <c r="C167" s="4">
        <v>171</v>
      </c>
      <c r="D167" s="4" t="str">
        <f t="shared" ref="D167:D170" si="36">CONCATENATE("20",LEFT(C167, 2))</f>
        <v>2017</v>
      </c>
      <c r="E167" s="4">
        <f t="shared" ref="E167:E170" ca="1" si="37">RANDBETWEEN(5, 10)</f>
        <v>10</v>
      </c>
      <c r="F167" s="4">
        <v>1</v>
      </c>
    </row>
    <row r="168" spans="1:6" x14ac:dyDescent="0.3">
      <c r="A168" s="4">
        <v>1652676</v>
      </c>
      <c r="B168" s="4" t="s">
        <v>6</v>
      </c>
      <c r="C168" s="4">
        <v>171</v>
      </c>
      <c r="D168" s="4" t="str">
        <f t="shared" si="36"/>
        <v>2017</v>
      </c>
      <c r="E168" s="4">
        <f t="shared" ca="1" si="37"/>
        <v>7</v>
      </c>
      <c r="F168" s="4">
        <v>1</v>
      </c>
    </row>
    <row r="169" spans="1:6" x14ac:dyDescent="0.3">
      <c r="A169" s="4">
        <v>1652676</v>
      </c>
      <c r="B169" s="4" t="s">
        <v>8</v>
      </c>
      <c r="C169" s="4">
        <v>171</v>
      </c>
      <c r="D169" s="4" t="str">
        <f t="shared" si="36"/>
        <v>2017</v>
      </c>
      <c r="E169" s="4">
        <f t="shared" ca="1" si="37"/>
        <v>6</v>
      </c>
      <c r="F169" s="4">
        <v>1</v>
      </c>
    </row>
    <row r="170" spans="1:6" x14ac:dyDescent="0.3">
      <c r="A170" s="4">
        <v>1652676</v>
      </c>
      <c r="B170" s="4" t="s">
        <v>10</v>
      </c>
      <c r="C170" s="4">
        <v>171</v>
      </c>
      <c r="D170" s="4" t="str">
        <f t="shared" si="36"/>
        <v>2017</v>
      </c>
      <c r="E170" s="4">
        <f t="shared" ca="1" si="37"/>
        <v>9</v>
      </c>
      <c r="F170" s="4">
        <v>1</v>
      </c>
    </row>
    <row r="171" spans="1:6" hidden="1" x14ac:dyDescent="0.3">
      <c r="A171" s="4"/>
      <c r="B171" s="4"/>
      <c r="C171" s="4"/>
      <c r="D171" s="4"/>
      <c r="E171" s="4"/>
      <c r="F171" s="4"/>
    </row>
    <row r="172" spans="1:6" hidden="1" x14ac:dyDescent="0.3">
      <c r="A172" s="4"/>
      <c r="B172" s="4"/>
      <c r="C172" s="4"/>
      <c r="D172" s="4"/>
      <c r="E172" s="4"/>
      <c r="F172" s="4"/>
    </row>
    <row r="173" spans="1:6" hidden="1" x14ac:dyDescent="0.3">
      <c r="A173" s="4"/>
      <c r="B173" s="4"/>
      <c r="C173" s="4"/>
      <c r="D173" s="4"/>
      <c r="E173" s="4"/>
      <c r="F173" s="4"/>
    </row>
    <row r="174" spans="1:6" hidden="1" x14ac:dyDescent="0.3">
      <c r="A174" s="4"/>
      <c r="B174" s="4"/>
      <c r="C174" s="4"/>
      <c r="D174" s="4"/>
      <c r="E174" s="4"/>
      <c r="F174" s="4"/>
    </row>
    <row r="175" spans="1:6" x14ac:dyDescent="0.3">
      <c r="A175" s="4">
        <v>1652676</v>
      </c>
      <c r="B175" s="4" t="s">
        <v>20</v>
      </c>
      <c r="C175" s="4">
        <v>172</v>
      </c>
      <c r="D175" s="4" t="str">
        <f t="shared" ref="D175:D178" si="38">CONCATENATE("20",LEFT(C175, 2))</f>
        <v>2017</v>
      </c>
      <c r="E175" s="4">
        <f t="shared" ref="E175:E178" ca="1" si="39">RANDBETWEEN(5, 10)</f>
        <v>9</v>
      </c>
      <c r="F175" s="4">
        <v>1</v>
      </c>
    </row>
    <row r="176" spans="1:6" x14ac:dyDescent="0.3">
      <c r="A176" s="4">
        <v>1652676</v>
      </c>
      <c r="B176" s="4" t="s">
        <v>22</v>
      </c>
      <c r="C176" s="4">
        <v>172</v>
      </c>
      <c r="D176" s="4" t="str">
        <f t="shared" si="38"/>
        <v>2017</v>
      </c>
      <c r="E176" s="4">
        <f t="shared" ca="1" si="39"/>
        <v>9</v>
      </c>
      <c r="F176" s="4">
        <v>1</v>
      </c>
    </row>
    <row r="177" spans="1:6" x14ac:dyDescent="0.3">
      <c r="A177" s="4">
        <v>1652676</v>
      </c>
      <c r="B177" s="4" t="s">
        <v>24</v>
      </c>
      <c r="C177" s="4">
        <v>181</v>
      </c>
      <c r="D177" s="4" t="str">
        <f t="shared" si="38"/>
        <v>2018</v>
      </c>
      <c r="E177" s="4">
        <f t="shared" ca="1" si="39"/>
        <v>7</v>
      </c>
      <c r="F177" s="4">
        <v>1</v>
      </c>
    </row>
    <row r="178" spans="1:6" x14ac:dyDescent="0.3">
      <c r="A178" s="4">
        <v>1652676</v>
      </c>
      <c r="B178" s="4" t="s">
        <v>26</v>
      </c>
      <c r="C178" s="4">
        <v>181</v>
      </c>
      <c r="D178" s="4" t="str">
        <f t="shared" si="38"/>
        <v>2018</v>
      </c>
      <c r="E178" s="4">
        <f t="shared" ca="1" si="39"/>
        <v>8</v>
      </c>
      <c r="F178" s="4">
        <v>1</v>
      </c>
    </row>
    <row r="179" spans="1:6" hidden="1" x14ac:dyDescent="0.3">
      <c r="A179" s="4"/>
      <c r="B179" s="4"/>
      <c r="C179" s="4"/>
      <c r="D179" s="4"/>
      <c r="E179" s="4"/>
      <c r="F179" s="4"/>
    </row>
    <row r="180" spans="1:6" x14ac:dyDescent="0.3">
      <c r="A180" s="4">
        <v>1652676</v>
      </c>
      <c r="B180" s="4" t="s">
        <v>30</v>
      </c>
      <c r="C180" s="4">
        <v>181</v>
      </c>
      <c r="D180" s="4" t="str">
        <f t="shared" ref="D180:D181" si="40">CONCATENATE("20",LEFT(C180, 2))</f>
        <v>2018</v>
      </c>
      <c r="E180" s="4">
        <f t="shared" ref="E180:E181" ca="1" si="41">RANDBETWEEN(5, 10)</f>
        <v>6</v>
      </c>
      <c r="F180" s="4">
        <v>1</v>
      </c>
    </row>
    <row r="181" spans="1:6" x14ac:dyDescent="0.3">
      <c r="A181" s="4">
        <v>1652676</v>
      </c>
      <c r="B181" s="4" t="s">
        <v>32</v>
      </c>
      <c r="C181" s="4">
        <v>181</v>
      </c>
      <c r="D181" s="4" t="str">
        <f t="shared" si="40"/>
        <v>2018</v>
      </c>
      <c r="E181" s="4">
        <f t="shared" ca="1" si="41"/>
        <v>9</v>
      </c>
      <c r="F181" s="4">
        <v>1</v>
      </c>
    </row>
    <row r="182" spans="1:6" hidden="1" x14ac:dyDescent="0.3">
      <c r="A182" s="4"/>
      <c r="B182" s="4"/>
      <c r="C182" s="4"/>
      <c r="D182" s="4"/>
      <c r="E182" s="4"/>
      <c r="F182" s="4"/>
    </row>
    <row r="183" spans="1:6" x14ac:dyDescent="0.3">
      <c r="A183" s="4">
        <v>1652676</v>
      </c>
      <c r="B183" s="4" t="s">
        <v>36</v>
      </c>
      <c r="C183" s="4">
        <v>181</v>
      </c>
      <c r="D183" s="4" t="str">
        <f t="shared" ref="D183:D184" si="42">CONCATENATE("20",LEFT(C183, 2))</f>
        <v>2018</v>
      </c>
      <c r="E183" s="4">
        <f t="shared" ref="E183:E184" ca="1" si="43">RANDBETWEEN(5, 10)</f>
        <v>7</v>
      </c>
      <c r="F183" s="4">
        <v>1</v>
      </c>
    </row>
    <row r="184" spans="1:6" x14ac:dyDescent="0.3">
      <c r="A184" s="4">
        <v>1652676</v>
      </c>
      <c r="B184" s="4" t="s">
        <v>38</v>
      </c>
      <c r="C184" s="4">
        <v>182</v>
      </c>
      <c r="D184" s="4" t="str">
        <f t="shared" si="42"/>
        <v>2018</v>
      </c>
      <c r="E184" s="4">
        <f t="shared" ca="1" si="43"/>
        <v>9</v>
      </c>
      <c r="F184" s="4">
        <v>1</v>
      </c>
    </row>
    <row r="185" spans="1:6" hidden="1" x14ac:dyDescent="0.3">
      <c r="A185" s="4"/>
      <c r="B185" s="4"/>
      <c r="C185" s="4"/>
      <c r="D185" s="4"/>
      <c r="E185" s="4"/>
      <c r="F185" s="4"/>
    </row>
    <row r="186" spans="1:6" x14ac:dyDescent="0.3">
      <c r="A186" s="4">
        <v>1652676</v>
      </c>
      <c r="B186" s="4" t="s">
        <v>42</v>
      </c>
      <c r="C186" s="4">
        <v>182</v>
      </c>
      <c r="D186" s="4" t="str">
        <f>CONCATENATE("20",LEFT(C186, 2))</f>
        <v>2018</v>
      </c>
      <c r="E186" s="4">
        <f ca="1">RANDBETWEEN(5, 10)</f>
        <v>7</v>
      </c>
      <c r="F186" s="4">
        <v>1</v>
      </c>
    </row>
    <row r="187" spans="1:6" hidden="1" x14ac:dyDescent="0.3">
      <c r="A187" s="4"/>
      <c r="B187" s="4"/>
      <c r="C187" s="4"/>
      <c r="D187" s="4"/>
      <c r="E187" s="4"/>
      <c r="F187" s="4"/>
    </row>
    <row r="188" spans="1:6" hidden="1" x14ac:dyDescent="0.3">
      <c r="A188" s="4"/>
      <c r="B188" s="4"/>
      <c r="C188" s="4"/>
      <c r="D188" s="4"/>
      <c r="E188" s="4"/>
      <c r="F188" s="4"/>
    </row>
    <row r="189" spans="1:6" x14ac:dyDescent="0.3">
      <c r="A189" s="4">
        <v>1652676</v>
      </c>
      <c r="B189" s="4" t="s">
        <v>48</v>
      </c>
      <c r="C189" s="4">
        <v>191</v>
      </c>
      <c r="D189" s="4" t="str">
        <f>CONCATENATE("20",LEFT(C189, 2))</f>
        <v>2019</v>
      </c>
      <c r="E189" s="4">
        <f ca="1">RANDBETWEEN(5, 10)</f>
        <v>8</v>
      </c>
      <c r="F189" s="4">
        <v>1</v>
      </c>
    </row>
    <row r="190" spans="1:6" hidden="1" x14ac:dyDescent="0.3">
      <c r="A190" s="4"/>
      <c r="B190" s="4"/>
      <c r="C190" s="4"/>
      <c r="D190" s="4"/>
      <c r="E190" s="4"/>
      <c r="F190" s="4"/>
    </row>
    <row r="191" spans="1:6" hidden="1" x14ac:dyDescent="0.3">
      <c r="A191" s="4"/>
      <c r="B191" s="4"/>
      <c r="C191" s="4"/>
      <c r="D191" s="4"/>
      <c r="E191" s="4"/>
      <c r="F191" s="4"/>
    </row>
    <row r="192" spans="1:6" x14ac:dyDescent="0.3">
      <c r="A192" s="4">
        <v>1652676</v>
      </c>
      <c r="B192" s="4" t="s">
        <v>54</v>
      </c>
      <c r="C192" s="4">
        <v>191</v>
      </c>
      <c r="D192" s="4" t="str">
        <f>CONCATENATE("20",LEFT(C192, 2))</f>
        <v>2019</v>
      </c>
      <c r="E192" s="4">
        <f ca="1">RANDBETWEEN(5, 10)</f>
        <v>6</v>
      </c>
      <c r="F192" s="4">
        <v>1</v>
      </c>
    </row>
    <row r="193" spans="1:6" hidden="1" x14ac:dyDescent="0.3">
      <c r="A193" s="4"/>
      <c r="B193" s="4"/>
      <c r="C193" s="4"/>
      <c r="D193" s="4"/>
      <c r="E193" s="4"/>
      <c r="F193" s="4"/>
    </row>
    <row r="194" spans="1:6" x14ac:dyDescent="0.3">
      <c r="A194" s="4">
        <v>1652676</v>
      </c>
      <c r="B194" s="4" t="s">
        <v>58</v>
      </c>
      <c r="C194" s="4">
        <v>191</v>
      </c>
      <c r="D194" s="4" t="str">
        <f t="shared" ref="D194:D195" si="44">CONCATENATE("20",LEFT(C194, 2))</f>
        <v>2019</v>
      </c>
      <c r="E194" s="4">
        <f t="shared" ref="E194:E195" ca="1" si="45">RANDBETWEEN(5, 10)</f>
        <v>7</v>
      </c>
      <c r="F194" s="4">
        <v>1</v>
      </c>
    </row>
    <row r="195" spans="1:6" x14ac:dyDescent="0.3">
      <c r="A195" s="4">
        <v>1652676</v>
      </c>
      <c r="B195" s="4" t="s">
        <v>59</v>
      </c>
      <c r="C195" s="4">
        <v>191</v>
      </c>
      <c r="D195" s="4" t="str">
        <f t="shared" si="44"/>
        <v>2019</v>
      </c>
      <c r="E195" s="4">
        <f t="shared" ca="1" si="45"/>
        <v>8</v>
      </c>
      <c r="F195" s="4">
        <v>1</v>
      </c>
    </row>
    <row r="196" spans="1:6" hidden="1" x14ac:dyDescent="0.3">
      <c r="A196" s="4"/>
      <c r="B196" s="4"/>
      <c r="C196" s="4"/>
      <c r="D196" s="4"/>
      <c r="E196" s="4"/>
      <c r="F196" s="4"/>
    </row>
    <row r="197" spans="1:6" hidden="1" x14ac:dyDescent="0.3">
      <c r="A197" s="4"/>
      <c r="B197" s="4"/>
      <c r="C197" s="4"/>
      <c r="D197" s="4"/>
      <c r="E197" s="4"/>
      <c r="F197" s="4"/>
    </row>
    <row r="198" spans="1:6" x14ac:dyDescent="0.3">
      <c r="A198" s="4">
        <v>1652676</v>
      </c>
      <c r="B198" s="4" t="s">
        <v>65</v>
      </c>
      <c r="C198" s="4">
        <v>192</v>
      </c>
      <c r="D198" s="4" t="str">
        <f>CONCATENATE("20",LEFT(C198, 2))</f>
        <v>2019</v>
      </c>
      <c r="E198" s="4">
        <f ca="1">RANDBETWEEN(5, 10)</f>
        <v>9</v>
      </c>
      <c r="F198" s="4">
        <v>1</v>
      </c>
    </row>
    <row r="199" spans="1:6" hidden="1" x14ac:dyDescent="0.3">
      <c r="A199" s="4"/>
      <c r="B199" s="4"/>
      <c r="C199" s="4"/>
      <c r="D199" s="4"/>
      <c r="E199" s="4"/>
      <c r="F199" s="4"/>
    </row>
    <row r="200" spans="1:6" hidden="1" x14ac:dyDescent="0.3">
      <c r="A200" s="4"/>
      <c r="B200" s="4"/>
      <c r="C200" s="4"/>
      <c r="D200" s="4"/>
      <c r="E200" s="4"/>
      <c r="F200" s="4"/>
    </row>
    <row r="201" spans="1:6" hidden="1" x14ac:dyDescent="0.3">
      <c r="A201" s="4"/>
      <c r="B201" s="4"/>
      <c r="C201" s="4"/>
      <c r="D201" s="4"/>
      <c r="E201" s="4"/>
      <c r="F201" s="4"/>
    </row>
    <row r="202" spans="1:6" hidden="1" x14ac:dyDescent="0.3">
      <c r="A202" s="4"/>
      <c r="B202" s="4"/>
      <c r="C202" s="4"/>
      <c r="D202" s="4"/>
      <c r="E202" s="4"/>
      <c r="F202" s="4"/>
    </row>
    <row r="203" spans="1:6" hidden="1" x14ac:dyDescent="0.3">
      <c r="A203" s="4"/>
      <c r="B203" s="4"/>
      <c r="C203" s="4"/>
      <c r="D203" s="4"/>
      <c r="E203" s="4"/>
      <c r="F203" s="4"/>
    </row>
    <row r="204" spans="1:6" hidden="1" x14ac:dyDescent="0.3">
      <c r="A204" s="4"/>
      <c r="B204" s="4"/>
      <c r="C204" s="4"/>
      <c r="D204" s="4"/>
      <c r="E204" s="4"/>
      <c r="F204" s="4"/>
    </row>
    <row r="205" spans="1:6" x14ac:dyDescent="0.3">
      <c r="A205" s="4">
        <v>1652676</v>
      </c>
      <c r="B205" s="4" t="s">
        <v>81</v>
      </c>
      <c r="C205" s="4">
        <v>201</v>
      </c>
      <c r="D205" s="4" t="str">
        <f t="shared" ref="D205:D207" si="46">CONCATENATE("20",LEFT(C205, 2))</f>
        <v>2020</v>
      </c>
      <c r="E205" s="4">
        <f t="shared" ref="E205:E207" ca="1" si="47">RANDBETWEEN(5, 10)</f>
        <v>6</v>
      </c>
      <c r="F205" s="4">
        <v>1</v>
      </c>
    </row>
    <row r="206" spans="1:6" x14ac:dyDescent="0.3">
      <c r="A206" s="4">
        <v>1652676</v>
      </c>
      <c r="B206" s="4" t="s">
        <v>71</v>
      </c>
      <c r="C206" s="4">
        <v>201</v>
      </c>
      <c r="D206" s="4" t="str">
        <f t="shared" si="46"/>
        <v>2020</v>
      </c>
      <c r="E206" s="4">
        <f t="shared" ca="1" si="47"/>
        <v>7</v>
      </c>
      <c r="F206" s="4">
        <v>1</v>
      </c>
    </row>
    <row r="207" spans="1:6" x14ac:dyDescent="0.3">
      <c r="A207" s="4">
        <v>1652337</v>
      </c>
      <c r="B207" s="4" t="s">
        <v>2</v>
      </c>
      <c r="C207" s="4">
        <v>171</v>
      </c>
      <c r="D207" s="4" t="str">
        <f t="shared" si="46"/>
        <v>2017</v>
      </c>
      <c r="E207" s="4">
        <f t="shared" ca="1" si="47"/>
        <v>5</v>
      </c>
      <c r="F207" s="4">
        <v>1</v>
      </c>
    </row>
    <row r="208" spans="1:6" hidden="1" x14ac:dyDescent="0.3">
      <c r="A208" s="4"/>
      <c r="B208" s="4"/>
      <c r="C208" s="4"/>
      <c r="D208" s="4"/>
      <c r="E208" s="4"/>
      <c r="F208" s="4"/>
    </row>
    <row r="209" spans="1:6" hidden="1" x14ac:dyDescent="0.3">
      <c r="A209" s="4"/>
      <c r="B209" s="4"/>
      <c r="C209" s="4"/>
      <c r="D209" s="4"/>
      <c r="E209" s="4"/>
      <c r="F209" s="4"/>
    </row>
    <row r="210" spans="1:6" hidden="1" x14ac:dyDescent="0.3">
      <c r="A210" s="4"/>
      <c r="B210" s="4"/>
      <c r="C210" s="4"/>
      <c r="D210" s="4"/>
      <c r="E210" s="4"/>
      <c r="F210" s="4"/>
    </row>
    <row r="211" spans="1:6" x14ac:dyDescent="0.3">
      <c r="A211" s="4">
        <v>1652337</v>
      </c>
      <c r="B211" s="4" t="s">
        <v>10</v>
      </c>
      <c r="C211" s="4">
        <v>171</v>
      </c>
      <c r="D211" s="4" t="str">
        <f t="shared" ref="D211:D212" si="48">CONCATENATE("20",LEFT(C211, 2))</f>
        <v>2017</v>
      </c>
      <c r="E211" s="4">
        <f t="shared" ref="E211:E212" ca="1" si="49">RANDBETWEEN(5, 10)</f>
        <v>5</v>
      </c>
      <c r="F211" s="4">
        <v>1</v>
      </c>
    </row>
    <row r="212" spans="1:6" x14ac:dyDescent="0.3">
      <c r="A212" s="4">
        <v>1652337</v>
      </c>
      <c r="B212" s="4" t="s">
        <v>12</v>
      </c>
      <c r="C212" s="4">
        <v>172</v>
      </c>
      <c r="D212" s="4" t="str">
        <f t="shared" si="48"/>
        <v>2017</v>
      </c>
      <c r="E212" s="4">
        <f t="shared" ca="1" si="49"/>
        <v>6</v>
      </c>
      <c r="F212" s="4">
        <v>1</v>
      </c>
    </row>
    <row r="213" spans="1:6" hidden="1" x14ac:dyDescent="0.3">
      <c r="A213" s="4"/>
      <c r="B213" s="4"/>
      <c r="C213" s="4"/>
      <c r="D213" s="4"/>
      <c r="E213" s="4"/>
      <c r="F213" s="4"/>
    </row>
    <row r="214" spans="1:6" hidden="1" x14ac:dyDescent="0.3">
      <c r="A214" s="4"/>
      <c r="B214" s="4"/>
      <c r="C214" s="4"/>
      <c r="D214" s="4"/>
      <c r="E214" s="4"/>
      <c r="F214" s="4"/>
    </row>
    <row r="215" spans="1:6" x14ac:dyDescent="0.3">
      <c r="A215" s="4">
        <v>1652337</v>
      </c>
      <c r="B215" s="4" t="s">
        <v>18</v>
      </c>
      <c r="C215" s="4">
        <v>172</v>
      </c>
      <c r="D215" s="4" t="str">
        <f>CONCATENATE("20",LEFT(C215, 2))</f>
        <v>2017</v>
      </c>
      <c r="E215" s="4">
        <f ca="1">RANDBETWEEN(5, 10)</f>
        <v>6</v>
      </c>
      <c r="F215" s="4">
        <v>1</v>
      </c>
    </row>
    <row r="216" spans="1:6" hidden="1" x14ac:dyDescent="0.3">
      <c r="A216" s="4"/>
      <c r="B216" s="4"/>
      <c r="C216" s="4"/>
      <c r="D216" s="4"/>
      <c r="E216" s="4"/>
      <c r="F216" s="4"/>
    </row>
    <row r="217" spans="1:6" x14ac:dyDescent="0.3">
      <c r="A217" s="4">
        <v>1652337</v>
      </c>
      <c r="B217" s="4" t="s">
        <v>22</v>
      </c>
      <c r="C217" s="4">
        <v>172</v>
      </c>
      <c r="D217" s="4" t="str">
        <f t="shared" ref="D217:D218" si="50">CONCATENATE("20",LEFT(C217, 2))</f>
        <v>2017</v>
      </c>
      <c r="E217" s="4">
        <f t="shared" ref="E217:E218" ca="1" si="51">RANDBETWEEN(5, 10)</f>
        <v>6</v>
      </c>
      <c r="F217" s="4">
        <v>1</v>
      </c>
    </row>
    <row r="218" spans="1:6" x14ac:dyDescent="0.3">
      <c r="A218" s="4">
        <v>1652337</v>
      </c>
      <c r="B218" s="4" t="s">
        <v>24</v>
      </c>
      <c r="C218" s="4">
        <v>181</v>
      </c>
      <c r="D218" s="4" t="str">
        <f t="shared" si="50"/>
        <v>2018</v>
      </c>
      <c r="E218" s="4">
        <f t="shared" ca="1" si="51"/>
        <v>5</v>
      </c>
      <c r="F218" s="4">
        <v>1</v>
      </c>
    </row>
    <row r="219" spans="1:6" hidden="1" x14ac:dyDescent="0.3">
      <c r="A219" s="4"/>
      <c r="B219" s="4"/>
      <c r="C219" s="4"/>
      <c r="D219" s="4"/>
      <c r="E219" s="4"/>
      <c r="F219" s="4"/>
    </row>
    <row r="220" spans="1:6" hidden="1" x14ac:dyDescent="0.3">
      <c r="A220" s="4"/>
      <c r="B220" s="4"/>
      <c r="C220" s="4"/>
      <c r="D220" s="4"/>
      <c r="E220" s="4"/>
      <c r="F220" s="4"/>
    </row>
    <row r="221" spans="1:6" x14ac:dyDescent="0.3">
      <c r="A221" s="4">
        <v>1652337</v>
      </c>
      <c r="B221" s="4" t="s">
        <v>30</v>
      </c>
      <c r="C221" s="4">
        <v>181</v>
      </c>
      <c r="D221" s="4" t="str">
        <f>CONCATENATE("20",LEFT(C221, 2))</f>
        <v>2018</v>
      </c>
      <c r="E221" s="4">
        <f ca="1">RANDBETWEEN(5, 10)</f>
        <v>8</v>
      </c>
      <c r="F221" s="4">
        <v>1</v>
      </c>
    </row>
    <row r="222" spans="1:6" hidden="1" x14ac:dyDescent="0.3">
      <c r="A222" s="4"/>
      <c r="B222" s="4"/>
      <c r="C222" s="4"/>
      <c r="D222" s="4"/>
      <c r="E222" s="4"/>
      <c r="F222" s="4"/>
    </row>
    <row r="223" spans="1:6" x14ac:dyDescent="0.3">
      <c r="A223" s="4">
        <v>1652337</v>
      </c>
      <c r="B223" s="4" t="s">
        <v>34</v>
      </c>
      <c r="C223" s="4">
        <v>181</v>
      </c>
      <c r="D223" s="4" t="str">
        <f t="shared" ref="D223:D225" si="52">CONCATENATE("20",LEFT(C223, 2))</f>
        <v>2018</v>
      </c>
      <c r="E223" s="4">
        <f t="shared" ref="E223:E225" ca="1" si="53">RANDBETWEEN(5, 10)</f>
        <v>5</v>
      </c>
      <c r="F223" s="4">
        <v>1</v>
      </c>
    </row>
    <row r="224" spans="1:6" x14ac:dyDescent="0.3">
      <c r="A224" s="4">
        <v>1652337</v>
      </c>
      <c r="B224" s="4" t="s">
        <v>36</v>
      </c>
      <c r="C224" s="4">
        <v>181</v>
      </c>
      <c r="D224" s="4" t="str">
        <f t="shared" si="52"/>
        <v>2018</v>
      </c>
      <c r="E224" s="4">
        <f t="shared" ca="1" si="53"/>
        <v>9</v>
      </c>
      <c r="F224" s="4">
        <v>1</v>
      </c>
    </row>
    <row r="225" spans="1:6" x14ac:dyDescent="0.3">
      <c r="A225" s="4">
        <v>1652337</v>
      </c>
      <c r="B225" s="4" t="s">
        <v>38</v>
      </c>
      <c r="C225" s="4">
        <v>182</v>
      </c>
      <c r="D225" s="4" t="str">
        <f t="shared" si="52"/>
        <v>2018</v>
      </c>
      <c r="E225" s="4">
        <f t="shared" ca="1" si="53"/>
        <v>6</v>
      </c>
      <c r="F225" s="4">
        <v>1</v>
      </c>
    </row>
    <row r="226" spans="1:6" hidden="1" x14ac:dyDescent="0.3">
      <c r="A226" s="4"/>
      <c r="B226" s="4"/>
      <c r="C226" s="4"/>
      <c r="D226" s="4"/>
      <c r="E226" s="4"/>
      <c r="F226" s="4"/>
    </row>
    <row r="227" spans="1:6" x14ac:dyDescent="0.3">
      <c r="A227" s="4">
        <v>1652337</v>
      </c>
      <c r="B227" s="4" t="s">
        <v>42</v>
      </c>
      <c r="C227" s="4">
        <v>182</v>
      </c>
      <c r="D227" s="4" t="str">
        <f>CONCATENATE("20",LEFT(C227, 2))</f>
        <v>2018</v>
      </c>
      <c r="E227" s="4">
        <f ca="1">RANDBETWEEN(5, 10)</f>
        <v>8</v>
      </c>
      <c r="F227" s="4">
        <v>1</v>
      </c>
    </row>
    <row r="228" spans="1:6" hidden="1" x14ac:dyDescent="0.3">
      <c r="A228" s="4"/>
      <c r="B228" s="4"/>
      <c r="C228" s="4"/>
      <c r="D228" s="4"/>
      <c r="E228" s="4"/>
      <c r="F228" s="4"/>
    </row>
    <row r="229" spans="1:6" x14ac:dyDescent="0.3">
      <c r="A229" s="4">
        <v>1652337</v>
      </c>
      <c r="B229" s="4" t="s">
        <v>46</v>
      </c>
      <c r="C229" s="4">
        <v>182</v>
      </c>
      <c r="D229" s="4" t="str">
        <f t="shared" ref="D229:D230" si="54">CONCATENATE("20",LEFT(C229, 2))</f>
        <v>2018</v>
      </c>
      <c r="E229" s="4">
        <f t="shared" ref="E229:E230" ca="1" si="55">RANDBETWEEN(5, 10)</f>
        <v>5</v>
      </c>
      <c r="F229" s="4">
        <v>1</v>
      </c>
    </row>
    <row r="230" spans="1:6" x14ac:dyDescent="0.3">
      <c r="A230" s="4">
        <v>1652337</v>
      </c>
      <c r="B230" s="4" t="s">
        <v>48</v>
      </c>
      <c r="C230" s="4">
        <v>191</v>
      </c>
      <c r="D230" s="4" t="str">
        <f t="shared" si="54"/>
        <v>2019</v>
      </c>
      <c r="E230" s="4">
        <f t="shared" ca="1" si="55"/>
        <v>7</v>
      </c>
      <c r="F230" s="4">
        <v>1</v>
      </c>
    </row>
    <row r="231" spans="1:6" hidden="1" x14ac:dyDescent="0.3">
      <c r="A231" s="4"/>
      <c r="B231" s="4"/>
      <c r="C231" s="4"/>
      <c r="D231" s="4"/>
      <c r="E231" s="4"/>
      <c r="F231" s="4"/>
    </row>
    <row r="232" spans="1:6" x14ac:dyDescent="0.3">
      <c r="A232" s="4">
        <v>1652337</v>
      </c>
      <c r="B232" s="4" t="s">
        <v>52</v>
      </c>
      <c r="C232" s="4">
        <v>191</v>
      </c>
      <c r="D232" s="4" t="str">
        <f>CONCATENATE("20",LEFT(C232, 2))</f>
        <v>2019</v>
      </c>
      <c r="E232" s="4">
        <f ca="1">RANDBETWEEN(5, 10)</f>
        <v>8</v>
      </c>
      <c r="F232" s="4">
        <v>1</v>
      </c>
    </row>
    <row r="233" spans="1:6" hidden="1" x14ac:dyDescent="0.3">
      <c r="A233" s="4"/>
      <c r="B233" s="4"/>
      <c r="C233" s="4"/>
      <c r="D233" s="4"/>
      <c r="E233" s="4"/>
      <c r="F233" s="4"/>
    </row>
    <row r="234" spans="1:6" x14ac:dyDescent="0.3">
      <c r="A234" s="4">
        <v>1652337</v>
      </c>
      <c r="B234" s="4" t="s">
        <v>56</v>
      </c>
      <c r="C234" s="4">
        <v>191</v>
      </c>
      <c r="D234" s="4" t="str">
        <f t="shared" ref="D234:D235" si="56">CONCATENATE("20",LEFT(C234, 2))</f>
        <v>2019</v>
      </c>
      <c r="E234" s="4">
        <f t="shared" ref="E234:E235" ca="1" si="57">RANDBETWEEN(5, 10)</f>
        <v>10</v>
      </c>
      <c r="F234" s="4">
        <v>1</v>
      </c>
    </row>
    <row r="235" spans="1:6" x14ac:dyDescent="0.3">
      <c r="A235" s="4">
        <v>1652337</v>
      </c>
      <c r="B235" s="4" t="s">
        <v>58</v>
      </c>
      <c r="C235" s="4">
        <v>191</v>
      </c>
      <c r="D235" s="4" t="str">
        <f t="shared" si="56"/>
        <v>2019</v>
      </c>
      <c r="E235" s="4">
        <f t="shared" ca="1" si="57"/>
        <v>7</v>
      </c>
      <c r="F235" s="4">
        <v>1</v>
      </c>
    </row>
    <row r="236" spans="1:6" hidden="1" x14ac:dyDescent="0.3">
      <c r="A236" s="4"/>
      <c r="B236" s="4"/>
      <c r="C236" s="4"/>
      <c r="D236" s="4"/>
      <c r="E236" s="4"/>
      <c r="F236" s="4"/>
    </row>
    <row r="237" spans="1:6" hidden="1" x14ac:dyDescent="0.3">
      <c r="A237" s="4"/>
      <c r="B237" s="4"/>
      <c r="C237" s="4"/>
      <c r="D237" s="4"/>
      <c r="E237" s="4"/>
      <c r="F237" s="4"/>
    </row>
    <row r="238" spans="1:6" hidden="1" x14ac:dyDescent="0.3">
      <c r="A238" s="4"/>
      <c r="B238" s="4"/>
      <c r="C238" s="4"/>
      <c r="D238" s="4"/>
      <c r="E238" s="4"/>
      <c r="F238" s="4"/>
    </row>
    <row r="239" spans="1:6" hidden="1" x14ac:dyDescent="0.3">
      <c r="A239" s="4"/>
      <c r="B239" s="4"/>
      <c r="C239" s="4"/>
      <c r="D239" s="4"/>
      <c r="E239" s="4"/>
      <c r="F239" s="4"/>
    </row>
    <row r="240" spans="1:6" hidden="1" x14ac:dyDescent="0.3">
      <c r="A240" s="4"/>
      <c r="B240" s="4"/>
      <c r="C240" s="4"/>
      <c r="D240" s="4"/>
      <c r="E240" s="4"/>
      <c r="F240" s="4"/>
    </row>
    <row r="241" spans="1:6" x14ac:dyDescent="0.3">
      <c r="A241" s="4">
        <v>1652337</v>
      </c>
      <c r="B241" s="4" t="s">
        <v>73</v>
      </c>
      <c r="C241" s="4">
        <v>192</v>
      </c>
      <c r="D241" s="4" t="str">
        <f>CONCATENATE("20",LEFT(C241, 2))</f>
        <v>2019</v>
      </c>
      <c r="E241" s="4">
        <f ca="1">RANDBETWEEN(5, 10)</f>
        <v>9</v>
      </c>
      <c r="F241" s="4">
        <v>1</v>
      </c>
    </row>
    <row r="242" spans="1:6" hidden="1" x14ac:dyDescent="0.3">
      <c r="A242" s="4"/>
      <c r="B242" s="4"/>
      <c r="C242" s="4"/>
      <c r="D242" s="4"/>
      <c r="E242" s="4"/>
      <c r="F242" s="4"/>
    </row>
    <row r="243" spans="1:6" hidden="1" x14ac:dyDescent="0.3">
      <c r="A243" s="4"/>
      <c r="B243" s="4"/>
      <c r="C243" s="4"/>
      <c r="D243" s="4"/>
      <c r="E243" s="4"/>
      <c r="F243" s="4"/>
    </row>
    <row r="244" spans="1:6" x14ac:dyDescent="0.3">
      <c r="A244" s="4">
        <v>1652337</v>
      </c>
      <c r="B244" s="4" t="s">
        <v>77</v>
      </c>
      <c r="C244" s="4">
        <v>201</v>
      </c>
      <c r="D244" s="4" t="str">
        <f>CONCATENATE("20",LEFT(C244, 2))</f>
        <v>2020</v>
      </c>
      <c r="E244" s="4">
        <f ca="1">RANDBETWEEN(5, 10)</f>
        <v>7</v>
      </c>
      <c r="F244" s="4">
        <v>1</v>
      </c>
    </row>
    <row r="245" spans="1:6" hidden="1" x14ac:dyDescent="0.3">
      <c r="A245" s="4"/>
      <c r="B245" s="4"/>
      <c r="C245" s="4"/>
      <c r="D245" s="4"/>
      <c r="E245" s="4"/>
      <c r="F245" s="4"/>
    </row>
    <row r="246" spans="1:6" hidden="1" x14ac:dyDescent="0.3">
      <c r="A246" s="4"/>
      <c r="B246" s="4"/>
      <c r="C246" s="4"/>
      <c r="D246" s="4"/>
      <c r="E246" s="4"/>
      <c r="F246" s="4"/>
    </row>
    <row r="247" spans="1:6" hidden="1" x14ac:dyDescent="0.3">
      <c r="A247" s="4"/>
      <c r="B247" s="4"/>
      <c r="C247" s="4"/>
      <c r="D247" s="4"/>
      <c r="E247" s="4"/>
      <c r="F247" s="4"/>
    </row>
    <row r="248" spans="1:6" hidden="1" x14ac:dyDescent="0.3">
      <c r="A248" s="4"/>
      <c r="B248" s="4"/>
      <c r="C248" s="4"/>
      <c r="D248" s="4"/>
      <c r="E248" s="4"/>
      <c r="F248" s="4"/>
    </row>
    <row r="249" spans="1:6" x14ac:dyDescent="0.3">
      <c r="A249" s="4">
        <v>1652331</v>
      </c>
      <c r="B249" s="4" t="s">
        <v>4</v>
      </c>
      <c r="C249" s="4">
        <v>171</v>
      </c>
      <c r="D249" s="4" t="str">
        <f>CONCATENATE("20",LEFT(C249, 2))</f>
        <v>2017</v>
      </c>
      <c r="E249" s="4">
        <f ca="1">RANDBETWEEN(5, 10)</f>
        <v>7</v>
      </c>
      <c r="F249" s="4">
        <v>1</v>
      </c>
    </row>
    <row r="250" spans="1:6" hidden="1" x14ac:dyDescent="0.3">
      <c r="A250" s="4"/>
      <c r="B250" s="4"/>
      <c r="C250" s="4"/>
      <c r="D250" s="4"/>
      <c r="E250" s="4"/>
      <c r="F250" s="4"/>
    </row>
    <row r="251" spans="1:6" hidden="1" x14ac:dyDescent="0.3">
      <c r="A251" s="4"/>
      <c r="B251" s="4"/>
      <c r="C251" s="4"/>
      <c r="D251" s="4"/>
      <c r="E251" s="4"/>
      <c r="F251" s="4"/>
    </row>
    <row r="252" spans="1:6" x14ac:dyDescent="0.3">
      <c r="A252" s="4">
        <v>1652331</v>
      </c>
      <c r="B252" s="4" t="s">
        <v>10</v>
      </c>
      <c r="C252" s="4">
        <v>171</v>
      </c>
      <c r="D252" s="4" t="str">
        <f>CONCATENATE("20",LEFT(C252, 2))</f>
        <v>2017</v>
      </c>
      <c r="E252" s="4">
        <f ca="1">RANDBETWEEN(5, 10)</f>
        <v>5</v>
      </c>
      <c r="F252" s="4">
        <v>1</v>
      </c>
    </row>
    <row r="253" spans="1:6" hidden="1" x14ac:dyDescent="0.3">
      <c r="A253" s="4"/>
      <c r="B253" s="4"/>
      <c r="C253" s="4"/>
      <c r="D253" s="4"/>
      <c r="E253" s="4"/>
      <c r="F253" s="4"/>
    </row>
    <row r="254" spans="1:6" hidden="1" x14ac:dyDescent="0.3">
      <c r="A254" s="4"/>
      <c r="B254" s="4"/>
      <c r="C254" s="4"/>
      <c r="D254" s="4"/>
      <c r="E254" s="4"/>
      <c r="F254" s="4"/>
    </row>
    <row r="255" spans="1:6" x14ac:dyDescent="0.3">
      <c r="A255" s="4">
        <v>1652331</v>
      </c>
      <c r="B255" s="4" t="s">
        <v>16</v>
      </c>
      <c r="C255" s="4">
        <v>172</v>
      </c>
      <c r="D255" s="4" t="str">
        <f>CONCATENATE("20",LEFT(C255, 2))</f>
        <v>2017</v>
      </c>
      <c r="E255" s="4">
        <f ca="1">RANDBETWEEN(5, 10)</f>
        <v>8</v>
      </c>
      <c r="F255" s="4">
        <v>1</v>
      </c>
    </row>
    <row r="256" spans="1:6" hidden="1" x14ac:dyDescent="0.3">
      <c r="A256" s="4"/>
      <c r="B256" s="4"/>
      <c r="C256" s="4"/>
      <c r="D256" s="4"/>
      <c r="E256" s="4"/>
      <c r="F256" s="4"/>
    </row>
    <row r="257" spans="1:6" hidden="1" x14ac:dyDescent="0.3">
      <c r="A257" s="4"/>
      <c r="B257" s="4"/>
      <c r="C257" s="4"/>
      <c r="D257" s="4"/>
      <c r="E257" s="4"/>
      <c r="F257" s="4"/>
    </row>
    <row r="258" spans="1:6" x14ac:dyDescent="0.3">
      <c r="A258" s="4">
        <v>1652331</v>
      </c>
      <c r="B258" s="4" t="s">
        <v>22</v>
      </c>
      <c r="C258" s="4">
        <v>172</v>
      </c>
      <c r="D258" s="4" t="str">
        <f>CONCATENATE("20",LEFT(C258, 2))</f>
        <v>2017</v>
      </c>
      <c r="E258" s="4">
        <f ca="1">RANDBETWEEN(5, 10)</f>
        <v>5</v>
      </c>
      <c r="F258" s="4">
        <v>1</v>
      </c>
    </row>
    <row r="259" spans="1:6" hidden="1" x14ac:dyDescent="0.3">
      <c r="A259" s="4"/>
      <c r="B259" s="4"/>
      <c r="C259" s="4"/>
      <c r="D259" s="4"/>
      <c r="E259" s="4"/>
      <c r="F259" s="4"/>
    </row>
    <row r="260" spans="1:6" hidden="1" x14ac:dyDescent="0.3">
      <c r="A260" s="4"/>
      <c r="B260" s="4"/>
      <c r="C260" s="4"/>
      <c r="D260" s="4"/>
      <c r="E260" s="4"/>
      <c r="F260" s="4"/>
    </row>
    <row r="261" spans="1:6" x14ac:dyDescent="0.3">
      <c r="A261" s="4">
        <v>1652331</v>
      </c>
      <c r="B261" s="4" t="s">
        <v>28</v>
      </c>
      <c r="C261" s="4">
        <v>181</v>
      </c>
      <c r="D261" s="4" t="str">
        <f t="shared" ref="D261:D265" si="58">CONCATENATE("20",LEFT(C261, 2))</f>
        <v>2018</v>
      </c>
      <c r="E261" s="4">
        <f t="shared" ref="E261:E265" ca="1" si="59">RANDBETWEEN(5, 10)</f>
        <v>9</v>
      </c>
      <c r="F261" s="4">
        <v>1</v>
      </c>
    </row>
    <row r="262" spans="1:6" x14ac:dyDescent="0.3">
      <c r="A262" s="4">
        <v>1652331</v>
      </c>
      <c r="B262" s="4" t="s">
        <v>30</v>
      </c>
      <c r="C262" s="4">
        <v>181</v>
      </c>
      <c r="D262" s="4" t="str">
        <f t="shared" si="58"/>
        <v>2018</v>
      </c>
      <c r="E262" s="4">
        <f t="shared" ca="1" si="59"/>
        <v>9</v>
      </c>
      <c r="F262" s="4">
        <v>1</v>
      </c>
    </row>
    <row r="263" spans="1:6" x14ac:dyDescent="0.3">
      <c r="A263" s="4">
        <v>1652331</v>
      </c>
      <c r="B263" s="4" t="s">
        <v>32</v>
      </c>
      <c r="C263" s="4">
        <v>181</v>
      </c>
      <c r="D263" s="4" t="str">
        <f t="shared" si="58"/>
        <v>2018</v>
      </c>
      <c r="E263" s="4">
        <f t="shared" ca="1" si="59"/>
        <v>10</v>
      </c>
      <c r="F263" s="4">
        <v>1</v>
      </c>
    </row>
    <row r="264" spans="1:6" x14ac:dyDescent="0.3">
      <c r="A264" s="4">
        <v>1652331</v>
      </c>
      <c r="B264" s="4" t="s">
        <v>34</v>
      </c>
      <c r="C264" s="4">
        <v>181</v>
      </c>
      <c r="D264" s="4" t="str">
        <f t="shared" si="58"/>
        <v>2018</v>
      </c>
      <c r="E264" s="4">
        <f t="shared" ca="1" si="59"/>
        <v>10</v>
      </c>
      <c r="F264" s="4">
        <v>1</v>
      </c>
    </row>
    <row r="265" spans="1:6" x14ac:dyDescent="0.3">
      <c r="A265" s="4">
        <v>1652331</v>
      </c>
      <c r="B265" s="4" t="s">
        <v>36</v>
      </c>
      <c r="C265" s="4">
        <v>181</v>
      </c>
      <c r="D265" s="4" t="str">
        <f t="shared" si="58"/>
        <v>2018</v>
      </c>
      <c r="E265" s="4">
        <f t="shared" ca="1" si="59"/>
        <v>9</v>
      </c>
      <c r="F265" s="4">
        <v>1</v>
      </c>
    </row>
    <row r="266" spans="1:6" hidden="1" x14ac:dyDescent="0.3">
      <c r="A266" s="4"/>
      <c r="B266" s="4"/>
      <c r="C266" s="4"/>
      <c r="D266" s="4"/>
      <c r="E266" s="4"/>
      <c r="F266" s="4"/>
    </row>
    <row r="267" spans="1:6" x14ac:dyDescent="0.3">
      <c r="A267" s="4">
        <v>1652331</v>
      </c>
      <c r="B267" s="4" t="s">
        <v>40</v>
      </c>
      <c r="C267" s="4">
        <v>182</v>
      </c>
      <c r="D267" s="4" t="str">
        <f>CONCATENATE("20",LEFT(C267, 2))</f>
        <v>2018</v>
      </c>
      <c r="E267" s="4">
        <f ca="1">RANDBETWEEN(5, 10)</f>
        <v>9</v>
      </c>
      <c r="F267" s="4">
        <v>1</v>
      </c>
    </row>
    <row r="268" spans="1:6" hidden="1" x14ac:dyDescent="0.3">
      <c r="A268" s="4"/>
      <c r="B268" s="4"/>
      <c r="C268" s="4"/>
      <c r="D268" s="4"/>
      <c r="E268" s="4"/>
      <c r="F268" s="4"/>
    </row>
    <row r="269" spans="1:6" hidden="1" x14ac:dyDescent="0.3">
      <c r="A269" s="4"/>
      <c r="B269" s="4"/>
      <c r="C269" s="4"/>
      <c r="D269" s="4"/>
      <c r="E269" s="4"/>
      <c r="F269" s="4"/>
    </row>
    <row r="270" spans="1:6" x14ac:dyDescent="0.3">
      <c r="A270" s="4">
        <v>1652331</v>
      </c>
      <c r="B270" s="4" t="s">
        <v>46</v>
      </c>
      <c r="C270" s="4">
        <v>182</v>
      </c>
      <c r="D270" s="4" t="str">
        <f>CONCATENATE("20",LEFT(C270, 2))</f>
        <v>2018</v>
      </c>
      <c r="E270" s="4">
        <f ca="1">RANDBETWEEN(5, 10)</f>
        <v>6</v>
      </c>
      <c r="F270" s="4">
        <v>1</v>
      </c>
    </row>
    <row r="271" spans="1:6" hidden="1" x14ac:dyDescent="0.3">
      <c r="A271" s="4"/>
      <c r="B271" s="4"/>
      <c r="C271" s="4"/>
      <c r="D271" s="4"/>
      <c r="E271" s="4"/>
      <c r="F271" s="4"/>
    </row>
    <row r="272" spans="1:6" hidden="1" x14ac:dyDescent="0.3">
      <c r="A272" s="4"/>
      <c r="B272" s="4"/>
      <c r="C272" s="4"/>
      <c r="D272" s="4"/>
      <c r="E272" s="4"/>
      <c r="F272" s="4"/>
    </row>
    <row r="273" spans="1:6" x14ac:dyDescent="0.3">
      <c r="A273" s="4">
        <v>1652331</v>
      </c>
      <c r="B273" s="4" t="s">
        <v>52</v>
      </c>
      <c r="C273" s="4">
        <v>191</v>
      </c>
      <c r="D273" s="4" t="str">
        <f t="shared" ref="D273:D280" si="60">CONCATENATE("20",LEFT(C273, 2))</f>
        <v>2019</v>
      </c>
      <c r="E273" s="4">
        <f t="shared" ref="E273:E280" ca="1" si="61">RANDBETWEEN(5, 10)</f>
        <v>5</v>
      </c>
      <c r="F273" s="4">
        <v>1</v>
      </c>
    </row>
    <row r="274" spans="1:6" x14ac:dyDescent="0.3">
      <c r="A274" s="4">
        <v>1652331</v>
      </c>
      <c r="B274" s="4" t="s">
        <v>54</v>
      </c>
      <c r="C274" s="4">
        <v>191</v>
      </c>
      <c r="D274" s="4" t="str">
        <f t="shared" si="60"/>
        <v>2019</v>
      </c>
      <c r="E274" s="4">
        <f t="shared" ca="1" si="61"/>
        <v>10</v>
      </c>
      <c r="F274" s="4">
        <v>1</v>
      </c>
    </row>
    <row r="275" spans="1:6" x14ac:dyDescent="0.3">
      <c r="A275" s="4">
        <v>1652331</v>
      </c>
      <c r="B275" s="4" t="s">
        <v>56</v>
      </c>
      <c r="C275" s="4">
        <v>191</v>
      </c>
      <c r="D275" s="4" t="str">
        <f t="shared" si="60"/>
        <v>2019</v>
      </c>
      <c r="E275" s="4">
        <f t="shared" ca="1" si="61"/>
        <v>7</v>
      </c>
      <c r="F275" s="4">
        <v>1</v>
      </c>
    </row>
    <row r="276" spans="1:6" x14ac:dyDescent="0.3">
      <c r="A276" s="4">
        <v>1652331</v>
      </c>
      <c r="B276" s="4" t="s">
        <v>58</v>
      </c>
      <c r="C276" s="4">
        <v>191</v>
      </c>
      <c r="D276" s="4" t="str">
        <f t="shared" si="60"/>
        <v>2019</v>
      </c>
      <c r="E276" s="4">
        <f t="shared" ca="1" si="61"/>
        <v>7</v>
      </c>
      <c r="F276" s="4">
        <v>1</v>
      </c>
    </row>
    <row r="277" spans="1:6" x14ac:dyDescent="0.3">
      <c r="A277" s="4">
        <v>1652331</v>
      </c>
      <c r="B277" s="4" t="s">
        <v>59</v>
      </c>
      <c r="C277" s="4">
        <v>191</v>
      </c>
      <c r="D277" s="4" t="str">
        <f t="shared" si="60"/>
        <v>2019</v>
      </c>
      <c r="E277" s="4">
        <f t="shared" ca="1" si="61"/>
        <v>8</v>
      </c>
      <c r="F277" s="4">
        <v>1</v>
      </c>
    </row>
    <row r="278" spans="1:6" x14ac:dyDescent="0.3">
      <c r="A278" s="4">
        <v>1652331</v>
      </c>
      <c r="B278" s="4" t="s">
        <v>61</v>
      </c>
      <c r="C278" s="4">
        <v>192</v>
      </c>
      <c r="D278" s="4" t="str">
        <f t="shared" si="60"/>
        <v>2019</v>
      </c>
      <c r="E278" s="4">
        <f t="shared" ca="1" si="61"/>
        <v>10</v>
      </c>
      <c r="F278" s="4">
        <v>1</v>
      </c>
    </row>
    <row r="279" spans="1:6" x14ac:dyDescent="0.3">
      <c r="A279" s="4">
        <v>1652331</v>
      </c>
      <c r="B279" s="4" t="s">
        <v>63</v>
      </c>
      <c r="C279" s="4">
        <v>192</v>
      </c>
      <c r="D279" s="4" t="str">
        <f t="shared" si="60"/>
        <v>2019</v>
      </c>
      <c r="E279" s="4">
        <f t="shared" ca="1" si="61"/>
        <v>5</v>
      </c>
      <c r="F279" s="4">
        <v>1</v>
      </c>
    </row>
    <row r="280" spans="1:6" x14ac:dyDescent="0.3">
      <c r="A280" s="4">
        <v>1652331</v>
      </c>
      <c r="B280" s="4" t="s">
        <v>65</v>
      </c>
      <c r="C280" s="4">
        <v>192</v>
      </c>
      <c r="D280" s="4" t="str">
        <f t="shared" si="60"/>
        <v>2019</v>
      </c>
      <c r="E280" s="4">
        <f t="shared" ca="1" si="61"/>
        <v>6</v>
      </c>
      <c r="F280" s="4">
        <v>1</v>
      </c>
    </row>
    <row r="281" spans="1:6" hidden="1" x14ac:dyDescent="0.3">
      <c r="A281" s="4"/>
      <c r="B281" s="4"/>
      <c r="C281" s="4"/>
      <c r="D281" s="4"/>
      <c r="E281" s="4"/>
      <c r="F281" s="4"/>
    </row>
    <row r="282" spans="1:6" hidden="1" x14ac:dyDescent="0.3">
      <c r="A282" s="4"/>
      <c r="B282" s="4"/>
      <c r="C282" s="4"/>
      <c r="D282" s="4"/>
      <c r="E282" s="4"/>
      <c r="F282" s="4"/>
    </row>
    <row r="283" spans="1:6" x14ac:dyDescent="0.3">
      <c r="A283" s="4">
        <v>1652331</v>
      </c>
      <c r="B283" s="4" t="s">
        <v>75</v>
      </c>
      <c r="C283" s="4">
        <v>192</v>
      </c>
      <c r="D283" s="4" t="str">
        <f t="shared" ref="D283:D284" si="62">CONCATENATE("20",LEFT(C283, 2))</f>
        <v>2019</v>
      </c>
      <c r="E283" s="4">
        <f t="shared" ref="E283:E284" ca="1" si="63">RANDBETWEEN(5, 10)</f>
        <v>10</v>
      </c>
      <c r="F283" s="4">
        <v>1</v>
      </c>
    </row>
    <row r="284" spans="1:6" x14ac:dyDescent="0.3">
      <c r="A284" s="4">
        <v>1652331</v>
      </c>
      <c r="B284" s="4" t="s">
        <v>69</v>
      </c>
      <c r="C284" s="4">
        <v>201</v>
      </c>
      <c r="D284" s="4" t="str">
        <f t="shared" si="62"/>
        <v>2020</v>
      </c>
      <c r="E284" s="4">
        <f t="shared" ca="1" si="63"/>
        <v>10</v>
      </c>
      <c r="F284" s="4">
        <v>1</v>
      </c>
    </row>
    <row r="285" spans="1:6" hidden="1" x14ac:dyDescent="0.3">
      <c r="A285" s="4"/>
      <c r="B285" s="4"/>
      <c r="C285" s="4"/>
      <c r="D285" s="4"/>
      <c r="E285" s="4"/>
      <c r="F285" s="4"/>
    </row>
    <row r="286" spans="1:6" hidden="1" x14ac:dyDescent="0.3">
      <c r="A286" s="4"/>
      <c r="B286" s="4"/>
      <c r="C286" s="4"/>
      <c r="D286" s="4"/>
      <c r="E286" s="4"/>
      <c r="F286" s="4"/>
    </row>
    <row r="287" spans="1:6" hidden="1" x14ac:dyDescent="0.3">
      <c r="A287" s="4"/>
      <c r="B287" s="4"/>
      <c r="C287" s="4"/>
      <c r="D287" s="4"/>
      <c r="E287" s="4"/>
      <c r="F287" s="4"/>
    </row>
    <row r="288" spans="1:6" hidden="1" x14ac:dyDescent="0.3">
      <c r="A288" s="4"/>
      <c r="B288" s="4"/>
      <c r="C288" s="4"/>
      <c r="D288" s="4"/>
      <c r="E288" s="4"/>
      <c r="F288" s="4"/>
    </row>
    <row r="289" spans="1:6" x14ac:dyDescent="0.3">
      <c r="A289" s="4">
        <v>1652349</v>
      </c>
      <c r="B289" s="4" t="s">
        <v>2</v>
      </c>
      <c r="C289" s="4">
        <v>171</v>
      </c>
      <c r="D289" s="4" t="str">
        <f>CONCATENATE("20",LEFT(C289, 2))</f>
        <v>2017</v>
      </c>
      <c r="E289" s="4">
        <f ca="1">RANDBETWEEN(5, 10)</f>
        <v>10</v>
      </c>
      <c r="F289" s="4">
        <v>1</v>
      </c>
    </row>
    <row r="290" spans="1:6" hidden="1" x14ac:dyDescent="0.3">
      <c r="A290" s="4"/>
      <c r="B290" s="4"/>
      <c r="C290" s="4"/>
      <c r="D290" s="4"/>
      <c r="E290" s="4"/>
      <c r="F290" s="4"/>
    </row>
    <row r="291" spans="1:6" x14ac:dyDescent="0.3">
      <c r="A291" s="4">
        <v>1652349</v>
      </c>
      <c r="B291" s="4" t="s">
        <v>6</v>
      </c>
      <c r="C291" s="4">
        <v>171</v>
      </c>
      <c r="D291" s="4" t="str">
        <f t="shared" ref="D291:D295" si="64">CONCATENATE("20",LEFT(C291, 2))</f>
        <v>2017</v>
      </c>
      <c r="E291" s="4">
        <f t="shared" ref="E291:E295" ca="1" si="65">RANDBETWEEN(5, 10)</f>
        <v>9</v>
      </c>
      <c r="F291" s="4">
        <v>1</v>
      </c>
    </row>
    <row r="292" spans="1:6" x14ac:dyDescent="0.3">
      <c r="A292" s="4">
        <v>1652349</v>
      </c>
      <c r="B292" s="4" t="s">
        <v>8</v>
      </c>
      <c r="C292" s="4">
        <v>171</v>
      </c>
      <c r="D292" s="4" t="str">
        <f t="shared" si="64"/>
        <v>2017</v>
      </c>
      <c r="E292" s="4">
        <f t="shared" ca="1" si="65"/>
        <v>10</v>
      </c>
      <c r="F292" s="4">
        <v>1</v>
      </c>
    </row>
    <row r="293" spans="1:6" x14ac:dyDescent="0.3">
      <c r="A293" s="4">
        <v>1652349</v>
      </c>
      <c r="B293" s="4" t="s">
        <v>10</v>
      </c>
      <c r="C293" s="4">
        <v>171</v>
      </c>
      <c r="D293" s="4" t="str">
        <f t="shared" si="64"/>
        <v>2017</v>
      </c>
      <c r="E293" s="4">
        <f t="shared" ca="1" si="65"/>
        <v>6</v>
      </c>
      <c r="F293" s="4">
        <v>1</v>
      </c>
    </row>
    <row r="294" spans="1:6" x14ac:dyDescent="0.3">
      <c r="A294" s="4">
        <v>1652349</v>
      </c>
      <c r="B294" s="4" t="s">
        <v>12</v>
      </c>
      <c r="C294" s="4">
        <v>172</v>
      </c>
      <c r="D294" s="4" t="str">
        <f t="shared" si="64"/>
        <v>2017</v>
      </c>
      <c r="E294" s="4">
        <f t="shared" ca="1" si="65"/>
        <v>8</v>
      </c>
      <c r="F294" s="4">
        <v>1</v>
      </c>
    </row>
    <row r="295" spans="1:6" x14ac:dyDescent="0.3">
      <c r="A295" s="4">
        <v>1652349</v>
      </c>
      <c r="B295" s="4" t="s">
        <v>14</v>
      </c>
      <c r="C295" s="4">
        <v>172</v>
      </c>
      <c r="D295" s="4" t="str">
        <f t="shared" si="64"/>
        <v>2017</v>
      </c>
      <c r="E295" s="4">
        <f t="shared" ca="1" si="65"/>
        <v>5</v>
      </c>
      <c r="F295" s="4">
        <v>1</v>
      </c>
    </row>
    <row r="296" spans="1:6" hidden="1" x14ac:dyDescent="0.3">
      <c r="A296" s="4"/>
      <c r="B296" s="4"/>
      <c r="C296" s="4"/>
      <c r="D296" s="4"/>
      <c r="E296" s="4"/>
      <c r="F296" s="4"/>
    </row>
    <row r="297" spans="1:6" hidden="1" x14ac:dyDescent="0.3">
      <c r="A297" s="4"/>
      <c r="B297" s="4"/>
      <c r="C297" s="4"/>
      <c r="D297" s="4"/>
      <c r="E297" s="4"/>
      <c r="F297" s="4"/>
    </row>
    <row r="298" spans="1:6" x14ac:dyDescent="0.3">
      <c r="A298" s="4">
        <v>1652349</v>
      </c>
      <c r="B298" s="4" t="s">
        <v>20</v>
      </c>
      <c r="C298" s="4">
        <v>172</v>
      </c>
      <c r="D298" s="4" t="str">
        <f>CONCATENATE("20",LEFT(C298, 2))</f>
        <v>2017</v>
      </c>
      <c r="E298" s="4">
        <f ca="1">RANDBETWEEN(5, 10)</f>
        <v>8</v>
      </c>
      <c r="F298" s="4">
        <v>1</v>
      </c>
    </row>
    <row r="299" spans="1:6" hidden="1" x14ac:dyDescent="0.3">
      <c r="A299" s="4"/>
      <c r="B299" s="4"/>
      <c r="C299" s="4"/>
      <c r="D299" s="4"/>
      <c r="E299" s="4"/>
      <c r="F299" s="4"/>
    </row>
    <row r="300" spans="1:6" hidden="1" x14ac:dyDescent="0.3">
      <c r="A300" s="4"/>
      <c r="B300" s="4"/>
      <c r="C300" s="4"/>
      <c r="D300" s="4"/>
      <c r="E300" s="4"/>
      <c r="F300" s="4"/>
    </row>
    <row r="301" spans="1:6" hidden="1" x14ac:dyDescent="0.3">
      <c r="A301" s="4"/>
      <c r="B301" s="4"/>
      <c r="C301" s="4"/>
      <c r="D301" s="4"/>
      <c r="E301" s="4"/>
      <c r="F301" s="4"/>
    </row>
    <row r="302" spans="1:6" hidden="1" x14ac:dyDescent="0.3">
      <c r="A302" s="4"/>
      <c r="B302" s="4"/>
      <c r="C302" s="4"/>
      <c r="D302" s="4"/>
      <c r="E302" s="4"/>
      <c r="F302" s="4"/>
    </row>
    <row r="303" spans="1:6" x14ac:dyDescent="0.3">
      <c r="A303" s="4">
        <v>1652349</v>
      </c>
      <c r="B303" s="4" t="s">
        <v>30</v>
      </c>
      <c r="C303" s="4">
        <v>181</v>
      </c>
      <c r="D303" s="4" t="str">
        <f>CONCATENATE("20",LEFT(C303, 2))</f>
        <v>2018</v>
      </c>
      <c r="E303" s="4">
        <f ca="1">RANDBETWEEN(5, 10)</f>
        <v>6</v>
      </c>
      <c r="F303" s="4">
        <v>1</v>
      </c>
    </row>
    <row r="304" spans="1:6" hidden="1" x14ac:dyDescent="0.3">
      <c r="A304" s="4"/>
      <c r="B304" s="4"/>
      <c r="C304" s="4"/>
      <c r="D304" s="4"/>
      <c r="E304" s="4"/>
      <c r="F304" s="4"/>
    </row>
    <row r="305" spans="1:6" hidden="1" x14ac:dyDescent="0.3">
      <c r="A305" s="4"/>
      <c r="B305" s="4"/>
      <c r="C305" s="4"/>
      <c r="D305" s="4"/>
      <c r="E305" s="4"/>
      <c r="F305" s="4"/>
    </row>
    <row r="306" spans="1:6" x14ac:dyDescent="0.3">
      <c r="A306" s="4">
        <v>1652349</v>
      </c>
      <c r="B306" s="4" t="s">
        <v>36</v>
      </c>
      <c r="C306" s="4">
        <v>181</v>
      </c>
      <c r="D306" s="4" t="str">
        <f>CONCATENATE("20",LEFT(C306, 2))</f>
        <v>2018</v>
      </c>
      <c r="E306" s="4">
        <f ca="1">RANDBETWEEN(5, 10)</f>
        <v>5</v>
      </c>
      <c r="F306" s="4">
        <v>1</v>
      </c>
    </row>
    <row r="307" spans="1:6" hidden="1" x14ac:dyDescent="0.3">
      <c r="A307" s="4"/>
      <c r="B307" s="4"/>
      <c r="C307" s="4"/>
      <c r="D307" s="4"/>
      <c r="E307" s="4"/>
      <c r="F307" s="4"/>
    </row>
    <row r="308" spans="1:6" x14ac:dyDescent="0.3">
      <c r="A308" s="4">
        <v>1652349</v>
      </c>
      <c r="B308" s="4" t="s">
        <v>40</v>
      </c>
      <c r="C308" s="4">
        <v>182</v>
      </c>
      <c r="D308" s="4" t="str">
        <f t="shared" ref="D308:D311" si="66">CONCATENATE("20",LEFT(C308, 2))</f>
        <v>2018</v>
      </c>
      <c r="E308" s="4">
        <f t="shared" ref="E308:E311" ca="1" si="67">RANDBETWEEN(5, 10)</f>
        <v>9</v>
      </c>
      <c r="F308" s="4">
        <v>1</v>
      </c>
    </row>
    <row r="309" spans="1:6" x14ac:dyDescent="0.3">
      <c r="A309" s="4">
        <v>1652349</v>
      </c>
      <c r="B309" s="4" t="s">
        <v>42</v>
      </c>
      <c r="C309" s="4">
        <v>182</v>
      </c>
      <c r="D309" s="4" t="str">
        <f t="shared" si="66"/>
        <v>2018</v>
      </c>
      <c r="E309" s="4">
        <f t="shared" ca="1" si="67"/>
        <v>5</v>
      </c>
      <c r="F309" s="4">
        <v>1</v>
      </c>
    </row>
    <row r="310" spans="1:6" x14ac:dyDescent="0.3">
      <c r="A310" s="4">
        <v>1652349</v>
      </c>
      <c r="B310" s="4" t="s">
        <v>44</v>
      </c>
      <c r="C310" s="4">
        <v>182</v>
      </c>
      <c r="D310" s="4" t="str">
        <f t="shared" si="66"/>
        <v>2018</v>
      </c>
      <c r="E310" s="4">
        <f t="shared" ca="1" si="67"/>
        <v>7</v>
      </c>
      <c r="F310" s="4">
        <v>1</v>
      </c>
    </row>
    <row r="311" spans="1:6" x14ac:dyDescent="0.3">
      <c r="A311" s="4">
        <v>1652349</v>
      </c>
      <c r="B311" s="4" t="s">
        <v>46</v>
      </c>
      <c r="C311" s="4">
        <v>182</v>
      </c>
      <c r="D311" s="4" t="str">
        <f t="shared" si="66"/>
        <v>2018</v>
      </c>
      <c r="E311" s="4">
        <f t="shared" ca="1" si="67"/>
        <v>9</v>
      </c>
      <c r="F311" s="4">
        <v>1</v>
      </c>
    </row>
    <row r="312" spans="1:6" hidden="1" x14ac:dyDescent="0.3">
      <c r="A312" s="4"/>
      <c r="B312" s="4"/>
      <c r="C312" s="4"/>
      <c r="D312" s="4"/>
      <c r="E312" s="4"/>
      <c r="F312" s="4"/>
    </row>
    <row r="313" spans="1:6" hidden="1" x14ac:dyDescent="0.3">
      <c r="A313" s="4"/>
      <c r="B313" s="4"/>
      <c r="C313" s="4"/>
      <c r="D313" s="4"/>
      <c r="E313" s="4"/>
      <c r="F313" s="4"/>
    </row>
    <row r="314" spans="1:6" hidden="1" x14ac:dyDescent="0.3">
      <c r="A314" s="4"/>
      <c r="B314" s="4"/>
      <c r="C314" s="4"/>
      <c r="D314" s="4"/>
      <c r="E314" s="4"/>
      <c r="F314" s="4"/>
    </row>
    <row r="315" spans="1:6" x14ac:dyDescent="0.3">
      <c r="A315" s="4">
        <v>1652349</v>
      </c>
      <c r="B315" s="4" t="s">
        <v>54</v>
      </c>
      <c r="C315" s="4">
        <v>191</v>
      </c>
      <c r="D315" s="4" t="str">
        <f t="shared" ref="D315:D318" si="68">CONCATENATE("20",LEFT(C315, 2))</f>
        <v>2019</v>
      </c>
      <c r="E315" s="4">
        <f t="shared" ref="E315:E318" ca="1" si="69">RANDBETWEEN(5, 10)</f>
        <v>10</v>
      </c>
      <c r="F315" s="4">
        <v>1</v>
      </c>
    </row>
    <row r="316" spans="1:6" x14ac:dyDescent="0.3">
      <c r="A316" s="4">
        <v>1652349</v>
      </c>
      <c r="B316" s="4" t="s">
        <v>56</v>
      </c>
      <c r="C316" s="4">
        <v>191</v>
      </c>
      <c r="D316" s="4" t="str">
        <f t="shared" si="68"/>
        <v>2019</v>
      </c>
      <c r="E316" s="4">
        <f t="shared" ca="1" si="69"/>
        <v>9</v>
      </c>
      <c r="F316" s="4">
        <v>1</v>
      </c>
    </row>
    <row r="317" spans="1:6" x14ac:dyDescent="0.3">
      <c r="A317" s="4">
        <v>1652349</v>
      </c>
      <c r="B317" s="4" t="s">
        <v>58</v>
      </c>
      <c r="C317" s="4">
        <v>191</v>
      </c>
      <c r="D317" s="4" t="str">
        <f t="shared" si="68"/>
        <v>2019</v>
      </c>
      <c r="E317" s="4">
        <f t="shared" ca="1" si="69"/>
        <v>6</v>
      </c>
      <c r="F317" s="4">
        <v>1</v>
      </c>
    </row>
    <row r="318" spans="1:6" x14ac:dyDescent="0.3">
      <c r="A318" s="4">
        <v>1652349</v>
      </c>
      <c r="B318" s="4" t="s">
        <v>59</v>
      </c>
      <c r="C318" s="4">
        <v>191</v>
      </c>
      <c r="D318" s="4" t="str">
        <f t="shared" si="68"/>
        <v>2019</v>
      </c>
      <c r="E318" s="4">
        <f t="shared" ca="1" si="69"/>
        <v>7</v>
      </c>
      <c r="F318" s="4">
        <v>1</v>
      </c>
    </row>
    <row r="319" spans="1:6" hidden="1" x14ac:dyDescent="0.3">
      <c r="A319" s="4"/>
      <c r="B319" s="4"/>
      <c r="C319" s="4"/>
      <c r="D319" s="4"/>
      <c r="E319" s="4"/>
      <c r="F319" s="4"/>
    </row>
    <row r="320" spans="1:6" hidden="1" x14ac:dyDescent="0.3">
      <c r="A320" s="4"/>
      <c r="B320" s="4"/>
      <c r="C320" s="4"/>
      <c r="D320" s="4"/>
      <c r="E320" s="4"/>
      <c r="F320" s="4"/>
    </row>
    <row r="321" spans="1:6" hidden="1" x14ac:dyDescent="0.3">
      <c r="A321" s="4"/>
      <c r="B321" s="4"/>
      <c r="C321" s="4"/>
      <c r="D321" s="4"/>
      <c r="E321" s="4"/>
      <c r="F321" s="4"/>
    </row>
    <row r="322" spans="1:6" hidden="1" x14ac:dyDescent="0.3">
      <c r="A322" s="4"/>
      <c r="B322" s="4"/>
      <c r="C322" s="4"/>
      <c r="D322" s="4"/>
      <c r="E322" s="4"/>
      <c r="F322" s="4"/>
    </row>
    <row r="323" spans="1:6" hidden="1" x14ac:dyDescent="0.3">
      <c r="A323" s="4"/>
      <c r="B323" s="4"/>
      <c r="C323" s="4"/>
      <c r="D323" s="4"/>
      <c r="E323" s="4"/>
      <c r="F323" s="4"/>
    </row>
    <row r="324" spans="1:6" hidden="1" x14ac:dyDescent="0.3">
      <c r="A324" s="4"/>
      <c r="B324" s="4"/>
      <c r="C324" s="4"/>
      <c r="D324" s="4"/>
      <c r="E324" s="4"/>
      <c r="F324" s="4"/>
    </row>
    <row r="325" spans="1:6" x14ac:dyDescent="0.3">
      <c r="A325" s="4">
        <v>1652349</v>
      </c>
      <c r="B325" s="4" t="s">
        <v>69</v>
      </c>
      <c r="C325" s="4">
        <v>201</v>
      </c>
      <c r="D325" s="4" t="str">
        <f>CONCATENATE("20",LEFT(C325, 2))</f>
        <v>2020</v>
      </c>
      <c r="E325" s="4">
        <f ca="1">RANDBETWEEN(5, 10)</f>
        <v>8</v>
      </c>
      <c r="F325" s="4">
        <v>1</v>
      </c>
    </row>
    <row r="326" spans="1:6" hidden="1" x14ac:dyDescent="0.3">
      <c r="A326" s="4"/>
      <c r="B326" s="4"/>
      <c r="C326" s="4"/>
      <c r="D326" s="4"/>
      <c r="E326" s="4"/>
      <c r="F326" s="4"/>
    </row>
    <row r="327" spans="1:6" hidden="1" x14ac:dyDescent="0.3">
      <c r="A327" s="4"/>
      <c r="B327" s="4"/>
      <c r="C327" s="4"/>
      <c r="D327" s="4"/>
      <c r="E327" s="4"/>
      <c r="F327" s="4"/>
    </row>
    <row r="328" spans="1:6" hidden="1" x14ac:dyDescent="0.3">
      <c r="A328" s="4"/>
      <c r="B328" s="4"/>
      <c r="C328" s="4"/>
      <c r="D328" s="4"/>
      <c r="E328" s="4"/>
      <c r="F328" s="4"/>
    </row>
    <row r="329" spans="1:6" hidden="1" x14ac:dyDescent="0.3">
      <c r="A329" s="4"/>
      <c r="B329" s="4"/>
      <c r="C329" s="4"/>
      <c r="D329" s="4"/>
      <c r="E329" s="4"/>
      <c r="F329" s="4"/>
    </row>
    <row r="330" spans="1:6" hidden="1" x14ac:dyDescent="0.3">
      <c r="A330" s="4"/>
      <c r="B330" s="4"/>
      <c r="C330" s="4"/>
      <c r="D330" s="4"/>
      <c r="E330" s="4"/>
      <c r="F330" s="4"/>
    </row>
    <row r="331" spans="1:6" hidden="1" x14ac:dyDescent="0.3">
      <c r="A331" s="4"/>
      <c r="B331" s="4"/>
      <c r="C331" s="4"/>
      <c r="D331" s="4"/>
      <c r="E331" s="4"/>
      <c r="F331" s="4"/>
    </row>
    <row r="332" spans="1:6" x14ac:dyDescent="0.3">
      <c r="A332" s="4">
        <v>1652754</v>
      </c>
      <c r="B332" s="4" t="s">
        <v>6</v>
      </c>
      <c r="C332" s="4">
        <v>171</v>
      </c>
      <c r="D332" s="4" t="str">
        <f>CONCATENATE("20",LEFT(C332, 2))</f>
        <v>2017</v>
      </c>
      <c r="E332" s="4">
        <f ca="1">RANDBETWEEN(5, 10)</f>
        <v>5</v>
      </c>
      <c r="F332" s="4">
        <v>1</v>
      </c>
    </row>
    <row r="333" spans="1:6" hidden="1" x14ac:dyDescent="0.3">
      <c r="A333" s="4"/>
      <c r="B333" s="4"/>
      <c r="C333" s="4"/>
      <c r="D333" s="4"/>
      <c r="E333" s="4"/>
      <c r="F333" s="4"/>
    </row>
    <row r="334" spans="1:6" hidden="1" x14ac:dyDescent="0.3">
      <c r="A334" s="4"/>
      <c r="B334" s="4"/>
      <c r="C334" s="4"/>
      <c r="D334" s="4"/>
      <c r="E334" s="4"/>
      <c r="F334" s="4"/>
    </row>
    <row r="335" spans="1:6" x14ac:dyDescent="0.3">
      <c r="A335" s="4">
        <v>1652754</v>
      </c>
      <c r="B335" s="4" t="s">
        <v>12</v>
      </c>
      <c r="C335" s="4">
        <v>172</v>
      </c>
      <c r="D335" s="4" t="str">
        <f t="shared" ref="D335:D337" si="70">CONCATENATE("20",LEFT(C335, 2))</f>
        <v>2017</v>
      </c>
      <c r="E335" s="4">
        <f t="shared" ref="E335:E337" ca="1" si="71">RANDBETWEEN(5, 10)</f>
        <v>5</v>
      </c>
      <c r="F335" s="4">
        <v>1</v>
      </c>
    </row>
    <row r="336" spans="1:6" x14ac:dyDescent="0.3">
      <c r="A336" s="4">
        <v>1652754</v>
      </c>
      <c r="B336" s="4" t="s">
        <v>14</v>
      </c>
      <c r="C336" s="4">
        <v>172</v>
      </c>
      <c r="D336" s="4" t="str">
        <f t="shared" si="70"/>
        <v>2017</v>
      </c>
      <c r="E336" s="4">
        <f t="shared" ca="1" si="71"/>
        <v>7</v>
      </c>
      <c r="F336" s="4">
        <v>1</v>
      </c>
    </row>
    <row r="337" spans="1:6" x14ac:dyDescent="0.3">
      <c r="A337" s="4">
        <v>1652754</v>
      </c>
      <c r="B337" s="4" t="s">
        <v>16</v>
      </c>
      <c r="C337" s="4">
        <v>172</v>
      </c>
      <c r="D337" s="4" t="str">
        <f t="shared" si="70"/>
        <v>2017</v>
      </c>
      <c r="E337" s="4">
        <f t="shared" ca="1" si="71"/>
        <v>5</v>
      </c>
      <c r="F337" s="4">
        <v>1</v>
      </c>
    </row>
    <row r="338" spans="1:6" hidden="1" x14ac:dyDescent="0.3">
      <c r="A338" s="4"/>
      <c r="B338" s="4"/>
      <c r="C338" s="4"/>
      <c r="D338" s="4"/>
      <c r="E338" s="4"/>
      <c r="F338" s="4"/>
    </row>
    <row r="339" spans="1:6" hidden="1" x14ac:dyDescent="0.3">
      <c r="A339" s="4"/>
      <c r="B339" s="4"/>
      <c r="C339" s="4"/>
      <c r="D339" s="4"/>
      <c r="E339" s="4"/>
      <c r="F339" s="4"/>
    </row>
    <row r="340" spans="1:6" x14ac:dyDescent="0.3">
      <c r="A340" s="4">
        <v>1652754</v>
      </c>
      <c r="B340" s="4" t="s">
        <v>22</v>
      </c>
      <c r="C340" s="4">
        <v>172</v>
      </c>
      <c r="D340" s="4" t="str">
        <f>CONCATENATE("20",LEFT(C340, 2))</f>
        <v>2017</v>
      </c>
      <c r="E340" s="4">
        <f ca="1">RANDBETWEEN(5, 10)</f>
        <v>9</v>
      </c>
      <c r="F340" s="4">
        <v>1</v>
      </c>
    </row>
    <row r="341" spans="1:6" hidden="1" x14ac:dyDescent="0.3">
      <c r="A341" s="4"/>
      <c r="B341" s="4"/>
      <c r="C341" s="4"/>
      <c r="D341" s="4"/>
      <c r="E341" s="4"/>
      <c r="F341" s="4"/>
    </row>
    <row r="342" spans="1:6" hidden="1" x14ac:dyDescent="0.3">
      <c r="A342" s="4"/>
      <c r="B342" s="4"/>
      <c r="C342" s="4"/>
      <c r="D342" s="4"/>
      <c r="E342" s="4"/>
      <c r="F342" s="4"/>
    </row>
    <row r="343" spans="1:6" hidden="1" x14ac:dyDescent="0.3">
      <c r="A343" s="4"/>
      <c r="B343" s="4"/>
      <c r="C343" s="4"/>
      <c r="D343" s="4"/>
      <c r="E343" s="4"/>
      <c r="F343" s="4"/>
    </row>
    <row r="344" spans="1:6" hidden="1" x14ac:dyDescent="0.3">
      <c r="A344" s="4"/>
      <c r="B344" s="4"/>
      <c r="C344" s="4"/>
      <c r="D344" s="4"/>
      <c r="E344" s="4"/>
      <c r="F344" s="4"/>
    </row>
    <row r="345" spans="1:6" x14ac:dyDescent="0.3">
      <c r="A345" s="4">
        <v>1652754</v>
      </c>
      <c r="B345" s="4" t="s">
        <v>32</v>
      </c>
      <c r="C345" s="4">
        <v>181</v>
      </c>
      <c r="D345" s="4" t="str">
        <f>CONCATENATE("20",LEFT(C345, 2))</f>
        <v>2018</v>
      </c>
      <c r="E345" s="4">
        <f ca="1">RANDBETWEEN(5, 10)</f>
        <v>5</v>
      </c>
      <c r="F345" s="4">
        <v>1</v>
      </c>
    </row>
    <row r="346" spans="1:6" hidden="1" x14ac:dyDescent="0.3">
      <c r="A346" s="4"/>
      <c r="B346" s="4"/>
      <c r="C346" s="4"/>
      <c r="D346" s="4"/>
      <c r="E346" s="4"/>
      <c r="F346" s="4"/>
    </row>
    <row r="347" spans="1:6" hidden="1" x14ac:dyDescent="0.3">
      <c r="A347" s="4"/>
      <c r="B347" s="4"/>
      <c r="C347" s="4"/>
      <c r="D347" s="4"/>
      <c r="E347" s="4"/>
      <c r="F347" s="4"/>
    </row>
    <row r="348" spans="1:6" hidden="1" x14ac:dyDescent="0.3">
      <c r="A348" s="4"/>
      <c r="B348" s="4"/>
      <c r="C348" s="4"/>
      <c r="D348" s="4"/>
      <c r="E348" s="4"/>
      <c r="F348" s="4"/>
    </row>
    <row r="349" spans="1:6" x14ac:dyDescent="0.3">
      <c r="A349" s="4">
        <v>1652754</v>
      </c>
      <c r="B349" s="4" t="s">
        <v>40</v>
      </c>
      <c r="C349" s="4">
        <v>182</v>
      </c>
      <c r="D349" s="4" t="str">
        <f>CONCATENATE("20",LEFT(C349, 2))</f>
        <v>2018</v>
      </c>
      <c r="E349" s="4">
        <f ca="1">RANDBETWEEN(5, 10)</f>
        <v>7</v>
      </c>
      <c r="F349" s="4">
        <v>1</v>
      </c>
    </row>
    <row r="350" spans="1:6" hidden="1" x14ac:dyDescent="0.3">
      <c r="A350" s="4"/>
      <c r="B350" s="4"/>
      <c r="C350" s="4"/>
      <c r="D350" s="4"/>
      <c r="E350" s="4"/>
      <c r="F350" s="4"/>
    </row>
    <row r="351" spans="1:6" x14ac:dyDescent="0.3">
      <c r="A351" s="4">
        <v>1652754</v>
      </c>
      <c r="B351" s="4" t="s">
        <v>44</v>
      </c>
      <c r="C351" s="4">
        <v>182</v>
      </c>
      <c r="D351" s="4" t="str">
        <f t="shared" ref="D351:D353" si="72">CONCATENATE("20",LEFT(C351, 2))</f>
        <v>2018</v>
      </c>
      <c r="E351" s="4">
        <f t="shared" ref="E351:E353" ca="1" si="73">RANDBETWEEN(5, 10)</f>
        <v>5</v>
      </c>
      <c r="F351" s="4">
        <v>1</v>
      </c>
    </row>
    <row r="352" spans="1:6" x14ac:dyDescent="0.3">
      <c r="A352" s="4">
        <v>1652754</v>
      </c>
      <c r="B352" s="4" t="s">
        <v>46</v>
      </c>
      <c r="C352" s="4">
        <v>182</v>
      </c>
      <c r="D352" s="4" t="str">
        <f t="shared" si="72"/>
        <v>2018</v>
      </c>
      <c r="E352" s="4">
        <f t="shared" ca="1" si="73"/>
        <v>6</v>
      </c>
      <c r="F352" s="4">
        <v>1</v>
      </c>
    </row>
    <row r="353" spans="1:6" x14ac:dyDescent="0.3">
      <c r="A353" s="4">
        <v>1652754</v>
      </c>
      <c r="B353" s="4" t="s">
        <v>48</v>
      </c>
      <c r="C353" s="4">
        <v>191</v>
      </c>
      <c r="D353" s="4" t="str">
        <f t="shared" si="72"/>
        <v>2019</v>
      </c>
      <c r="E353" s="4">
        <f t="shared" ca="1" si="73"/>
        <v>7</v>
      </c>
      <c r="F353" s="4">
        <v>1</v>
      </c>
    </row>
    <row r="354" spans="1:6" hidden="1" x14ac:dyDescent="0.3">
      <c r="A354" s="4"/>
      <c r="B354" s="4"/>
      <c r="C354" s="4"/>
      <c r="D354" s="4"/>
      <c r="E354" s="4"/>
      <c r="F354" s="4"/>
    </row>
    <row r="355" spans="1:6" hidden="1" x14ac:dyDescent="0.3">
      <c r="A355" s="4"/>
      <c r="B355" s="4"/>
      <c r="C355" s="4"/>
      <c r="D355" s="4"/>
      <c r="E355" s="4"/>
      <c r="F355" s="4"/>
    </row>
    <row r="356" spans="1:6" hidden="1" x14ac:dyDescent="0.3">
      <c r="A356" s="4"/>
      <c r="B356" s="4"/>
      <c r="C356" s="4"/>
      <c r="D356" s="4"/>
      <c r="E356" s="4"/>
      <c r="F356" s="4"/>
    </row>
    <row r="357" spans="1:6" x14ac:dyDescent="0.3">
      <c r="A357" s="4">
        <v>1652754</v>
      </c>
      <c r="B357" s="4" t="s">
        <v>56</v>
      </c>
      <c r="C357" s="4">
        <v>191</v>
      </c>
      <c r="D357" s="4" t="str">
        <f>CONCATENATE("20",LEFT(C357, 2))</f>
        <v>2019</v>
      </c>
      <c r="E357" s="4">
        <f ca="1">RANDBETWEEN(5, 10)</f>
        <v>6</v>
      </c>
      <c r="F357" s="4">
        <v>1</v>
      </c>
    </row>
    <row r="358" spans="1:6" hidden="1" x14ac:dyDescent="0.3">
      <c r="A358" s="4"/>
      <c r="B358" s="4"/>
      <c r="C358" s="4"/>
      <c r="D358" s="4"/>
      <c r="E358" s="4"/>
      <c r="F358" s="4"/>
    </row>
    <row r="359" spans="1:6" hidden="1" x14ac:dyDescent="0.3">
      <c r="A359" s="4"/>
      <c r="B359" s="4"/>
      <c r="C359" s="4"/>
      <c r="D359" s="4"/>
      <c r="E359" s="4"/>
      <c r="F359" s="4"/>
    </row>
    <row r="360" spans="1:6" x14ac:dyDescent="0.3">
      <c r="A360" s="4">
        <v>1652754</v>
      </c>
      <c r="B360" s="4" t="s">
        <v>61</v>
      </c>
      <c r="C360" s="4">
        <v>192</v>
      </c>
      <c r="D360" s="4" t="str">
        <f t="shared" ref="D360:D361" si="74">CONCATENATE("20",LEFT(C360, 2))</f>
        <v>2019</v>
      </c>
      <c r="E360" s="4">
        <f t="shared" ref="E360:E361" ca="1" si="75">RANDBETWEEN(5, 10)</f>
        <v>6</v>
      </c>
      <c r="F360" s="4">
        <v>1</v>
      </c>
    </row>
    <row r="361" spans="1:6" x14ac:dyDescent="0.3">
      <c r="A361" s="4">
        <v>1652754</v>
      </c>
      <c r="B361" s="4" t="s">
        <v>63</v>
      </c>
      <c r="C361" s="4">
        <v>192</v>
      </c>
      <c r="D361" s="4" t="str">
        <f t="shared" si="74"/>
        <v>2019</v>
      </c>
      <c r="E361" s="4">
        <f t="shared" ca="1" si="75"/>
        <v>7</v>
      </c>
      <c r="F361" s="4">
        <v>1</v>
      </c>
    </row>
    <row r="362" spans="1:6" hidden="1" x14ac:dyDescent="0.3">
      <c r="A362" s="4"/>
      <c r="B362" s="4"/>
      <c r="C362" s="4"/>
      <c r="D362" s="4"/>
      <c r="E362" s="4"/>
      <c r="F362" s="4"/>
    </row>
    <row r="363" spans="1:6" x14ac:dyDescent="0.3">
      <c r="A363" s="4">
        <v>1652754</v>
      </c>
      <c r="B363" s="4" t="s">
        <v>67</v>
      </c>
      <c r="C363" s="4">
        <v>192</v>
      </c>
      <c r="D363" s="4" t="str">
        <f t="shared" ref="D363:D367" si="76">CONCATENATE("20",LEFT(C363, 2))</f>
        <v>2019</v>
      </c>
      <c r="E363" s="4">
        <f t="shared" ref="E363:E367" ca="1" si="77">RANDBETWEEN(5, 10)</f>
        <v>5</v>
      </c>
      <c r="F363" s="4">
        <v>1</v>
      </c>
    </row>
    <row r="364" spans="1:6" x14ac:dyDescent="0.3">
      <c r="A364" s="4">
        <v>1652754</v>
      </c>
      <c r="B364" s="4" t="s">
        <v>73</v>
      </c>
      <c r="C364" s="4">
        <v>192</v>
      </c>
      <c r="D364" s="4" t="str">
        <f t="shared" si="76"/>
        <v>2019</v>
      </c>
      <c r="E364" s="4">
        <f t="shared" ca="1" si="77"/>
        <v>5</v>
      </c>
      <c r="F364" s="4">
        <v>1</v>
      </c>
    </row>
    <row r="365" spans="1:6" x14ac:dyDescent="0.3">
      <c r="A365" s="4">
        <v>1652754</v>
      </c>
      <c r="B365" s="4" t="s">
        <v>75</v>
      </c>
      <c r="C365" s="4">
        <v>192</v>
      </c>
      <c r="D365" s="4" t="str">
        <f t="shared" si="76"/>
        <v>2019</v>
      </c>
      <c r="E365" s="4">
        <f t="shared" ca="1" si="77"/>
        <v>6</v>
      </c>
      <c r="F365" s="4">
        <v>1</v>
      </c>
    </row>
    <row r="366" spans="1:6" x14ac:dyDescent="0.3">
      <c r="A366" s="4">
        <v>1652754</v>
      </c>
      <c r="B366" s="4" t="s">
        <v>69</v>
      </c>
      <c r="C366" s="4">
        <v>201</v>
      </c>
      <c r="D366" s="4" t="str">
        <f t="shared" si="76"/>
        <v>2020</v>
      </c>
      <c r="E366" s="4">
        <f t="shared" ca="1" si="77"/>
        <v>6</v>
      </c>
      <c r="F366" s="4">
        <v>1</v>
      </c>
    </row>
    <row r="367" spans="1:6" x14ac:dyDescent="0.3">
      <c r="A367" s="4">
        <v>1652754</v>
      </c>
      <c r="B367" s="4" t="s">
        <v>77</v>
      </c>
      <c r="C367" s="4">
        <v>201</v>
      </c>
      <c r="D367" s="4" t="str">
        <f t="shared" si="76"/>
        <v>2020</v>
      </c>
      <c r="E367" s="4">
        <f t="shared" ca="1" si="77"/>
        <v>6</v>
      </c>
      <c r="F367" s="4">
        <v>1</v>
      </c>
    </row>
    <row r="368" spans="1:6" hidden="1" x14ac:dyDescent="0.3">
      <c r="A368" s="4"/>
      <c r="B368" s="4"/>
      <c r="C368" s="4"/>
      <c r="D368" s="4"/>
      <c r="E368" s="4"/>
      <c r="F368" s="4"/>
    </row>
    <row r="369" spans="1:6" x14ac:dyDescent="0.3">
      <c r="A369" s="4">
        <v>1652754</v>
      </c>
      <c r="B369" s="4" t="s">
        <v>81</v>
      </c>
      <c r="C369" s="4">
        <v>201</v>
      </c>
      <c r="D369" s="4" t="str">
        <f t="shared" ref="D369:D371" si="78">CONCATENATE("20",LEFT(C369, 2))</f>
        <v>2020</v>
      </c>
      <c r="E369" s="4">
        <f t="shared" ref="E369:E371" ca="1" si="79">RANDBETWEEN(5, 10)</f>
        <v>9</v>
      </c>
      <c r="F369" s="4">
        <v>1</v>
      </c>
    </row>
    <row r="370" spans="1:6" x14ac:dyDescent="0.3">
      <c r="A370" s="4">
        <v>1652754</v>
      </c>
      <c r="B370" s="4" t="s">
        <v>71</v>
      </c>
      <c r="C370" s="4">
        <v>201</v>
      </c>
      <c r="D370" s="4" t="str">
        <f t="shared" si="78"/>
        <v>2020</v>
      </c>
      <c r="E370" s="4">
        <f t="shared" ca="1" si="79"/>
        <v>6</v>
      </c>
      <c r="F370" s="4">
        <v>1</v>
      </c>
    </row>
    <row r="371" spans="1:6" x14ac:dyDescent="0.3">
      <c r="A371" s="4">
        <v>1752524</v>
      </c>
      <c r="B371" s="4" t="s">
        <v>2</v>
      </c>
      <c r="C371" s="4">
        <v>171</v>
      </c>
      <c r="D371" s="4" t="str">
        <f t="shared" si="78"/>
        <v>2017</v>
      </c>
      <c r="E371" s="4">
        <f t="shared" ca="1" si="79"/>
        <v>7</v>
      </c>
      <c r="F371" s="4">
        <v>1</v>
      </c>
    </row>
    <row r="372" spans="1:6" hidden="1" x14ac:dyDescent="0.3">
      <c r="A372" s="4"/>
      <c r="B372" s="4"/>
      <c r="C372" s="4"/>
      <c r="D372" s="4"/>
      <c r="E372" s="4"/>
      <c r="F372" s="4"/>
    </row>
    <row r="373" spans="1:6" hidden="1" x14ac:dyDescent="0.3">
      <c r="A373" s="4"/>
      <c r="B373" s="4"/>
      <c r="C373" s="4"/>
      <c r="D373" s="4"/>
      <c r="E373" s="4"/>
      <c r="F373" s="4"/>
    </row>
    <row r="374" spans="1:6" hidden="1" x14ac:dyDescent="0.3">
      <c r="A374" s="4"/>
      <c r="B374" s="4"/>
      <c r="C374" s="4"/>
      <c r="D374" s="4"/>
      <c r="E374" s="4"/>
      <c r="F374" s="4"/>
    </row>
    <row r="375" spans="1:6" hidden="1" x14ac:dyDescent="0.3">
      <c r="A375" s="4"/>
      <c r="B375" s="4"/>
      <c r="C375" s="4"/>
      <c r="D375" s="4"/>
      <c r="E375" s="4"/>
      <c r="F375" s="4"/>
    </row>
    <row r="376" spans="1:6" hidden="1" x14ac:dyDescent="0.3">
      <c r="A376" s="4"/>
      <c r="B376" s="4"/>
      <c r="C376" s="4"/>
      <c r="D376" s="4"/>
      <c r="E376" s="4"/>
      <c r="F376" s="4"/>
    </row>
    <row r="377" spans="1:6" hidden="1" x14ac:dyDescent="0.3">
      <c r="A377" s="4"/>
      <c r="B377" s="4"/>
      <c r="C377" s="4"/>
      <c r="D377" s="4"/>
      <c r="E377" s="4"/>
      <c r="F377" s="4"/>
    </row>
    <row r="378" spans="1:6" x14ac:dyDescent="0.3">
      <c r="A378" s="4">
        <v>1752524</v>
      </c>
      <c r="B378" s="4" t="s">
        <v>16</v>
      </c>
      <c r="C378" s="4">
        <v>172</v>
      </c>
      <c r="D378" s="4" t="str">
        <f>CONCATENATE("20",LEFT(C378, 2))</f>
        <v>2017</v>
      </c>
      <c r="E378" s="4">
        <f ca="1">RANDBETWEEN(5, 10)</f>
        <v>10</v>
      </c>
      <c r="F378" s="4">
        <v>1</v>
      </c>
    </row>
    <row r="379" spans="1:6" hidden="1" x14ac:dyDescent="0.3">
      <c r="A379" s="4"/>
      <c r="B379" s="4"/>
      <c r="C379" s="4"/>
      <c r="D379" s="4"/>
      <c r="E379" s="4"/>
      <c r="F379" s="4"/>
    </row>
    <row r="380" spans="1:6" hidden="1" x14ac:dyDescent="0.3">
      <c r="A380" s="4"/>
      <c r="B380" s="4"/>
      <c r="C380" s="4"/>
      <c r="D380" s="4"/>
      <c r="E380" s="4"/>
      <c r="F380" s="4"/>
    </row>
    <row r="381" spans="1:6" x14ac:dyDescent="0.3">
      <c r="A381" s="4">
        <v>1752524</v>
      </c>
      <c r="B381" s="4" t="s">
        <v>22</v>
      </c>
      <c r="C381" s="4">
        <v>172</v>
      </c>
      <c r="D381" s="4" t="str">
        <f>CONCATENATE("20",LEFT(C381, 2))</f>
        <v>2017</v>
      </c>
      <c r="E381" s="4">
        <f ca="1">RANDBETWEEN(5, 10)</f>
        <v>5</v>
      </c>
      <c r="F381" s="4">
        <v>1</v>
      </c>
    </row>
    <row r="382" spans="1:6" hidden="1" x14ac:dyDescent="0.3">
      <c r="A382" s="4"/>
      <c r="B382" s="4"/>
      <c r="C382" s="4"/>
      <c r="D382" s="4"/>
      <c r="E382" s="4"/>
      <c r="F382" s="4"/>
    </row>
    <row r="383" spans="1:6" hidden="1" x14ac:dyDescent="0.3">
      <c r="A383" s="4"/>
      <c r="B383" s="4"/>
      <c r="C383" s="4"/>
      <c r="D383" s="4"/>
      <c r="E383" s="4"/>
      <c r="F383" s="4"/>
    </row>
    <row r="384" spans="1:6" x14ac:dyDescent="0.3">
      <c r="A384" s="4">
        <v>1752524</v>
      </c>
      <c r="B384" s="4" t="s">
        <v>28</v>
      </c>
      <c r="C384" s="4">
        <v>181</v>
      </c>
      <c r="D384" s="4" t="str">
        <f t="shared" ref="D384:D386" si="80">CONCATENATE("20",LEFT(C384, 2))</f>
        <v>2018</v>
      </c>
      <c r="E384" s="4">
        <f t="shared" ref="E384:E386" ca="1" si="81">RANDBETWEEN(5, 10)</f>
        <v>8</v>
      </c>
      <c r="F384" s="4">
        <v>1</v>
      </c>
    </row>
    <row r="385" spans="1:6" x14ac:dyDescent="0.3">
      <c r="A385" s="4">
        <v>1752524</v>
      </c>
      <c r="B385" s="4" t="s">
        <v>30</v>
      </c>
      <c r="C385" s="4">
        <v>181</v>
      </c>
      <c r="D385" s="4" t="str">
        <f t="shared" si="80"/>
        <v>2018</v>
      </c>
      <c r="E385" s="4">
        <f t="shared" ca="1" si="81"/>
        <v>5</v>
      </c>
      <c r="F385" s="4">
        <v>1</v>
      </c>
    </row>
    <row r="386" spans="1:6" x14ac:dyDescent="0.3">
      <c r="A386" s="4">
        <v>1752524</v>
      </c>
      <c r="B386" s="4" t="s">
        <v>32</v>
      </c>
      <c r="C386" s="4">
        <v>181</v>
      </c>
      <c r="D386" s="4" t="str">
        <f t="shared" si="80"/>
        <v>2018</v>
      </c>
      <c r="E386" s="4">
        <f t="shared" ca="1" si="81"/>
        <v>8</v>
      </c>
      <c r="F386" s="4">
        <v>1</v>
      </c>
    </row>
    <row r="387" spans="1:6" hidden="1" x14ac:dyDescent="0.3">
      <c r="A387" s="4"/>
      <c r="B387" s="4"/>
      <c r="C387" s="4"/>
      <c r="D387" s="4"/>
      <c r="E387" s="4"/>
      <c r="F387" s="4"/>
    </row>
    <row r="388" spans="1:6" x14ac:dyDescent="0.3">
      <c r="A388" s="4">
        <v>1752524</v>
      </c>
      <c r="B388" s="4" t="s">
        <v>36</v>
      </c>
      <c r="C388" s="4">
        <v>181</v>
      </c>
      <c r="D388" s="4" t="str">
        <f>CONCATENATE("20",LEFT(C388, 2))</f>
        <v>2018</v>
      </c>
      <c r="E388" s="4">
        <f ca="1">RANDBETWEEN(5, 10)</f>
        <v>10</v>
      </c>
      <c r="F388" s="4">
        <v>1</v>
      </c>
    </row>
    <row r="389" spans="1:6" hidden="1" x14ac:dyDescent="0.3">
      <c r="A389" s="4"/>
      <c r="B389" s="4"/>
      <c r="C389" s="4"/>
      <c r="D389" s="4"/>
      <c r="E389" s="4"/>
      <c r="F389" s="4"/>
    </row>
    <row r="390" spans="1:6" hidden="1" x14ac:dyDescent="0.3">
      <c r="A390" s="4"/>
      <c r="B390" s="4"/>
      <c r="C390" s="4"/>
      <c r="D390" s="4"/>
      <c r="E390" s="4"/>
      <c r="F390" s="4"/>
    </row>
    <row r="391" spans="1:6" x14ac:dyDescent="0.3">
      <c r="A391" s="4">
        <v>1752524</v>
      </c>
      <c r="B391" s="4" t="s">
        <v>42</v>
      </c>
      <c r="C391" s="4">
        <v>182</v>
      </c>
      <c r="D391" s="4" t="str">
        <f>CONCATENATE("20",LEFT(C391, 2))</f>
        <v>2018</v>
      </c>
      <c r="E391" s="4">
        <f ca="1">RANDBETWEEN(5, 10)</f>
        <v>6</v>
      </c>
      <c r="F391" s="4">
        <v>1</v>
      </c>
    </row>
    <row r="392" spans="1:6" hidden="1" x14ac:dyDescent="0.3">
      <c r="A392" s="4"/>
      <c r="B392" s="4"/>
      <c r="C392" s="4"/>
      <c r="D392" s="4"/>
      <c r="E392" s="4"/>
      <c r="F392" s="4"/>
    </row>
    <row r="393" spans="1:6" hidden="1" x14ac:dyDescent="0.3">
      <c r="A393" s="4"/>
      <c r="B393" s="4"/>
      <c r="C393" s="4"/>
      <c r="D393" s="4"/>
      <c r="E393" s="4"/>
      <c r="F393" s="4"/>
    </row>
    <row r="394" spans="1:6" hidden="1" x14ac:dyDescent="0.3">
      <c r="A394" s="4"/>
      <c r="B394" s="4"/>
      <c r="C394" s="4"/>
      <c r="D394" s="4"/>
      <c r="E394" s="4"/>
      <c r="F394" s="4"/>
    </row>
    <row r="395" spans="1:6" x14ac:dyDescent="0.3">
      <c r="A395" s="4">
        <v>1752524</v>
      </c>
      <c r="B395" s="4" t="s">
        <v>50</v>
      </c>
      <c r="C395" s="4">
        <v>191</v>
      </c>
      <c r="D395" s="4" t="str">
        <f t="shared" ref="D395:D396" si="82">CONCATENATE("20",LEFT(C395, 2))</f>
        <v>2019</v>
      </c>
      <c r="E395" s="4">
        <f t="shared" ref="E395:E396" ca="1" si="83">RANDBETWEEN(5, 10)</f>
        <v>6</v>
      </c>
      <c r="F395" s="4">
        <v>1</v>
      </c>
    </row>
    <row r="396" spans="1:6" x14ac:dyDescent="0.3">
      <c r="A396" s="4">
        <v>1752524</v>
      </c>
      <c r="B396" s="4" t="s">
        <v>52</v>
      </c>
      <c r="C396" s="4">
        <v>191</v>
      </c>
      <c r="D396" s="4" t="str">
        <f t="shared" si="82"/>
        <v>2019</v>
      </c>
      <c r="E396" s="4">
        <f t="shared" ca="1" si="83"/>
        <v>10</v>
      </c>
      <c r="F396" s="4">
        <v>1</v>
      </c>
    </row>
    <row r="397" spans="1:6" hidden="1" x14ac:dyDescent="0.3">
      <c r="A397" s="4"/>
      <c r="B397" s="4"/>
      <c r="C397" s="4"/>
      <c r="D397" s="4"/>
      <c r="E397" s="4"/>
      <c r="F397" s="4"/>
    </row>
    <row r="398" spans="1:6" hidden="1" x14ac:dyDescent="0.3">
      <c r="A398" s="4"/>
      <c r="B398" s="4"/>
      <c r="C398" s="4"/>
      <c r="D398" s="4"/>
      <c r="E398" s="4"/>
      <c r="F398" s="4"/>
    </row>
    <row r="399" spans="1:6" hidden="1" x14ac:dyDescent="0.3">
      <c r="A399" s="4"/>
      <c r="B399" s="4"/>
      <c r="C399" s="4"/>
      <c r="D399" s="4"/>
      <c r="E399" s="4"/>
      <c r="F399" s="4"/>
    </row>
    <row r="400" spans="1:6" hidden="1" x14ac:dyDescent="0.3">
      <c r="A400" s="4"/>
      <c r="B400" s="4"/>
      <c r="C400" s="4"/>
      <c r="D400" s="4"/>
      <c r="E400" s="4"/>
      <c r="F400" s="4"/>
    </row>
    <row r="401" spans="1:6" hidden="1" x14ac:dyDescent="0.3">
      <c r="A401" s="4"/>
      <c r="B401" s="4"/>
      <c r="C401" s="4"/>
      <c r="D401" s="4"/>
      <c r="E401" s="4"/>
      <c r="F401" s="4"/>
    </row>
    <row r="402" spans="1:6" hidden="1" x14ac:dyDescent="0.3">
      <c r="A402" s="4"/>
      <c r="B402" s="4"/>
      <c r="C402" s="4"/>
      <c r="D402" s="4"/>
      <c r="E402" s="4"/>
      <c r="F402" s="4"/>
    </row>
    <row r="403" spans="1:6" hidden="1" x14ac:dyDescent="0.3">
      <c r="A403" s="4"/>
      <c r="B403" s="4"/>
      <c r="C403" s="4"/>
      <c r="D403" s="4"/>
      <c r="E403" s="4"/>
      <c r="F403" s="4"/>
    </row>
    <row r="404" spans="1:6" x14ac:dyDescent="0.3">
      <c r="A404" s="4">
        <v>1752524</v>
      </c>
      <c r="B404" s="4" t="s">
        <v>67</v>
      </c>
      <c r="C404" s="4">
        <v>192</v>
      </c>
      <c r="D404" s="4" t="str">
        <f>CONCATENATE("20",LEFT(C404, 2))</f>
        <v>2019</v>
      </c>
      <c r="E404" s="4">
        <f ca="1">RANDBETWEEN(5, 10)</f>
        <v>6</v>
      </c>
      <c r="F404" s="4">
        <v>1</v>
      </c>
    </row>
    <row r="405" spans="1:6" hidden="1" x14ac:dyDescent="0.3">
      <c r="A405" s="4"/>
      <c r="B405" s="4"/>
      <c r="C405" s="4"/>
      <c r="D405" s="4"/>
      <c r="E405" s="4"/>
      <c r="F405" s="4"/>
    </row>
    <row r="406" spans="1:6" x14ac:dyDescent="0.3">
      <c r="A406" s="4">
        <v>1752524</v>
      </c>
      <c r="B406" s="4" t="s">
        <v>75</v>
      </c>
      <c r="C406" s="4">
        <v>192</v>
      </c>
      <c r="D406" s="4" t="str">
        <f t="shared" ref="D406:D408" si="84">CONCATENATE("20",LEFT(C406, 2))</f>
        <v>2019</v>
      </c>
      <c r="E406" s="4">
        <f t="shared" ref="E406:E408" ca="1" si="85">RANDBETWEEN(5, 10)</f>
        <v>8</v>
      </c>
      <c r="F406" s="4">
        <v>1</v>
      </c>
    </row>
    <row r="407" spans="1:6" x14ac:dyDescent="0.3">
      <c r="A407" s="4">
        <v>1752524</v>
      </c>
      <c r="B407" s="4" t="s">
        <v>69</v>
      </c>
      <c r="C407" s="4">
        <v>201</v>
      </c>
      <c r="D407" s="4" t="str">
        <f t="shared" si="84"/>
        <v>2020</v>
      </c>
      <c r="E407" s="4">
        <f t="shared" ca="1" si="85"/>
        <v>10</v>
      </c>
      <c r="F407" s="4">
        <v>1</v>
      </c>
    </row>
    <row r="408" spans="1:6" x14ac:dyDescent="0.3">
      <c r="A408" s="4">
        <v>1752524</v>
      </c>
      <c r="B408" s="4" t="s">
        <v>77</v>
      </c>
      <c r="C408" s="4">
        <v>201</v>
      </c>
      <c r="D408" s="4" t="str">
        <f t="shared" si="84"/>
        <v>2020</v>
      </c>
      <c r="E408" s="4">
        <f t="shared" ca="1" si="85"/>
        <v>8</v>
      </c>
      <c r="F408" s="4">
        <v>1</v>
      </c>
    </row>
    <row r="409" spans="1:6" hidden="1" x14ac:dyDescent="0.3">
      <c r="A409" s="4"/>
      <c r="B409" s="4"/>
      <c r="C409" s="4"/>
      <c r="D409" s="4"/>
      <c r="E409" s="4"/>
      <c r="F409" s="4"/>
    </row>
    <row r="410" spans="1:6" hidden="1" x14ac:dyDescent="0.3">
      <c r="A410" s="4"/>
      <c r="B410" s="4"/>
      <c r="C410" s="4"/>
      <c r="D410" s="4"/>
      <c r="E410" s="4"/>
      <c r="F410" s="4"/>
    </row>
    <row r="411" spans="1:6" hidden="1" x14ac:dyDescent="0.3">
      <c r="A411" s="4"/>
      <c r="B411" s="4"/>
      <c r="C411" s="4"/>
      <c r="D411" s="4"/>
      <c r="E411" s="4"/>
      <c r="F411" s="4"/>
    </row>
    <row r="412" spans="1:6" hidden="1" x14ac:dyDescent="0.3">
      <c r="A412" s="4"/>
      <c r="B412" s="4"/>
      <c r="C412" s="4"/>
      <c r="D412" s="4"/>
      <c r="E412" s="4"/>
      <c r="F412" s="4"/>
    </row>
    <row r="413" spans="1:6" x14ac:dyDescent="0.3">
      <c r="A413" s="4">
        <v>1752082</v>
      </c>
      <c r="B413" s="4" t="s">
        <v>4</v>
      </c>
      <c r="C413" s="4">
        <v>171</v>
      </c>
      <c r="D413" s="4" t="str">
        <f t="shared" ref="D413:D416" si="86">CONCATENATE("20",LEFT(C413, 2))</f>
        <v>2017</v>
      </c>
      <c r="E413" s="4">
        <f t="shared" ref="E413:E416" ca="1" si="87">RANDBETWEEN(5, 10)</f>
        <v>6</v>
      </c>
      <c r="F413" s="4">
        <v>1</v>
      </c>
    </row>
    <row r="414" spans="1:6" x14ac:dyDescent="0.3">
      <c r="A414" s="4">
        <v>1752082</v>
      </c>
      <c r="B414" s="4" t="s">
        <v>6</v>
      </c>
      <c r="C414" s="4">
        <v>171</v>
      </c>
      <c r="D414" s="4" t="str">
        <f t="shared" si="86"/>
        <v>2017</v>
      </c>
      <c r="E414" s="4">
        <f t="shared" ca="1" si="87"/>
        <v>9</v>
      </c>
      <c r="F414" s="4">
        <v>1</v>
      </c>
    </row>
    <row r="415" spans="1:6" x14ac:dyDescent="0.3">
      <c r="A415" s="4">
        <v>1752082</v>
      </c>
      <c r="B415" s="4" t="s">
        <v>8</v>
      </c>
      <c r="C415" s="4">
        <v>171</v>
      </c>
      <c r="D415" s="4" t="str">
        <f t="shared" si="86"/>
        <v>2017</v>
      </c>
      <c r="E415" s="4">
        <f t="shared" ca="1" si="87"/>
        <v>6</v>
      </c>
      <c r="F415" s="4">
        <v>1</v>
      </c>
    </row>
    <row r="416" spans="1:6" x14ac:dyDescent="0.3">
      <c r="A416" s="4">
        <v>1752082</v>
      </c>
      <c r="B416" s="4" t="s">
        <v>10</v>
      </c>
      <c r="C416" s="4">
        <v>171</v>
      </c>
      <c r="D416" s="4" t="str">
        <f t="shared" si="86"/>
        <v>2017</v>
      </c>
      <c r="E416" s="4">
        <f t="shared" ca="1" si="87"/>
        <v>7</v>
      </c>
      <c r="F416" s="4">
        <v>1</v>
      </c>
    </row>
    <row r="417" spans="1:6" hidden="1" x14ac:dyDescent="0.3">
      <c r="A417" s="4"/>
      <c r="B417" s="4"/>
      <c r="C417" s="4"/>
      <c r="D417" s="4"/>
      <c r="E417" s="4"/>
      <c r="F417" s="4"/>
    </row>
    <row r="418" spans="1:6" x14ac:dyDescent="0.3">
      <c r="A418" s="4">
        <v>1752082</v>
      </c>
      <c r="B418" s="4" t="s">
        <v>14</v>
      </c>
      <c r="C418" s="4">
        <v>172</v>
      </c>
      <c r="D418" s="4" t="str">
        <f>CONCATENATE("20",LEFT(C418, 2))</f>
        <v>2017</v>
      </c>
      <c r="E418" s="4">
        <f ca="1">RANDBETWEEN(5, 10)</f>
        <v>6</v>
      </c>
      <c r="F418" s="4">
        <v>1</v>
      </c>
    </row>
    <row r="419" spans="1:6" hidden="1" x14ac:dyDescent="0.3">
      <c r="A419" s="4"/>
      <c r="B419" s="4"/>
      <c r="C419" s="4"/>
      <c r="D419" s="4"/>
      <c r="E419" s="4"/>
      <c r="F419" s="4"/>
    </row>
    <row r="420" spans="1:6" hidden="1" x14ac:dyDescent="0.3">
      <c r="A420" s="4"/>
      <c r="B420" s="4"/>
      <c r="C420" s="4"/>
      <c r="D420" s="4"/>
      <c r="E420" s="4"/>
      <c r="F420" s="4"/>
    </row>
    <row r="421" spans="1:6" hidden="1" x14ac:dyDescent="0.3">
      <c r="A421" s="4"/>
      <c r="B421" s="4"/>
      <c r="C421" s="4"/>
      <c r="D421" s="4"/>
      <c r="E421" s="4"/>
      <c r="F421" s="4"/>
    </row>
    <row r="422" spans="1:6" x14ac:dyDescent="0.3">
      <c r="A422" s="4">
        <v>1752082</v>
      </c>
      <c r="B422" s="4" t="s">
        <v>22</v>
      </c>
      <c r="C422" s="4">
        <v>172</v>
      </c>
      <c r="D422" s="4" t="str">
        <f>CONCATENATE("20",LEFT(C422, 2))</f>
        <v>2017</v>
      </c>
      <c r="E422" s="4">
        <f ca="1">RANDBETWEEN(5, 10)</f>
        <v>10</v>
      </c>
      <c r="F422" s="4">
        <v>1</v>
      </c>
    </row>
    <row r="423" spans="1:6" hidden="1" x14ac:dyDescent="0.3">
      <c r="A423" s="4"/>
      <c r="B423" s="4"/>
      <c r="C423" s="4"/>
      <c r="D423" s="4"/>
      <c r="E423" s="4"/>
      <c r="F423" s="4"/>
    </row>
    <row r="424" spans="1:6" hidden="1" x14ac:dyDescent="0.3">
      <c r="A424" s="4"/>
      <c r="B424" s="4"/>
      <c r="C424" s="4"/>
      <c r="D424" s="4"/>
      <c r="E424" s="4"/>
      <c r="F424" s="4"/>
    </row>
    <row r="425" spans="1:6" x14ac:dyDescent="0.3">
      <c r="A425" s="4">
        <v>1752082</v>
      </c>
      <c r="B425" s="4" t="s">
        <v>28</v>
      </c>
      <c r="C425" s="4">
        <v>181</v>
      </c>
      <c r="D425" s="4" t="str">
        <f t="shared" ref="D425:D426" si="88">CONCATENATE("20",LEFT(C425, 2))</f>
        <v>2018</v>
      </c>
      <c r="E425" s="4">
        <f t="shared" ref="E425:E426" ca="1" si="89">RANDBETWEEN(5, 10)</f>
        <v>5</v>
      </c>
      <c r="F425" s="4">
        <v>1</v>
      </c>
    </row>
    <row r="426" spans="1:6" x14ac:dyDescent="0.3">
      <c r="A426" s="4">
        <v>1752082</v>
      </c>
      <c r="B426" s="4" t="s">
        <v>30</v>
      </c>
      <c r="C426" s="4">
        <v>181</v>
      </c>
      <c r="D426" s="4" t="str">
        <f t="shared" si="88"/>
        <v>2018</v>
      </c>
      <c r="E426" s="4">
        <f t="shared" ca="1" si="89"/>
        <v>7</v>
      </c>
      <c r="F426" s="4">
        <v>1</v>
      </c>
    </row>
    <row r="427" spans="1:6" hidden="1" x14ac:dyDescent="0.3">
      <c r="A427" s="4"/>
      <c r="B427" s="4"/>
      <c r="C427" s="4"/>
      <c r="D427" s="4"/>
      <c r="E427" s="4"/>
      <c r="F427" s="4"/>
    </row>
    <row r="428" spans="1:6" x14ac:dyDescent="0.3">
      <c r="A428" s="4">
        <v>1752082</v>
      </c>
      <c r="B428" s="4" t="s">
        <v>34</v>
      </c>
      <c r="C428" s="4">
        <v>181</v>
      </c>
      <c r="D428" s="4" t="str">
        <f>CONCATENATE("20",LEFT(C428, 2))</f>
        <v>2018</v>
      </c>
      <c r="E428" s="4">
        <f ca="1">RANDBETWEEN(5, 10)</f>
        <v>8</v>
      </c>
      <c r="F428" s="4">
        <v>1</v>
      </c>
    </row>
    <row r="429" spans="1:6" hidden="1" x14ac:dyDescent="0.3">
      <c r="A429" s="4"/>
      <c r="B429" s="4"/>
      <c r="C429" s="4"/>
      <c r="D429" s="4"/>
      <c r="E429" s="4"/>
      <c r="F429" s="4"/>
    </row>
    <row r="430" spans="1:6" x14ac:dyDescent="0.3">
      <c r="A430" s="4">
        <v>1752082</v>
      </c>
      <c r="B430" s="4" t="s">
        <v>38</v>
      </c>
      <c r="C430" s="4">
        <v>182</v>
      </c>
      <c r="D430" s="4" t="str">
        <f t="shared" ref="D430:D431" si="90">CONCATENATE("20",LEFT(C430, 2))</f>
        <v>2018</v>
      </c>
      <c r="E430" s="4">
        <f t="shared" ref="E430:E431" ca="1" si="91">RANDBETWEEN(5, 10)</f>
        <v>10</v>
      </c>
      <c r="F430" s="4">
        <v>1</v>
      </c>
    </row>
    <row r="431" spans="1:6" x14ac:dyDescent="0.3">
      <c r="A431" s="4">
        <v>1752082</v>
      </c>
      <c r="B431" s="4" t="s">
        <v>40</v>
      </c>
      <c r="C431" s="4">
        <v>182</v>
      </c>
      <c r="D431" s="4" t="str">
        <f t="shared" si="90"/>
        <v>2018</v>
      </c>
      <c r="E431" s="4">
        <f t="shared" ca="1" si="91"/>
        <v>9</v>
      </c>
      <c r="F431" s="4">
        <v>1</v>
      </c>
    </row>
    <row r="432" spans="1:6" hidden="1" x14ac:dyDescent="0.3">
      <c r="A432" s="4"/>
      <c r="B432" s="4"/>
      <c r="C432" s="4"/>
      <c r="D432" s="4"/>
      <c r="E432" s="4"/>
      <c r="F432" s="4"/>
    </row>
    <row r="433" spans="1:6" x14ac:dyDescent="0.3">
      <c r="A433" s="4">
        <v>1752082</v>
      </c>
      <c r="B433" s="4" t="s">
        <v>44</v>
      </c>
      <c r="C433" s="4">
        <v>182</v>
      </c>
      <c r="D433" s="4" t="str">
        <f t="shared" ref="D433:D436" si="92">CONCATENATE("20",LEFT(C433, 2))</f>
        <v>2018</v>
      </c>
      <c r="E433" s="4">
        <f t="shared" ref="E433:E436" ca="1" si="93">RANDBETWEEN(5, 10)</f>
        <v>9</v>
      </c>
      <c r="F433" s="4">
        <v>1</v>
      </c>
    </row>
    <row r="434" spans="1:6" x14ac:dyDescent="0.3">
      <c r="A434" s="4">
        <v>1752082</v>
      </c>
      <c r="B434" s="4" t="s">
        <v>46</v>
      </c>
      <c r="C434" s="4">
        <v>182</v>
      </c>
      <c r="D434" s="4" t="str">
        <f t="shared" si="92"/>
        <v>2018</v>
      </c>
      <c r="E434" s="4">
        <f t="shared" ca="1" si="93"/>
        <v>6</v>
      </c>
      <c r="F434" s="4">
        <v>1</v>
      </c>
    </row>
    <row r="435" spans="1:6" x14ac:dyDescent="0.3">
      <c r="A435" s="4">
        <v>1752082</v>
      </c>
      <c r="B435" s="4" t="s">
        <v>48</v>
      </c>
      <c r="C435" s="4">
        <v>191</v>
      </c>
      <c r="D435" s="4" t="str">
        <f t="shared" si="92"/>
        <v>2019</v>
      </c>
      <c r="E435" s="4">
        <f t="shared" ca="1" si="93"/>
        <v>8</v>
      </c>
      <c r="F435" s="4">
        <v>1</v>
      </c>
    </row>
    <row r="436" spans="1:6" x14ac:dyDescent="0.3">
      <c r="A436" s="4">
        <v>1752082</v>
      </c>
      <c r="B436" s="4" t="s">
        <v>50</v>
      </c>
      <c r="C436" s="4">
        <v>191</v>
      </c>
      <c r="D436" s="4" t="str">
        <f t="shared" si="92"/>
        <v>2019</v>
      </c>
      <c r="E436" s="4">
        <f t="shared" ca="1" si="93"/>
        <v>10</v>
      </c>
      <c r="F436" s="4">
        <v>1</v>
      </c>
    </row>
    <row r="437" spans="1:6" hidden="1" x14ac:dyDescent="0.3">
      <c r="A437" s="4"/>
      <c r="B437" s="4"/>
      <c r="C437" s="4"/>
      <c r="D437" s="4"/>
      <c r="E437" s="4"/>
      <c r="F437" s="4"/>
    </row>
    <row r="438" spans="1:6" hidden="1" x14ac:dyDescent="0.3">
      <c r="A438" s="4"/>
      <c r="B438" s="4"/>
      <c r="C438" s="4"/>
      <c r="D438" s="4"/>
      <c r="E438" s="4"/>
      <c r="F438" s="4"/>
    </row>
    <row r="439" spans="1:6" x14ac:dyDescent="0.3">
      <c r="A439" s="4">
        <v>1752082</v>
      </c>
      <c r="B439" s="4" t="s">
        <v>56</v>
      </c>
      <c r="C439" s="4">
        <v>191</v>
      </c>
      <c r="D439" s="4" t="str">
        <f>CONCATENATE("20",LEFT(C439, 2))</f>
        <v>2019</v>
      </c>
      <c r="E439" s="4">
        <f ca="1">RANDBETWEEN(5, 10)</f>
        <v>8</v>
      </c>
      <c r="F439" s="4">
        <v>1</v>
      </c>
    </row>
    <row r="440" spans="1:6" hidden="1" x14ac:dyDescent="0.3">
      <c r="A440" s="4"/>
      <c r="B440" s="4"/>
      <c r="C440" s="4"/>
      <c r="D440" s="4"/>
      <c r="E440" s="4"/>
      <c r="F440" s="4"/>
    </row>
    <row r="441" spans="1:6" x14ac:dyDescent="0.3">
      <c r="A441" s="4">
        <v>1752082</v>
      </c>
      <c r="B441" s="4" t="s">
        <v>59</v>
      </c>
      <c r="C441" s="4">
        <v>191</v>
      </c>
      <c r="D441" s="4" t="str">
        <f t="shared" ref="D441:D443" si="94">CONCATENATE("20",LEFT(C441, 2))</f>
        <v>2019</v>
      </c>
      <c r="E441" s="4">
        <f t="shared" ref="E441:E443" ca="1" si="95">RANDBETWEEN(5, 10)</f>
        <v>5</v>
      </c>
      <c r="F441" s="4">
        <v>1</v>
      </c>
    </row>
    <row r="442" spans="1:6" x14ac:dyDescent="0.3">
      <c r="A442" s="4">
        <v>1752082</v>
      </c>
      <c r="B442" s="4" t="s">
        <v>61</v>
      </c>
      <c r="C442" s="4">
        <v>192</v>
      </c>
      <c r="D442" s="4" t="str">
        <f t="shared" si="94"/>
        <v>2019</v>
      </c>
      <c r="E442" s="4">
        <f t="shared" ca="1" si="95"/>
        <v>7</v>
      </c>
      <c r="F442" s="4">
        <v>1</v>
      </c>
    </row>
    <row r="443" spans="1:6" x14ac:dyDescent="0.3">
      <c r="A443" s="4">
        <v>1752082</v>
      </c>
      <c r="B443" s="4" t="s">
        <v>63</v>
      </c>
      <c r="C443" s="4">
        <v>192</v>
      </c>
      <c r="D443" s="4" t="str">
        <f t="shared" si="94"/>
        <v>2019</v>
      </c>
      <c r="E443" s="4">
        <f t="shared" ca="1" si="95"/>
        <v>6</v>
      </c>
      <c r="F443" s="4">
        <v>1</v>
      </c>
    </row>
    <row r="444" spans="1:6" hidden="1" x14ac:dyDescent="0.3">
      <c r="A444" s="4"/>
      <c r="B444" s="4"/>
      <c r="C444" s="4"/>
      <c r="D444" s="4"/>
      <c r="E444" s="4"/>
      <c r="F444" s="4"/>
    </row>
    <row r="445" spans="1:6" hidden="1" x14ac:dyDescent="0.3">
      <c r="A445" s="4"/>
      <c r="B445" s="4"/>
      <c r="C445" s="4"/>
      <c r="D445" s="4"/>
      <c r="E445" s="4"/>
      <c r="F445" s="4"/>
    </row>
    <row r="446" spans="1:6" hidden="1" x14ac:dyDescent="0.3">
      <c r="A446" s="4"/>
      <c r="B446" s="4"/>
      <c r="C446" s="4"/>
      <c r="D446" s="4"/>
      <c r="E446" s="4"/>
      <c r="F446" s="4"/>
    </row>
    <row r="447" spans="1:6" hidden="1" x14ac:dyDescent="0.3">
      <c r="A447" s="4"/>
      <c r="B447" s="4"/>
      <c r="C447" s="4"/>
      <c r="D447" s="4"/>
      <c r="E447" s="4"/>
      <c r="F447" s="4"/>
    </row>
    <row r="448" spans="1:6" x14ac:dyDescent="0.3">
      <c r="A448" s="4">
        <v>1752082</v>
      </c>
      <c r="B448" s="4" t="s">
        <v>69</v>
      </c>
      <c r="C448" s="4">
        <v>201</v>
      </c>
      <c r="D448" s="4" t="str">
        <f>CONCATENATE("20",LEFT(C448, 2))</f>
        <v>2020</v>
      </c>
      <c r="E448" s="4">
        <f ca="1">RANDBETWEEN(5, 10)</f>
        <v>8</v>
      </c>
      <c r="F448" s="4">
        <v>1</v>
      </c>
    </row>
    <row r="449" spans="1:6" hidden="1" x14ac:dyDescent="0.3">
      <c r="A449" s="4"/>
      <c r="B449" s="4"/>
      <c r="C449" s="4"/>
      <c r="D449" s="4"/>
      <c r="E449" s="4"/>
      <c r="F449" s="4"/>
    </row>
    <row r="450" spans="1:6" hidden="1" x14ac:dyDescent="0.3">
      <c r="A450" s="4"/>
      <c r="B450" s="4"/>
      <c r="C450" s="4"/>
      <c r="D450" s="4"/>
      <c r="E450" s="4"/>
      <c r="F450" s="4"/>
    </row>
    <row r="451" spans="1:6" x14ac:dyDescent="0.3">
      <c r="A451" s="4">
        <v>1752082</v>
      </c>
      <c r="B451" s="4" t="s">
        <v>81</v>
      </c>
      <c r="C451" s="4">
        <v>201</v>
      </c>
      <c r="D451" s="4" t="str">
        <f t="shared" ref="D451:D452" si="96">CONCATENATE("20",LEFT(C451, 2))</f>
        <v>2020</v>
      </c>
      <c r="E451" s="4">
        <f t="shared" ref="E451:E452" ca="1" si="97">RANDBETWEEN(5, 10)</f>
        <v>7</v>
      </c>
      <c r="F451" s="4">
        <v>1</v>
      </c>
    </row>
    <row r="452" spans="1:6" x14ac:dyDescent="0.3">
      <c r="A452" s="4">
        <v>1752082</v>
      </c>
      <c r="B452" s="4" t="s">
        <v>71</v>
      </c>
      <c r="C452" s="4">
        <v>201</v>
      </c>
      <c r="D452" s="4" t="str">
        <f t="shared" si="96"/>
        <v>2020</v>
      </c>
      <c r="E452" s="4">
        <f t="shared" ca="1" si="97"/>
        <v>5</v>
      </c>
      <c r="F452" s="4">
        <v>1</v>
      </c>
    </row>
    <row r="453" spans="1:6" hidden="1" x14ac:dyDescent="0.3">
      <c r="A453" s="4"/>
      <c r="B453" s="4"/>
      <c r="C453" s="4"/>
      <c r="D453" s="4"/>
      <c r="E453" s="4"/>
      <c r="F453" s="4"/>
    </row>
    <row r="454" spans="1:6" hidden="1" x14ac:dyDescent="0.3">
      <c r="A454" s="4"/>
      <c r="B454" s="4"/>
      <c r="C454" s="4"/>
      <c r="D454" s="4"/>
      <c r="E454" s="4"/>
      <c r="F454" s="4"/>
    </row>
    <row r="455" spans="1:6" hidden="1" x14ac:dyDescent="0.3">
      <c r="A455" s="4"/>
      <c r="B455" s="4"/>
      <c r="C455" s="4"/>
      <c r="D455" s="4"/>
      <c r="E455" s="4"/>
      <c r="F455" s="4"/>
    </row>
    <row r="456" spans="1:6" x14ac:dyDescent="0.3">
      <c r="A456" s="4">
        <v>1652682</v>
      </c>
      <c r="B456" s="4" t="s">
        <v>8</v>
      </c>
      <c r="C456" s="4">
        <v>171</v>
      </c>
      <c r="D456" s="4" t="str">
        <f t="shared" ref="D456:D460" si="98">CONCATENATE("20",LEFT(C456, 2))</f>
        <v>2017</v>
      </c>
      <c r="E456" s="4">
        <f t="shared" ref="E456:E460" ca="1" si="99">RANDBETWEEN(5, 10)</f>
        <v>8</v>
      </c>
      <c r="F456" s="4">
        <v>1</v>
      </c>
    </row>
    <row r="457" spans="1:6" x14ac:dyDescent="0.3">
      <c r="A457" s="4">
        <v>1652682</v>
      </c>
      <c r="B457" s="4" t="s">
        <v>10</v>
      </c>
      <c r="C457" s="4">
        <v>171</v>
      </c>
      <c r="D457" s="4" t="str">
        <f t="shared" si="98"/>
        <v>2017</v>
      </c>
      <c r="E457" s="4">
        <f t="shared" ca="1" si="99"/>
        <v>5</v>
      </c>
      <c r="F457" s="4">
        <v>1</v>
      </c>
    </row>
    <row r="458" spans="1:6" x14ac:dyDescent="0.3">
      <c r="A458" s="4">
        <v>1652682</v>
      </c>
      <c r="B458" s="4" t="s">
        <v>12</v>
      </c>
      <c r="C458" s="4">
        <v>172</v>
      </c>
      <c r="D458" s="4" t="str">
        <f t="shared" si="98"/>
        <v>2017</v>
      </c>
      <c r="E458" s="4">
        <f t="shared" ca="1" si="99"/>
        <v>9</v>
      </c>
      <c r="F458" s="4">
        <v>1</v>
      </c>
    </row>
    <row r="459" spans="1:6" x14ac:dyDescent="0.3">
      <c r="A459" s="4">
        <v>1652682</v>
      </c>
      <c r="B459" s="4" t="s">
        <v>14</v>
      </c>
      <c r="C459" s="4">
        <v>172</v>
      </c>
      <c r="D459" s="4" t="str">
        <f t="shared" si="98"/>
        <v>2017</v>
      </c>
      <c r="E459" s="4">
        <f t="shared" ca="1" si="99"/>
        <v>8</v>
      </c>
      <c r="F459" s="4">
        <v>1</v>
      </c>
    </row>
    <row r="460" spans="1:6" x14ac:dyDescent="0.3">
      <c r="A460" s="4">
        <v>1652682</v>
      </c>
      <c r="B460" s="4" t="s">
        <v>16</v>
      </c>
      <c r="C460" s="4">
        <v>172</v>
      </c>
      <c r="D460" s="4" t="str">
        <f t="shared" si="98"/>
        <v>2017</v>
      </c>
      <c r="E460" s="4">
        <f t="shared" ca="1" si="99"/>
        <v>9</v>
      </c>
      <c r="F460" s="4">
        <v>1</v>
      </c>
    </row>
    <row r="461" spans="1:6" hidden="1" x14ac:dyDescent="0.3">
      <c r="A461" s="4"/>
      <c r="B461" s="4"/>
      <c r="C461" s="4"/>
      <c r="D461" s="4"/>
      <c r="E461" s="4"/>
      <c r="F461" s="4"/>
    </row>
    <row r="462" spans="1:6" hidden="1" x14ac:dyDescent="0.3">
      <c r="A462" s="4"/>
      <c r="B462" s="4"/>
      <c r="C462" s="4"/>
      <c r="D462" s="4"/>
      <c r="E462" s="4"/>
      <c r="F462" s="4"/>
    </row>
    <row r="463" spans="1:6" x14ac:dyDescent="0.3">
      <c r="A463" s="4">
        <v>1652682</v>
      </c>
      <c r="B463" s="4" t="s">
        <v>22</v>
      </c>
      <c r="C463" s="4">
        <v>172</v>
      </c>
      <c r="D463" s="4" t="str">
        <f t="shared" ref="D463:D464" si="100">CONCATENATE("20",LEFT(C463, 2))</f>
        <v>2017</v>
      </c>
      <c r="E463" s="4">
        <f t="shared" ref="E463:E464" ca="1" si="101">RANDBETWEEN(5, 10)</f>
        <v>8</v>
      </c>
      <c r="F463" s="4">
        <v>1</v>
      </c>
    </row>
    <row r="464" spans="1:6" x14ac:dyDescent="0.3">
      <c r="A464" s="4">
        <v>1652682</v>
      </c>
      <c r="B464" s="4" t="s">
        <v>24</v>
      </c>
      <c r="C464" s="4">
        <v>181</v>
      </c>
      <c r="D464" s="4" t="str">
        <f t="shared" si="100"/>
        <v>2018</v>
      </c>
      <c r="E464" s="4">
        <f t="shared" ca="1" si="101"/>
        <v>8</v>
      </c>
      <c r="F464" s="4">
        <v>1</v>
      </c>
    </row>
    <row r="465" spans="1:6" hidden="1" x14ac:dyDescent="0.3">
      <c r="A465" s="4"/>
      <c r="B465" s="4"/>
      <c r="C465" s="4"/>
      <c r="D465" s="4"/>
      <c r="E465" s="4"/>
      <c r="F465" s="4"/>
    </row>
    <row r="466" spans="1:6" x14ac:dyDescent="0.3">
      <c r="A466" s="4">
        <v>1652682</v>
      </c>
      <c r="B466" s="4" t="s">
        <v>28</v>
      </c>
      <c r="C466" s="4">
        <v>181</v>
      </c>
      <c r="D466" s="4" t="str">
        <f>CONCATENATE("20",LEFT(C466, 2))</f>
        <v>2018</v>
      </c>
      <c r="E466" s="4">
        <f ca="1">RANDBETWEEN(5, 10)</f>
        <v>5</v>
      </c>
      <c r="F466" s="4">
        <v>1</v>
      </c>
    </row>
    <row r="467" spans="1:6" hidden="1" x14ac:dyDescent="0.3">
      <c r="A467" s="4"/>
      <c r="B467" s="4"/>
      <c r="C467" s="4"/>
      <c r="D467" s="4"/>
      <c r="E467" s="4"/>
      <c r="F467" s="4"/>
    </row>
    <row r="468" spans="1:6" x14ac:dyDescent="0.3">
      <c r="A468" s="4">
        <v>1652682</v>
      </c>
      <c r="B468" s="4" t="s">
        <v>32</v>
      </c>
      <c r="C468" s="4">
        <v>181</v>
      </c>
      <c r="D468" s="4" t="str">
        <f>CONCATENATE("20",LEFT(C468, 2))</f>
        <v>2018</v>
      </c>
      <c r="E468" s="4">
        <f ca="1">RANDBETWEEN(5, 10)</f>
        <v>5</v>
      </c>
      <c r="F468" s="4">
        <v>1</v>
      </c>
    </row>
    <row r="469" spans="1:6" hidden="1" x14ac:dyDescent="0.3">
      <c r="A469" s="4"/>
      <c r="B469" s="4"/>
      <c r="C469" s="4"/>
      <c r="D469" s="4"/>
      <c r="E469" s="4"/>
      <c r="F469" s="4"/>
    </row>
    <row r="470" spans="1:6" x14ac:dyDescent="0.3">
      <c r="A470" s="4">
        <v>1652682</v>
      </c>
      <c r="B470" s="4" t="s">
        <v>36</v>
      </c>
      <c r="C470" s="4">
        <v>181</v>
      </c>
      <c r="D470" s="4" t="str">
        <f t="shared" ref="D470:D474" si="102">CONCATENATE("20",LEFT(C470, 2))</f>
        <v>2018</v>
      </c>
      <c r="E470" s="4">
        <f t="shared" ref="E470:E474" ca="1" si="103">RANDBETWEEN(5, 10)</f>
        <v>9</v>
      </c>
      <c r="F470" s="4">
        <v>1</v>
      </c>
    </row>
    <row r="471" spans="1:6" x14ac:dyDescent="0.3">
      <c r="A471" s="4">
        <v>1652682</v>
      </c>
      <c r="B471" s="4" t="s">
        <v>38</v>
      </c>
      <c r="C471" s="4">
        <v>182</v>
      </c>
      <c r="D471" s="4" t="str">
        <f t="shared" si="102"/>
        <v>2018</v>
      </c>
      <c r="E471" s="4">
        <f t="shared" ca="1" si="103"/>
        <v>5</v>
      </c>
      <c r="F471" s="4">
        <v>1</v>
      </c>
    </row>
    <row r="472" spans="1:6" x14ac:dyDescent="0.3">
      <c r="A472" s="4">
        <v>1652682</v>
      </c>
      <c r="B472" s="4" t="s">
        <v>40</v>
      </c>
      <c r="C472" s="4">
        <v>182</v>
      </c>
      <c r="D472" s="4" t="str">
        <f t="shared" si="102"/>
        <v>2018</v>
      </c>
      <c r="E472" s="4">
        <f t="shared" ca="1" si="103"/>
        <v>5</v>
      </c>
      <c r="F472" s="4">
        <v>1</v>
      </c>
    </row>
    <row r="473" spans="1:6" x14ac:dyDescent="0.3">
      <c r="A473" s="4">
        <v>1652682</v>
      </c>
      <c r="B473" s="4" t="s">
        <v>42</v>
      </c>
      <c r="C473" s="4">
        <v>182</v>
      </c>
      <c r="D473" s="4" t="str">
        <f t="shared" si="102"/>
        <v>2018</v>
      </c>
      <c r="E473" s="4">
        <f t="shared" ca="1" si="103"/>
        <v>5</v>
      </c>
      <c r="F473" s="4">
        <v>1</v>
      </c>
    </row>
    <row r="474" spans="1:6" x14ac:dyDescent="0.3">
      <c r="A474" s="4">
        <v>1652682</v>
      </c>
      <c r="B474" s="4" t="s">
        <v>44</v>
      </c>
      <c r="C474" s="4">
        <v>182</v>
      </c>
      <c r="D474" s="4" t="str">
        <f t="shared" si="102"/>
        <v>2018</v>
      </c>
      <c r="E474" s="4">
        <f t="shared" ca="1" si="103"/>
        <v>9</v>
      </c>
      <c r="F474" s="4">
        <v>1</v>
      </c>
    </row>
    <row r="475" spans="1:6" hidden="1" x14ac:dyDescent="0.3">
      <c r="A475" s="4"/>
      <c r="B475" s="4"/>
      <c r="C475" s="4"/>
      <c r="D475" s="4"/>
      <c r="E475" s="4"/>
      <c r="F475" s="4"/>
    </row>
    <row r="476" spans="1:6" hidden="1" x14ac:dyDescent="0.3">
      <c r="A476" s="4"/>
      <c r="B476" s="4"/>
      <c r="C476" s="4"/>
      <c r="D476" s="4"/>
      <c r="E476" s="4"/>
      <c r="F476" s="4"/>
    </row>
    <row r="477" spans="1:6" hidden="1" x14ac:dyDescent="0.3">
      <c r="A477" s="4"/>
      <c r="B477" s="4"/>
      <c r="C477" s="4"/>
      <c r="D477" s="4"/>
      <c r="E477" s="4"/>
      <c r="F477" s="4"/>
    </row>
    <row r="478" spans="1:6" hidden="1" x14ac:dyDescent="0.3">
      <c r="A478" s="4"/>
      <c r="B478" s="4"/>
      <c r="C478" s="4"/>
      <c r="D478" s="4"/>
      <c r="E478" s="4"/>
      <c r="F478" s="4"/>
    </row>
    <row r="479" spans="1:6" hidden="1" x14ac:dyDescent="0.3">
      <c r="A479" s="4"/>
      <c r="B479" s="4"/>
      <c r="C479" s="4"/>
      <c r="D479" s="4"/>
      <c r="E479" s="4"/>
      <c r="F479" s="4"/>
    </row>
    <row r="480" spans="1:6" x14ac:dyDescent="0.3">
      <c r="A480" s="4">
        <v>1652682</v>
      </c>
      <c r="B480" s="4" t="s">
        <v>56</v>
      </c>
      <c r="C480" s="4">
        <v>191</v>
      </c>
      <c r="D480" s="4" t="str">
        <f t="shared" ref="D480:D481" si="104">CONCATENATE("20",LEFT(C480, 2))</f>
        <v>2019</v>
      </c>
      <c r="E480" s="4">
        <f t="shared" ref="E480:E481" ca="1" si="105">RANDBETWEEN(5, 10)</f>
        <v>8</v>
      </c>
      <c r="F480" s="4">
        <v>1</v>
      </c>
    </row>
    <row r="481" spans="1:6" x14ac:dyDescent="0.3">
      <c r="A481" s="4">
        <v>1652682</v>
      </c>
      <c r="B481" s="4" t="s">
        <v>58</v>
      </c>
      <c r="C481" s="4">
        <v>191</v>
      </c>
      <c r="D481" s="4" t="str">
        <f t="shared" si="104"/>
        <v>2019</v>
      </c>
      <c r="E481" s="4">
        <f t="shared" ca="1" si="105"/>
        <v>7</v>
      </c>
      <c r="F481" s="4">
        <v>1</v>
      </c>
    </row>
    <row r="482" spans="1:6" hidden="1" x14ac:dyDescent="0.3">
      <c r="A482" s="4"/>
      <c r="B482" s="4"/>
      <c r="C482" s="4"/>
      <c r="D482" s="4"/>
      <c r="E482" s="4"/>
      <c r="F482" s="4"/>
    </row>
    <row r="483" spans="1:6" x14ac:dyDescent="0.3">
      <c r="A483" s="4">
        <v>1652682</v>
      </c>
      <c r="B483" s="4" t="s">
        <v>61</v>
      </c>
      <c r="C483" s="4">
        <v>192</v>
      </c>
      <c r="D483" s="4" t="str">
        <f>CONCATENATE("20",LEFT(C483, 2))</f>
        <v>2019</v>
      </c>
      <c r="E483" s="4">
        <f ca="1">RANDBETWEEN(5, 10)</f>
        <v>5</v>
      </c>
      <c r="F483" s="4">
        <v>1</v>
      </c>
    </row>
    <row r="484" spans="1:6" hidden="1" x14ac:dyDescent="0.3">
      <c r="A484" s="4"/>
      <c r="B484" s="4"/>
      <c r="C484" s="4"/>
      <c r="D484" s="4"/>
      <c r="E484" s="4"/>
      <c r="F484" s="4"/>
    </row>
    <row r="485" spans="1:6" x14ac:dyDescent="0.3">
      <c r="A485" s="4">
        <v>1652682</v>
      </c>
      <c r="B485" s="4" t="s">
        <v>65</v>
      </c>
      <c r="C485" s="4">
        <v>192</v>
      </c>
      <c r="D485" s="4" t="str">
        <f>CONCATENATE("20",LEFT(C485, 2))</f>
        <v>2019</v>
      </c>
      <c r="E485" s="4">
        <f ca="1">RANDBETWEEN(5, 10)</f>
        <v>7</v>
      </c>
      <c r="F485" s="4">
        <v>1</v>
      </c>
    </row>
    <row r="486" spans="1:6" hidden="1" x14ac:dyDescent="0.3">
      <c r="A486" s="4"/>
      <c r="B486" s="4"/>
      <c r="C486" s="4"/>
      <c r="D486" s="4"/>
      <c r="E486" s="4"/>
      <c r="F486" s="4"/>
    </row>
    <row r="487" spans="1:6" x14ac:dyDescent="0.3">
      <c r="A487" s="4">
        <v>1652682</v>
      </c>
      <c r="B487" s="4" t="s">
        <v>73</v>
      </c>
      <c r="C487" s="4">
        <v>192</v>
      </c>
      <c r="D487" s="4" t="str">
        <f>CONCATENATE("20",LEFT(C487, 2))</f>
        <v>2019</v>
      </c>
      <c r="E487" s="4">
        <f ca="1">RANDBETWEEN(5, 10)</f>
        <v>8</v>
      </c>
      <c r="F487" s="4">
        <v>1</v>
      </c>
    </row>
    <row r="488" spans="1:6" hidden="1" x14ac:dyDescent="0.3">
      <c r="A488" s="4"/>
      <c r="B488" s="4"/>
      <c r="C488" s="4"/>
      <c r="D488" s="4"/>
      <c r="E488" s="4"/>
      <c r="F488" s="4"/>
    </row>
    <row r="489" spans="1:6" x14ac:dyDescent="0.3">
      <c r="A489" s="4">
        <v>1652682</v>
      </c>
      <c r="B489" s="4" t="s">
        <v>69</v>
      </c>
      <c r="C489" s="4">
        <v>201</v>
      </c>
      <c r="D489" s="4" t="str">
        <f t="shared" ref="D489:D492" si="106">CONCATENATE("20",LEFT(C489, 2))</f>
        <v>2020</v>
      </c>
      <c r="E489" s="4">
        <f t="shared" ref="E489:E492" ca="1" si="107">RANDBETWEEN(5, 10)</f>
        <v>7</v>
      </c>
      <c r="F489" s="4">
        <v>1</v>
      </c>
    </row>
    <row r="490" spans="1:6" x14ac:dyDescent="0.3">
      <c r="A490" s="4">
        <v>1652682</v>
      </c>
      <c r="B490" s="4" t="s">
        <v>77</v>
      </c>
      <c r="C490" s="4">
        <v>201</v>
      </c>
      <c r="D490" s="4" t="str">
        <f t="shared" si="106"/>
        <v>2020</v>
      </c>
      <c r="E490" s="4">
        <f t="shared" ca="1" si="107"/>
        <v>5</v>
      </c>
      <c r="F490" s="4">
        <v>1</v>
      </c>
    </row>
    <row r="491" spans="1:6" x14ac:dyDescent="0.3">
      <c r="A491" s="4">
        <v>1652682</v>
      </c>
      <c r="B491" s="4" t="s">
        <v>79</v>
      </c>
      <c r="C491" s="4">
        <v>201</v>
      </c>
      <c r="D491" s="4" t="str">
        <f t="shared" si="106"/>
        <v>2020</v>
      </c>
      <c r="E491" s="4">
        <f t="shared" ca="1" si="107"/>
        <v>9</v>
      </c>
      <c r="F491" s="4">
        <v>1</v>
      </c>
    </row>
    <row r="492" spans="1:6" x14ac:dyDescent="0.3">
      <c r="A492" s="4">
        <v>1652682</v>
      </c>
      <c r="B492" s="4" t="s">
        <v>81</v>
      </c>
      <c r="C492" s="4">
        <v>201</v>
      </c>
      <c r="D492" s="4" t="str">
        <f t="shared" si="106"/>
        <v>2020</v>
      </c>
      <c r="E492" s="4">
        <f t="shared" ca="1" si="107"/>
        <v>8</v>
      </c>
      <c r="F492" s="4">
        <v>1</v>
      </c>
    </row>
    <row r="493" spans="1:6" hidden="1" x14ac:dyDescent="0.3">
      <c r="A493" s="4"/>
      <c r="B493" s="4"/>
      <c r="C493" s="4"/>
      <c r="D493" s="4"/>
      <c r="E493" s="4"/>
      <c r="F493" s="4"/>
    </row>
    <row r="494" spans="1:6" x14ac:dyDescent="0.3">
      <c r="A494" s="4">
        <v>1650113</v>
      </c>
      <c r="B494" s="4" t="s">
        <v>2</v>
      </c>
      <c r="C494" s="4">
        <v>171</v>
      </c>
      <c r="D494" s="4" t="str">
        <f>CONCATENATE("20",LEFT(C494, 2))</f>
        <v>2017</v>
      </c>
      <c r="E494" s="4">
        <f ca="1">RANDBETWEEN(5, 10)</f>
        <v>10</v>
      </c>
      <c r="F494" s="4">
        <v>1</v>
      </c>
    </row>
    <row r="495" spans="1:6" hidden="1" x14ac:dyDescent="0.3">
      <c r="A495" s="4"/>
      <c r="B495" s="4"/>
      <c r="C495" s="4"/>
      <c r="D495" s="4"/>
      <c r="E495" s="4"/>
      <c r="F495" s="4"/>
    </row>
    <row r="496" spans="1:6" hidden="1" x14ac:dyDescent="0.3">
      <c r="A496" s="4"/>
      <c r="B496" s="4"/>
      <c r="C496" s="4"/>
      <c r="D496" s="4"/>
      <c r="E496" s="4"/>
      <c r="F496" s="4"/>
    </row>
    <row r="497" spans="1:6" x14ac:dyDescent="0.3">
      <c r="A497" s="4">
        <v>1650113</v>
      </c>
      <c r="B497" s="4" t="s">
        <v>8</v>
      </c>
      <c r="C497" s="4">
        <v>171</v>
      </c>
      <c r="D497" s="4" t="str">
        <f t="shared" ref="D497:D501" si="108">CONCATENATE("20",LEFT(C497, 2))</f>
        <v>2017</v>
      </c>
      <c r="E497" s="4">
        <f t="shared" ref="E497:E501" ca="1" si="109">RANDBETWEEN(5, 10)</f>
        <v>5</v>
      </c>
      <c r="F497" s="4">
        <v>1</v>
      </c>
    </row>
    <row r="498" spans="1:6" x14ac:dyDescent="0.3">
      <c r="A498" s="4">
        <v>1650113</v>
      </c>
      <c r="B498" s="4" t="s">
        <v>10</v>
      </c>
      <c r="C498" s="4">
        <v>171</v>
      </c>
      <c r="D498" s="4" t="str">
        <f t="shared" si="108"/>
        <v>2017</v>
      </c>
      <c r="E498" s="4">
        <f t="shared" ca="1" si="109"/>
        <v>8</v>
      </c>
      <c r="F498" s="4">
        <v>1</v>
      </c>
    </row>
    <row r="499" spans="1:6" x14ac:dyDescent="0.3">
      <c r="A499" s="4">
        <v>1650113</v>
      </c>
      <c r="B499" s="4" t="s">
        <v>12</v>
      </c>
      <c r="C499" s="4">
        <v>172</v>
      </c>
      <c r="D499" s="4" t="str">
        <f t="shared" si="108"/>
        <v>2017</v>
      </c>
      <c r="E499" s="4">
        <f t="shared" ca="1" si="109"/>
        <v>7</v>
      </c>
      <c r="F499" s="4">
        <v>1</v>
      </c>
    </row>
    <row r="500" spans="1:6" x14ac:dyDescent="0.3">
      <c r="A500" s="4">
        <v>1650113</v>
      </c>
      <c r="B500" s="4" t="s">
        <v>14</v>
      </c>
      <c r="C500" s="4">
        <v>172</v>
      </c>
      <c r="D500" s="4" t="str">
        <f t="shared" si="108"/>
        <v>2017</v>
      </c>
      <c r="E500" s="4">
        <f t="shared" ca="1" si="109"/>
        <v>5</v>
      </c>
      <c r="F500" s="4">
        <v>1</v>
      </c>
    </row>
    <row r="501" spans="1:6" x14ac:dyDescent="0.3">
      <c r="A501" s="4">
        <v>1650113</v>
      </c>
      <c r="B501" s="4" t="s">
        <v>16</v>
      </c>
      <c r="C501" s="4">
        <v>172</v>
      </c>
      <c r="D501" s="4" t="str">
        <f t="shared" si="108"/>
        <v>2017</v>
      </c>
      <c r="E501" s="4">
        <f t="shared" ca="1" si="109"/>
        <v>8</v>
      </c>
      <c r="F501" s="4">
        <v>1</v>
      </c>
    </row>
    <row r="502" spans="1:6" hidden="1" x14ac:dyDescent="0.3">
      <c r="A502" s="4"/>
      <c r="B502" s="4"/>
      <c r="C502" s="4"/>
      <c r="D502" s="4"/>
      <c r="E502" s="4"/>
      <c r="F502" s="4"/>
    </row>
    <row r="503" spans="1:6" hidden="1" x14ac:dyDescent="0.3">
      <c r="A503" s="4"/>
      <c r="B503" s="4"/>
      <c r="C503" s="4"/>
      <c r="D503" s="4"/>
      <c r="E503" s="4"/>
      <c r="F503" s="4"/>
    </row>
    <row r="504" spans="1:6" hidden="1" x14ac:dyDescent="0.3">
      <c r="A504" s="4"/>
      <c r="B504" s="4"/>
      <c r="C504" s="4"/>
      <c r="D504" s="4"/>
      <c r="E504" s="4"/>
      <c r="F504" s="4"/>
    </row>
    <row r="505" spans="1:6" x14ac:dyDescent="0.3">
      <c r="A505" s="4">
        <v>1650113</v>
      </c>
      <c r="B505" s="4" t="s">
        <v>24</v>
      </c>
      <c r="C505" s="4">
        <v>181</v>
      </c>
      <c r="D505" s="4" t="str">
        <f t="shared" ref="D505:D506" si="110">CONCATENATE("20",LEFT(C505, 2))</f>
        <v>2018</v>
      </c>
      <c r="E505" s="4">
        <f t="shared" ref="E505:E506" ca="1" si="111">RANDBETWEEN(5, 10)</f>
        <v>6</v>
      </c>
      <c r="F505" s="4">
        <v>1</v>
      </c>
    </row>
    <row r="506" spans="1:6" x14ac:dyDescent="0.3">
      <c r="A506" s="4">
        <v>1650113</v>
      </c>
      <c r="B506" s="4" t="s">
        <v>26</v>
      </c>
      <c r="C506" s="4">
        <v>181</v>
      </c>
      <c r="D506" s="4" t="str">
        <f t="shared" si="110"/>
        <v>2018</v>
      </c>
      <c r="E506" s="4">
        <f t="shared" ca="1" si="111"/>
        <v>5</v>
      </c>
      <c r="F506" s="4">
        <v>1</v>
      </c>
    </row>
    <row r="507" spans="1:6" hidden="1" x14ac:dyDescent="0.3">
      <c r="A507" s="4"/>
      <c r="B507" s="4"/>
      <c r="C507" s="4"/>
      <c r="D507" s="4"/>
      <c r="E507" s="4"/>
      <c r="F507" s="4"/>
    </row>
    <row r="508" spans="1:6" hidden="1" x14ac:dyDescent="0.3">
      <c r="A508" s="4"/>
      <c r="B508" s="4"/>
      <c r="C508" s="4"/>
      <c r="D508" s="4"/>
      <c r="E508" s="4"/>
      <c r="F508" s="4"/>
    </row>
    <row r="509" spans="1:6" x14ac:dyDescent="0.3">
      <c r="A509" s="4">
        <v>1650113</v>
      </c>
      <c r="B509" s="4" t="s">
        <v>32</v>
      </c>
      <c r="C509" s="4">
        <v>181</v>
      </c>
      <c r="D509" s="4" t="str">
        <f t="shared" ref="D509:D511" si="112">CONCATENATE("20",LEFT(C509, 2))</f>
        <v>2018</v>
      </c>
      <c r="E509" s="4">
        <f t="shared" ref="E509:E511" ca="1" si="113">RANDBETWEEN(5, 10)</f>
        <v>7</v>
      </c>
      <c r="F509" s="4">
        <v>1</v>
      </c>
    </row>
    <row r="510" spans="1:6" x14ac:dyDescent="0.3">
      <c r="A510" s="4">
        <v>1650113</v>
      </c>
      <c r="B510" s="4" t="s">
        <v>34</v>
      </c>
      <c r="C510" s="4">
        <v>181</v>
      </c>
      <c r="D510" s="4" t="str">
        <f t="shared" si="112"/>
        <v>2018</v>
      </c>
      <c r="E510" s="4">
        <f t="shared" ca="1" si="113"/>
        <v>7</v>
      </c>
      <c r="F510" s="4">
        <v>1</v>
      </c>
    </row>
    <row r="511" spans="1:6" x14ac:dyDescent="0.3">
      <c r="A511" s="4">
        <v>1650113</v>
      </c>
      <c r="B511" s="4" t="s">
        <v>36</v>
      </c>
      <c r="C511" s="4">
        <v>181</v>
      </c>
      <c r="D511" s="4" t="str">
        <f t="shared" si="112"/>
        <v>2018</v>
      </c>
      <c r="E511" s="4">
        <f t="shared" ca="1" si="113"/>
        <v>6</v>
      </c>
      <c r="F511" s="4">
        <v>1</v>
      </c>
    </row>
    <row r="512" spans="1:6" hidden="1" x14ac:dyDescent="0.3">
      <c r="A512" s="4"/>
      <c r="B512" s="4"/>
      <c r="C512" s="4"/>
      <c r="D512" s="4"/>
      <c r="E512" s="4"/>
      <c r="F512" s="4"/>
    </row>
    <row r="513" spans="1:6" hidden="1" x14ac:dyDescent="0.3">
      <c r="A513" s="4"/>
      <c r="B513" s="4"/>
      <c r="C513" s="4"/>
      <c r="D513" s="4"/>
      <c r="E513" s="4"/>
      <c r="F513" s="4"/>
    </row>
    <row r="514" spans="1:6" hidden="1" x14ac:dyDescent="0.3">
      <c r="A514" s="4"/>
      <c r="B514" s="4"/>
      <c r="C514" s="4"/>
      <c r="D514" s="4"/>
      <c r="E514" s="4"/>
      <c r="F514" s="4"/>
    </row>
    <row r="515" spans="1:6" hidden="1" x14ac:dyDescent="0.3">
      <c r="A515" s="4"/>
      <c r="B515" s="4"/>
      <c r="C515" s="4"/>
      <c r="D515" s="4"/>
      <c r="E515" s="4"/>
      <c r="F515" s="4"/>
    </row>
    <row r="516" spans="1:6" x14ac:dyDescent="0.3">
      <c r="A516" s="4">
        <v>1650113</v>
      </c>
      <c r="B516" s="4" t="s">
        <v>46</v>
      </c>
      <c r="C516" s="4">
        <v>182</v>
      </c>
      <c r="D516" s="4" t="str">
        <f t="shared" ref="D516:D519" si="114">CONCATENATE("20",LEFT(C516, 2))</f>
        <v>2018</v>
      </c>
      <c r="E516" s="4">
        <f t="shared" ref="E516:E519" ca="1" si="115">RANDBETWEEN(5, 10)</f>
        <v>10</v>
      </c>
      <c r="F516" s="4">
        <v>1</v>
      </c>
    </row>
    <row r="517" spans="1:6" x14ac:dyDescent="0.3">
      <c r="A517" s="4">
        <v>1650113</v>
      </c>
      <c r="B517" s="4" t="s">
        <v>48</v>
      </c>
      <c r="C517" s="4">
        <v>191</v>
      </c>
      <c r="D517" s="4" t="str">
        <f t="shared" si="114"/>
        <v>2019</v>
      </c>
      <c r="E517" s="4">
        <f t="shared" ca="1" si="115"/>
        <v>7</v>
      </c>
      <c r="F517" s="4">
        <v>1</v>
      </c>
    </row>
    <row r="518" spans="1:6" x14ac:dyDescent="0.3">
      <c r="A518" s="4">
        <v>1650113</v>
      </c>
      <c r="B518" s="4" t="s">
        <v>50</v>
      </c>
      <c r="C518" s="4">
        <v>191</v>
      </c>
      <c r="D518" s="4" t="str">
        <f t="shared" si="114"/>
        <v>2019</v>
      </c>
      <c r="E518" s="4">
        <f t="shared" ca="1" si="115"/>
        <v>10</v>
      </c>
      <c r="F518" s="4">
        <v>1</v>
      </c>
    </row>
    <row r="519" spans="1:6" x14ac:dyDescent="0.3">
      <c r="A519" s="4">
        <v>1650113</v>
      </c>
      <c r="B519" s="4" t="s">
        <v>52</v>
      </c>
      <c r="C519" s="4">
        <v>191</v>
      </c>
      <c r="D519" s="4" t="str">
        <f t="shared" si="114"/>
        <v>2019</v>
      </c>
      <c r="E519" s="4">
        <f t="shared" ca="1" si="115"/>
        <v>8</v>
      </c>
      <c r="F519" s="4">
        <v>1</v>
      </c>
    </row>
    <row r="520" spans="1:6" hidden="1" x14ac:dyDescent="0.3">
      <c r="A520" s="4"/>
      <c r="B520" s="4"/>
      <c r="C520" s="4"/>
      <c r="D520" s="4"/>
      <c r="E520" s="4"/>
      <c r="F520" s="4"/>
    </row>
    <row r="521" spans="1:6" hidden="1" x14ac:dyDescent="0.3">
      <c r="A521" s="4"/>
      <c r="B521" s="4"/>
      <c r="C521" s="4"/>
      <c r="D521" s="4"/>
      <c r="E521" s="4"/>
      <c r="F521" s="4"/>
    </row>
    <row r="522" spans="1:6" hidden="1" x14ac:dyDescent="0.3">
      <c r="A522" s="4"/>
      <c r="B522" s="4"/>
      <c r="C522" s="4"/>
      <c r="D522" s="4"/>
      <c r="E522" s="4"/>
      <c r="F522" s="4"/>
    </row>
    <row r="523" spans="1:6" hidden="1" x14ac:dyDescent="0.3">
      <c r="A523" s="4"/>
      <c r="B523" s="4"/>
      <c r="C523" s="4"/>
      <c r="D523" s="4"/>
      <c r="E523" s="4"/>
      <c r="F523" s="4"/>
    </row>
    <row r="524" spans="1:6" hidden="1" x14ac:dyDescent="0.3">
      <c r="A524" s="4"/>
      <c r="B524" s="4"/>
      <c r="C524" s="4"/>
      <c r="D524" s="4"/>
      <c r="E524" s="4"/>
      <c r="F524" s="4"/>
    </row>
    <row r="525" spans="1:6" x14ac:dyDescent="0.3">
      <c r="A525" s="4">
        <v>1650113</v>
      </c>
      <c r="B525" s="4" t="s">
        <v>63</v>
      </c>
      <c r="C525" s="4">
        <v>192</v>
      </c>
      <c r="D525" s="4" t="str">
        <f t="shared" ref="D525:D526" si="116">CONCATENATE("20",LEFT(C525, 2))</f>
        <v>2019</v>
      </c>
      <c r="E525" s="4">
        <f t="shared" ref="E525:E526" ca="1" si="117">RANDBETWEEN(5, 10)</f>
        <v>5</v>
      </c>
      <c r="F525" s="4">
        <v>1</v>
      </c>
    </row>
    <row r="526" spans="1:6" x14ac:dyDescent="0.3">
      <c r="A526" s="4">
        <v>1650113</v>
      </c>
      <c r="B526" s="4" t="s">
        <v>65</v>
      </c>
      <c r="C526" s="4">
        <v>192</v>
      </c>
      <c r="D526" s="4" t="str">
        <f t="shared" si="116"/>
        <v>2019</v>
      </c>
      <c r="E526" s="4">
        <f t="shared" ca="1" si="117"/>
        <v>5</v>
      </c>
      <c r="F526" s="4">
        <v>1</v>
      </c>
    </row>
    <row r="527" spans="1:6" hidden="1" x14ac:dyDescent="0.3">
      <c r="A527" s="4"/>
      <c r="B527" s="4"/>
      <c r="C527" s="4"/>
      <c r="D527" s="4"/>
      <c r="E527" s="4"/>
      <c r="F527" s="4"/>
    </row>
    <row r="528" spans="1:6" x14ac:dyDescent="0.3">
      <c r="A528" s="4">
        <v>1650113</v>
      </c>
      <c r="B528" s="4" t="s">
        <v>73</v>
      </c>
      <c r="C528" s="4">
        <v>192</v>
      </c>
      <c r="D528" s="4" t="str">
        <f>CONCATENATE("20",LEFT(C528, 2))</f>
        <v>2019</v>
      </c>
      <c r="E528" s="4">
        <f ca="1">RANDBETWEEN(5, 10)</f>
        <v>7</v>
      </c>
      <c r="F528" s="4">
        <v>1</v>
      </c>
    </row>
    <row r="529" spans="1:6" hidden="1" x14ac:dyDescent="0.3">
      <c r="A529" s="4"/>
      <c r="B529" s="4"/>
      <c r="C529" s="4"/>
      <c r="D529" s="4"/>
      <c r="E529" s="4"/>
      <c r="F529" s="4"/>
    </row>
    <row r="530" spans="1:6" hidden="1" x14ac:dyDescent="0.3">
      <c r="A530" s="4"/>
      <c r="B530" s="4"/>
      <c r="C530" s="4"/>
      <c r="D530" s="4"/>
      <c r="E530" s="4"/>
      <c r="F530" s="4"/>
    </row>
    <row r="531" spans="1:6" x14ac:dyDescent="0.3">
      <c r="A531" s="4">
        <v>1650113</v>
      </c>
      <c r="B531" s="4" t="s">
        <v>77</v>
      </c>
      <c r="C531" s="4">
        <v>201</v>
      </c>
      <c r="D531" s="4" t="str">
        <f t="shared" ref="D531:D533" si="118">CONCATENATE("20",LEFT(C531, 2))</f>
        <v>2020</v>
      </c>
      <c r="E531" s="4">
        <f t="shared" ref="E531:E533" ca="1" si="119">RANDBETWEEN(5, 10)</f>
        <v>6</v>
      </c>
      <c r="F531" s="4">
        <v>1</v>
      </c>
    </row>
    <row r="532" spans="1:6" x14ac:dyDescent="0.3">
      <c r="A532" s="4">
        <v>1650113</v>
      </c>
      <c r="B532" s="4" t="s">
        <v>79</v>
      </c>
      <c r="C532" s="4">
        <v>201</v>
      </c>
      <c r="D532" s="4" t="str">
        <f t="shared" si="118"/>
        <v>2020</v>
      </c>
      <c r="E532" s="4">
        <f t="shared" ca="1" si="119"/>
        <v>9</v>
      </c>
      <c r="F532" s="4">
        <v>1</v>
      </c>
    </row>
    <row r="533" spans="1:6" x14ac:dyDescent="0.3">
      <c r="A533" s="4">
        <v>1650113</v>
      </c>
      <c r="B533" s="4" t="s">
        <v>81</v>
      </c>
      <c r="C533" s="4">
        <v>201</v>
      </c>
      <c r="D533" s="4" t="str">
        <f t="shared" si="118"/>
        <v>2020</v>
      </c>
      <c r="E533" s="4">
        <f t="shared" ca="1" si="119"/>
        <v>5</v>
      </c>
      <c r="F533" s="4">
        <v>1</v>
      </c>
    </row>
    <row r="534" spans="1:6" hidden="1" x14ac:dyDescent="0.3">
      <c r="A534" s="4"/>
      <c r="B534" s="4"/>
      <c r="C534" s="4"/>
      <c r="D534" s="4"/>
      <c r="E534" s="4"/>
      <c r="F534" s="4"/>
    </row>
    <row r="535" spans="1:6" x14ac:dyDescent="0.3">
      <c r="A535" s="4">
        <v>1752027</v>
      </c>
      <c r="B535" s="4" t="s">
        <v>2</v>
      </c>
      <c r="C535" s="4">
        <v>171</v>
      </c>
      <c r="D535" s="4" t="str">
        <f t="shared" ref="D535:D539" si="120">CONCATENATE("20",LEFT(C535, 2))</f>
        <v>2017</v>
      </c>
      <c r="E535" s="4">
        <f t="shared" ref="E535:E539" ca="1" si="121">RANDBETWEEN(5, 10)</f>
        <v>8</v>
      </c>
      <c r="F535" s="4">
        <v>1</v>
      </c>
    </row>
    <row r="536" spans="1:6" x14ac:dyDescent="0.3">
      <c r="A536" s="4">
        <v>1752027</v>
      </c>
      <c r="B536" s="4" t="s">
        <v>4</v>
      </c>
      <c r="C536" s="4">
        <v>171</v>
      </c>
      <c r="D536" s="4" t="str">
        <f t="shared" si="120"/>
        <v>2017</v>
      </c>
      <c r="E536" s="4">
        <f t="shared" ca="1" si="121"/>
        <v>6</v>
      </c>
      <c r="F536" s="4">
        <v>1</v>
      </c>
    </row>
    <row r="537" spans="1:6" x14ac:dyDescent="0.3">
      <c r="A537" s="4">
        <v>1752027</v>
      </c>
      <c r="B537" s="4" t="s">
        <v>6</v>
      </c>
      <c r="C537" s="4">
        <v>171</v>
      </c>
      <c r="D537" s="4" t="str">
        <f t="shared" si="120"/>
        <v>2017</v>
      </c>
      <c r="E537" s="4">
        <f t="shared" ca="1" si="121"/>
        <v>10</v>
      </c>
      <c r="F537" s="4">
        <v>1</v>
      </c>
    </row>
    <row r="538" spans="1:6" x14ac:dyDescent="0.3">
      <c r="A538" s="4">
        <v>1752027</v>
      </c>
      <c r="B538" s="4" t="s">
        <v>8</v>
      </c>
      <c r="C538" s="4">
        <v>171</v>
      </c>
      <c r="D538" s="4" t="str">
        <f t="shared" si="120"/>
        <v>2017</v>
      </c>
      <c r="E538" s="4">
        <f t="shared" ca="1" si="121"/>
        <v>6</v>
      </c>
      <c r="F538" s="4">
        <v>1</v>
      </c>
    </row>
    <row r="539" spans="1:6" x14ac:dyDescent="0.3">
      <c r="A539" s="4">
        <v>1752027</v>
      </c>
      <c r="B539" s="4" t="s">
        <v>10</v>
      </c>
      <c r="C539" s="4">
        <v>171</v>
      </c>
      <c r="D539" s="4" t="str">
        <f t="shared" si="120"/>
        <v>2017</v>
      </c>
      <c r="E539" s="4">
        <f t="shared" ca="1" si="121"/>
        <v>9</v>
      </c>
      <c r="F539" s="4">
        <v>1</v>
      </c>
    </row>
    <row r="540" spans="1:6" hidden="1" x14ac:dyDescent="0.3">
      <c r="A540" s="4"/>
      <c r="B540" s="4"/>
      <c r="C540" s="4"/>
      <c r="D540" s="4"/>
      <c r="E540" s="4"/>
      <c r="F540" s="4"/>
    </row>
    <row r="541" spans="1:6" hidden="1" x14ac:dyDescent="0.3">
      <c r="A541" s="4"/>
      <c r="B541" s="4"/>
      <c r="C541" s="4"/>
      <c r="D541" s="4"/>
      <c r="E541" s="4"/>
      <c r="F541" s="4"/>
    </row>
    <row r="542" spans="1:6" x14ac:dyDescent="0.3">
      <c r="A542" s="4">
        <v>1752027</v>
      </c>
      <c r="B542" s="4" t="s">
        <v>16</v>
      </c>
      <c r="C542" s="4">
        <v>172</v>
      </c>
      <c r="D542" s="4" t="str">
        <f>CONCATENATE("20",LEFT(C542, 2))</f>
        <v>2017</v>
      </c>
      <c r="E542" s="4">
        <f ca="1">RANDBETWEEN(5, 10)</f>
        <v>7</v>
      </c>
      <c r="F542" s="4">
        <v>1</v>
      </c>
    </row>
    <row r="543" spans="1:6" hidden="1" x14ac:dyDescent="0.3">
      <c r="A543" s="4"/>
      <c r="B543" s="4"/>
      <c r="C543" s="4"/>
      <c r="D543" s="4"/>
      <c r="E543" s="4"/>
      <c r="F543" s="4"/>
    </row>
    <row r="544" spans="1:6" hidden="1" x14ac:dyDescent="0.3">
      <c r="A544" s="4"/>
      <c r="B544" s="4"/>
      <c r="C544" s="4"/>
      <c r="D544" s="4"/>
      <c r="E544" s="4"/>
      <c r="F544" s="4"/>
    </row>
    <row r="545" spans="1:6" hidden="1" x14ac:dyDescent="0.3">
      <c r="A545" s="4"/>
      <c r="B545" s="4"/>
      <c r="C545" s="4"/>
      <c r="D545" s="4"/>
      <c r="E545" s="4"/>
      <c r="F545" s="4"/>
    </row>
    <row r="546" spans="1:6" x14ac:dyDescent="0.3">
      <c r="A546" s="4">
        <v>1752027</v>
      </c>
      <c r="B546" s="4" t="s">
        <v>24</v>
      </c>
      <c r="C546" s="4">
        <v>181</v>
      </c>
      <c r="D546" s="4" t="str">
        <f>CONCATENATE("20",LEFT(C546, 2))</f>
        <v>2018</v>
      </c>
      <c r="E546" s="4">
        <f ca="1">RANDBETWEEN(5, 10)</f>
        <v>9</v>
      </c>
      <c r="F546" s="4">
        <v>1</v>
      </c>
    </row>
    <row r="547" spans="1:6" hidden="1" x14ac:dyDescent="0.3">
      <c r="A547" s="4"/>
      <c r="B547" s="4"/>
      <c r="C547" s="4"/>
      <c r="D547" s="4"/>
      <c r="E547" s="4"/>
      <c r="F547" s="4"/>
    </row>
    <row r="548" spans="1:6" hidden="1" x14ac:dyDescent="0.3">
      <c r="A548" s="4"/>
      <c r="B548" s="4"/>
      <c r="C548" s="4"/>
      <c r="D548" s="4"/>
      <c r="E548" s="4"/>
      <c r="F548" s="4"/>
    </row>
    <row r="549" spans="1:6" x14ac:dyDescent="0.3">
      <c r="A549" s="4">
        <v>1752027</v>
      </c>
      <c r="B549" s="4" t="s">
        <v>30</v>
      </c>
      <c r="C549" s="4">
        <v>181</v>
      </c>
      <c r="D549" s="4" t="str">
        <f t="shared" ref="D549:D551" si="122">CONCATENATE("20",LEFT(C549, 2))</f>
        <v>2018</v>
      </c>
      <c r="E549" s="4">
        <f t="shared" ref="E549:E551" ca="1" si="123">RANDBETWEEN(5, 10)</f>
        <v>6</v>
      </c>
      <c r="F549" s="4">
        <v>1</v>
      </c>
    </row>
    <row r="550" spans="1:6" x14ac:dyDescent="0.3">
      <c r="A550" s="4">
        <v>1752027</v>
      </c>
      <c r="B550" s="4" t="s">
        <v>32</v>
      </c>
      <c r="C550" s="4">
        <v>181</v>
      </c>
      <c r="D550" s="4" t="str">
        <f t="shared" si="122"/>
        <v>2018</v>
      </c>
      <c r="E550" s="4">
        <f t="shared" ca="1" si="123"/>
        <v>10</v>
      </c>
      <c r="F550" s="4">
        <v>1</v>
      </c>
    </row>
    <row r="551" spans="1:6" x14ac:dyDescent="0.3">
      <c r="A551" s="4">
        <v>1752027</v>
      </c>
      <c r="B551" s="4" t="s">
        <v>34</v>
      </c>
      <c r="C551" s="4">
        <v>181</v>
      </c>
      <c r="D551" s="4" t="str">
        <f t="shared" si="122"/>
        <v>2018</v>
      </c>
      <c r="E551" s="4">
        <f t="shared" ca="1" si="123"/>
        <v>5</v>
      </c>
      <c r="F551" s="4">
        <v>1</v>
      </c>
    </row>
    <row r="552" spans="1:6" hidden="1" x14ac:dyDescent="0.3">
      <c r="A552" s="4"/>
      <c r="B552" s="4"/>
      <c r="C552" s="4"/>
      <c r="D552" s="4"/>
      <c r="E552" s="4"/>
      <c r="F552" s="4"/>
    </row>
    <row r="553" spans="1:6" x14ac:dyDescent="0.3">
      <c r="A553" s="4">
        <v>1752027</v>
      </c>
      <c r="B553" s="4" t="s">
        <v>38</v>
      </c>
      <c r="C553" s="4">
        <v>182</v>
      </c>
      <c r="D553" s="4" t="str">
        <f t="shared" ref="D553:D554" si="124">CONCATENATE("20",LEFT(C553, 2))</f>
        <v>2018</v>
      </c>
      <c r="E553" s="4">
        <f t="shared" ref="E553:E554" ca="1" si="125">RANDBETWEEN(5, 10)</f>
        <v>5</v>
      </c>
      <c r="F553" s="4">
        <v>1</v>
      </c>
    </row>
    <row r="554" spans="1:6" x14ac:dyDescent="0.3">
      <c r="A554" s="4">
        <v>1752027</v>
      </c>
      <c r="B554" s="4" t="s">
        <v>40</v>
      </c>
      <c r="C554" s="4">
        <v>182</v>
      </c>
      <c r="D554" s="4" t="str">
        <f t="shared" si="124"/>
        <v>2018</v>
      </c>
      <c r="E554" s="4">
        <f t="shared" ca="1" si="125"/>
        <v>9</v>
      </c>
      <c r="F554" s="4">
        <v>1</v>
      </c>
    </row>
    <row r="555" spans="1:6" hidden="1" x14ac:dyDescent="0.3">
      <c r="A555" s="4"/>
      <c r="B555" s="4"/>
      <c r="C555" s="4"/>
      <c r="D555" s="4"/>
      <c r="E555" s="4"/>
      <c r="F555" s="4"/>
    </row>
    <row r="556" spans="1:6" x14ac:dyDescent="0.3">
      <c r="A556" s="4">
        <v>1752027</v>
      </c>
      <c r="B556" s="4" t="s">
        <v>44</v>
      </c>
      <c r="C556" s="4">
        <v>182</v>
      </c>
      <c r="D556" s="4" t="str">
        <f>CONCATENATE("20",LEFT(C556, 2))</f>
        <v>2018</v>
      </c>
      <c r="E556" s="4">
        <f ca="1">RANDBETWEEN(5, 10)</f>
        <v>7</v>
      </c>
      <c r="F556" s="4">
        <v>1</v>
      </c>
    </row>
    <row r="557" spans="1:6" hidden="1" x14ac:dyDescent="0.3">
      <c r="A557" s="4"/>
      <c r="B557" s="4"/>
      <c r="C557" s="4"/>
      <c r="D557" s="4"/>
      <c r="E557" s="4"/>
      <c r="F557" s="4"/>
    </row>
    <row r="558" spans="1:6" hidden="1" x14ac:dyDescent="0.3">
      <c r="A558" s="4"/>
      <c r="B558" s="4"/>
      <c r="C558" s="4"/>
      <c r="D558" s="4"/>
      <c r="E558" s="4"/>
      <c r="F558" s="4"/>
    </row>
    <row r="559" spans="1:6" x14ac:dyDescent="0.3">
      <c r="A559" s="4">
        <v>1752027</v>
      </c>
      <c r="B559" s="4" t="s">
        <v>50</v>
      </c>
      <c r="C559" s="4">
        <v>191</v>
      </c>
      <c r="D559" s="4" t="str">
        <f>CONCATENATE("20",LEFT(C559, 2))</f>
        <v>2019</v>
      </c>
      <c r="E559" s="4">
        <f ca="1">RANDBETWEEN(5, 10)</f>
        <v>7</v>
      </c>
      <c r="F559" s="4">
        <v>1</v>
      </c>
    </row>
    <row r="560" spans="1:6" hidden="1" x14ac:dyDescent="0.3">
      <c r="A560" s="4"/>
      <c r="B560" s="4"/>
      <c r="C560" s="4"/>
      <c r="D560" s="4"/>
      <c r="E560" s="4"/>
      <c r="F560" s="4"/>
    </row>
    <row r="561" spans="1:6" hidden="1" x14ac:dyDescent="0.3">
      <c r="A561" s="4"/>
      <c r="B561" s="4"/>
      <c r="C561" s="4"/>
      <c r="D561" s="4"/>
      <c r="E561" s="4"/>
      <c r="F561" s="4"/>
    </row>
    <row r="562" spans="1:6" hidden="1" x14ac:dyDescent="0.3">
      <c r="A562" s="4"/>
      <c r="B562" s="4"/>
      <c r="C562" s="4"/>
      <c r="D562" s="4"/>
      <c r="E562" s="4"/>
      <c r="F562" s="4"/>
    </row>
    <row r="563" spans="1:6" hidden="1" x14ac:dyDescent="0.3">
      <c r="A563" s="4"/>
      <c r="B563" s="4"/>
      <c r="C563" s="4"/>
      <c r="D563" s="4"/>
      <c r="E563" s="4"/>
      <c r="F563" s="4"/>
    </row>
    <row r="564" spans="1:6" x14ac:dyDescent="0.3">
      <c r="A564" s="4">
        <v>1752027</v>
      </c>
      <c r="B564" s="4" t="s">
        <v>59</v>
      </c>
      <c r="C564" s="4">
        <v>191</v>
      </c>
      <c r="D564" s="4" t="str">
        <f>CONCATENATE("20",LEFT(C564, 2))</f>
        <v>2019</v>
      </c>
      <c r="E564" s="4">
        <f ca="1">RANDBETWEEN(5, 10)</f>
        <v>9</v>
      </c>
      <c r="F564" s="4">
        <v>1</v>
      </c>
    </row>
    <row r="565" spans="1:6" hidden="1" x14ac:dyDescent="0.3">
      <c r="A565" s="4"/>
      <c r="B565" s="4"/>
      <c r="C565" s="4"/>
      <c r="D565" s="4"/>
      <c r="E565" s="4"/>
      <c r="F565" s="4"/>
    </row>
    <row r="566" spans="1:6" x14ac:dyDescent="0.3">
      <c r="A566" s="4">
        <v>1752027</v>
      </c>
      <c r="B566" s="4" t="s">
        <v>63</v>
      </c>
      <c r="C566" s="4">
        <v>192</v>
      </c>
      <c r="D566" s="4" t="str">
        <f t="shared" ref="D566:D567" si="126">CONCATENATE("20",LEFT(C566, 2))</f>
        <v>2019</v>
      </c>
      <c r="E566" s="4">
        <f t="shared" ref="E566:E567" ca="1" si="127">RANDBETWEEN(5, 10)</f>
        <v>8</v>
      </c>
      <c r="F566" s="4">
        <v>1</v>
      </c>
    </row>
    <row r="567" spans="1:6" x14ac:dyDescent="0.3">
      <c r="A567" s="4">
        <v>1752027</v>
      </c>
      <c r="B567" s="4" t="s">
        <v>65</v>
      </c>
      <c r="C567" s="4">
        <v>192</v>
      </c>
      <c r="D567" s="4" t="str">
        <f t="shared" si="126"/>
        <v>2019</v>
      </c>
      <c r="E567" s="4">
        <f t="shared" ca="1" si="127"/>
        <v>5</v>
      </c>
      <c r="F567" s="4">
        <v>1</v>
      </c>
    </row>
    <row r="568" spans="1:6" hidden="1" x14ac:dyDescent="0.3">
      <c r="A568" s="4"/>
      <c r="B568" s="4"/>
      <c r="C568" s="4"/>
      <c r="D568" s="4"/>
      <c r="E568" s="4"/>
      <c r="F568" s="4"/>
    </row>
    <row r="569" spans="1:6" hidden="1" x14ac:dyDescent="0.3">
      <c r="A569" s="4"/>
      <c r="B569" s="4"/>
      <c r="C569" s="4"/>
      <c r="D569" s="4"/>
      <c r="E569" s="4"/>
      <c r="F569" s="4"/>
    </row>
    <row r="570" spans="1:6" hidden="1" x14ac:dyDescent="0.3">
      <c r="A570" s="4"/>
      <c r="B570" s="4"/>
      <c r="C570" s="4"/>
      <c r="D570" s="4"/>
      <c r="E570" s="4"/>
      <c r="F570" s="4"/>
    </row>
    <row r="571" spans="1:6" x14ac:dyDescent="0.3">
      <c r="A571" s="4">
        <v>1752027</v>
      </c>
      <c r="B571" s="4" t="s">
        <v>69</v>
      </c>
      <c r="C571" s="4">
        <v>201</v>
      </c>
      <c r="D571" s="4" t="str">
        <f t="shared" ref="D571:D573" si="128">CONCATENATE("20",LEFT(C571, 2))</f>
        <v>2020</v>
      </c>
      <c r="E571" s="4">
        <f t="shared" ref="E571:E573" ca="1" si="129">RANDBETWEEN(5, 10)</f>
        <v>10</v>
      </c>
      <c r="F571" s="4">
        <v>1</v>
      </c>
    </row>
    <row r="572" spans="1:6" x14ac:dyDescent="0.3">
      <c r="A572" s="4">
        <v>1752027</v>
      </c>
      <c r="B572" s="4" t="s">
        <v>77</v>
      </c>
      <c r="C572" s="4">
        <v>201</v>
      </c>
      <c r="D572" s="4" t="str">
        <f t="shared" si="128"/>
        <v>2020</v>
      </c>
      <c r="E572" s="4">
        <f t="shared" ca="1" si="129"/>
        <v>7</v>
      </c>
      <c r="F572" s="4">
        <v>1</v>
      </c>
    </row>
    <row r="573" spans="1:6" x14ac:dyDescent="0.3">
      <c r="A573" s="4">
        <v>1752027</v>
      </c>
      <c r="B573" s="4" t="s">
        <v>79</v>
      </c>
      <c r="C573" s="4">
        <v>201</v>
      </c>
      <c r="D573" s="4" t="str">
        <f t="shared" si="128"/>
        <v>2020</v>
      </c>
      <c r="E573" s="4">
        <f t="shared" ca="1" si="129"/>
        <v>5</v>
      </c>
      <c r="F573" s="4">
        <v>1</v>
      </c>
    </row>
    <row r="574" spans="1:6" hidden="1" x14ac:dyDescent="0.3">
      <c r="A574" s="4"/>
      <c r="B574" s="4"/>
      <c r="C574" s="4"/>
      <c r="D574" s="4"/>
      <c r="E574" s="4"/>
      <c r="F574" s="4"/>
    </row>
    <row r="575" spans="1:6" x14ac:dyDescent="0.3">
      <c r="A575" s="4">
        <v>1752027</v>
      </c>
      <c r="B575" s="4" t="s">
        <v>71</v>
      </c>
      <c r="C575" s="4">
        <v>201</v>
      </c>
      <c r="D575" s="4" t="str">
        <f>CONCATENATE("20",LEFT(C575, 2))</f>
        <v>2020</v>
      </c>
      <c r="E575" s="4">
        <f ca="1">RANDBETWEEN(5, 10)</f>
        <v>6</v>
      </c>
      <c r="F575" s="4">
        <v>1</v>
      </c>
    </row>
  </sheetData>
  <autoFilter ref="A1:F575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Student_Info_clean</vt:lpstr>
      <vt:lpstr>Subject_Info_clean</vt:lpstr>
      <vt:lpstr>Mark_Of_Student_clean</vt:lpstr>
      <vt:lpstr>Student_Info_raw</vt:lpstr>
      <vt:lpstr>Subject_Info_raw</vt:lpstr>
      <vt:lpstr>Marks_Of_Student_raw_1</vt:lpstr>
      <vt:lpstr>Marks_Of_Student_raw_2</vt:lpstr>
      <vt:lpstr>Marks_Of_Student_raw_1!Criteria</vt:lpstr>
      <vt:lpstr>Marks_Of_Student_raw_1!Extract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2019-04-30T10:08:11Z</dcterms:created>
  <dcterms:modified xsi:type="dcterms:W3CDTF">2019-04-30T16:01:59Z</dcterms:modified>
</cp:coreProperties>
</file>